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jo\OneDrive\문서\업무\Psi-1000\PID simulator\"/>
    </mc:Choice>
  </mc:AlternateContent>
  <xr:revisionPtr revIDLastSave="0" documentId="13_ncr:1_{A99B01B4-DC27-47F7-AA0E-FE24DA168C5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3" sheetId="3" r:id="rId2"/>
    <sheet name="Sheet2" sheetId="2" state="hidden" r:id="rId3"/>
    <sheet name="About" sheetId="5" r:id="rId4"/>
  </sheets>
  <definedNames>
    <definedName name="a">-EXP(-(0.1/T))</definedName>
    <definedName name="a_1">-EXP(-(0.1/T_1))</definedName>
    <definedName name="a_2">-EXP(-(0.1/T_2))</definedName>
    <definedName name="a_3">-EXP(-(0.1/T_3))</definedName>
    <definedName name="b">G*(1+a)</definedName>
    <definedName name="b_1">K_1*(1+a_1)</definedName>
    <definedName name="b_2">K_2*(1+a_2)</definedName>
    <definedName name="b_3">K_3*(1+a_3)</definedName>
    <definedName name="DIS_t">Sheet1!$P$12</definedName>
    <definedName name="DIS_val">Sheet1!$O$12</definedName>
    <definedName name="IAE">Sheet2!$I$512</definedName>
    <definedName name="ISE">Sheet2!$J$512</definedName>
    <definedName name="ITAE">Sheet2!$K$512</definedName>
    <definedName name="K_1">Sheet3!$D$3</definedName>
    <definedName name="K_2">Sheet3!$G$3</definedName>
    <definedName name="K_3">Sheet3!$J$3</definedName>
    <definedName name="Kp">IF(Tun = "Manual",Sheet1!$O$4,Sheet1!$P$4)</definedName>
    <definedName name="L_1">Sheet3!$D$5</definedName>
    <definedName name="L_2">Sheet3!$G$5</definedName>
    <definedName name="L_3">Sheet3!$J$5</definedName>
    <definedName name="OnebyTi">IF(Ti=0,0,1/Ti)</definedName>
    <definedName name="ProcessModel">Sheet1!$O$8</definedName>
    <definedName name="SP_t">Sheet1!$P$11</definedName>
    <definedName name="SP_val">Sheet1!$O$11</definedName>
    <definedName name="T_1">Sheet3!$D$4</definedName>
    <definedName name="T_2">Sheet3!$G$4</definedName>
    <definedName name="T_3">Sheet3!$J$4</definedName>
    <definedName name="Td">IF(Tun = "Manual",Sheet1!$O$6,Sheet1!$P$6)</definedName>
    <definedName name="Ti">IF(Tun = "Manual",Sheet1!$O$5,Sheet1!$P$5)</definedName>
    <definedName name="Tun">Sheet1!$M$4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8" i="1" l="1"/>
  <c r="AD27" i="1"/>
  <c r="AD26" i="1"/>
  <c r="AB27" i="1"/>
  <c r="AH11" i="2"/>
  <c r="AH10" i="2"/>
  <c r="AH9" i="2"/>
  <c r="AH8" i="2"/>
  <c r="AH7" i="2"/>
  <c r="AH6" i="2"/>
  <c r="AH5" i="2"/>
  <c r="AH4" i="2"/>
  <c r="AH3" i="2"/>
  <c r="AH2" i="2"/>
  <c r="P6" i="1"/>
  <c r="P5" i="1"/>
  <c r="P4" i="1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B1021" i="2"/>
  <c r="C1021" i="2"/>
  <c r="B1022" i="2"/>
  <c r="C1022" i="2"/>
  <c r="B1012" i="2"/>
  <c r="C1012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C1011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Z13" i="2"/>
  <c r="Y13" i="2"/>
  <c r="AI4" i="2"/>
  <c r="AI5" i="2"/>
  <c r="AI6" i="2"/>
  <c r="AI7" i="2"/>
  <c r="AI8" i="2"/>
  <c r="AI9" i="2"/>
  <c r="AI10" i="2"/>
  <c r="AI11" i="2"/>
  <c r="AI12" i="2"/>
  <c r="AI3" i="2"/>
  <c r="AI2" i="2"/>
  <c r="AB4" i="2"/>
  <c r="AB5" i="2"/>
  <c r="AB6" i="2"/>
  <c r="AB7" i="2"/>
  <c r="AB8" i="2"/>
  <c r="AB9" i="2"/>
  <c r="AB10" i="2"/>
  <c r="AB11" i="2"/>
  <c r="AB3" i="2"/>
  <c r="AB2" i="2"/>
  <c r="AF11" i="2"/>
  <c r="AE11" i="2"/>
  <c r="AD11" i="2"/>
  <c r="AF10" i="2"/>
  <c r="AE10" i="2"/>
  <c r="AD10" i="2"/>
  <c r="AF9" i="2"/>
  <c r="AE9" i="2"/>
  <c r="AD9" i="2"/>
  <c r="AF8" i="2"/>
  <c r="AE8" i="2"/>
  <c r="AD8" i="2"/>
  <c r="AF7" i="2"/>
  <c r="AE7" i="2"/>
  <c r="AD7" i="2"/>
  <c r="AF6" i="2"/>
  <c r="AE6" i="2"/>
  <c r="AD6" i="2"/>
  <c r="AF5" i="2"/>
  <c r="AE5" i="2"/>
  <c r="AD5" i="2"/>
  <c r="AF4" i="2"/>
  <c r="AE4" i="2"/>
  <c r="AD4" i="2"/>
  <c r="AF3" i="2"/>
  <c r="AE3" i="2"/>
  <c r="AD3" i="2"/>
  <c r="AC3" i="2"/>
  <c r="AF2" i="2"/>
  <c r="AE2" i="2"/>
  <c r="AD2" i="2"/>
  <c r="Q4" i="2"/>
  <c r="Q5" i="2"/>
  <c r="Q6" i="2"/>
  <c r="Q7" i="2"/>
  <c r="Q8" i="2"/>
  <c r="Q9" i="2"/>
  <c r="Q10" i="2"/>
  <c r="Q11" i="2"/>
  <c r="Q3" i="2"/>
  <c r="R3" i="2" s="1"/>
  <c r="R4" i="2" s="1"/>
  <c r="R5" i="2" s="1"/>
  <c r="Q2" i="2"/>
  <c r="O13" i="2"/>
  <c r="U11" i="2"/>
  <c r="T11" i="2"/>
  <c r="S11" i="2"/>
  <c r="U10" i="2"/>
  <c r="T10" i="2"/>
  <c r="S10" i="2"/>
  <c r="U9" i="2"/>
  <c r="T9" i="2"/>
  <c r="S9" i="2"/>
  <c r="U8" i="2"/>
  <c r="T8" i="2"/>
  <c r="S8" i="2"/>
  <c r="U7" i="2"/>
  <c r="T7" i="2"/>
  <c r="S7" i="2"/>
  <c r="U6" i="2"/>
  <c r="T6" i="2"/>
  <c r="S6" i="2"/>
  <c r="U5" i="2"/>
  <c r="T5" i="2"/>
  <c r="S5" i="2"/>
  <c r="U4" i="2"/>
  <c r="T4" i="2"/>
  <c r="S4" i="2"/>
  <c r="U3" i="2"/>
  <c r="T3" i="2"/>
  <c r="S3" i="2"/>
  <c r="U2" i="2"/>
  <c r="T2" i="2"/>
  <c r="S2" i="2"/>
  <c r="C13" i="2"/>
  <c r="AA13" i="2" s="1"/>
  <c r="C14" i="2"/>
  <c r="F14" i="2" s="1"/>
  <c r="C15" i="2"/>
  <c r="F15" i="2" s="1"/>
  <c r="C16" i="2"/>
  <c r="F16" i="2" s="1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12" i="2"/>
  <c r="G12" i="2" s="1"/>
  <c r="AH13" i="3"/>
  <c r="AG13" i="3"/>
  <c r="AF13" i="3"/>
  <c r="AE13" i="3"/>
  <c r="AE14" i="3" s="1"/>
  <c r="AC13" i="3"/>
  <c r="AB13" i="3"/>
  <c r="AA13" i="3"/>
  <c r="AA14" i="3" s="1"/>
  <c r="Y13" i="3"/>
  <c r="Y14" i="3"/>
  <c r="Y15" i="3"/>
  <c r="Y16" i="3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Y72" i="3" s="1"/>
  <c r="Y73" i="3" s="1"/>
  <c r="Y74" i="3" s="1"/>
  <c r="Y75" i="3" s="1"/>
  <c r="Y76" i="3" s="1"/>
  <c r="Y77" i="3" s="1"/>
  <c r="Y78" i="3" s="1"/>
  <c r="Y79" i="3" s="1"/>
  <c r="Y80" i="3" s="1"/>
  <c r="Y81" i="3" s="1"/>
  <c r="Y82" i="3" s="1"/>
  <c r="Y83" i="3" s="1"/>
  <c r="Y84" i="3" s="1"/>
  <c r="Y85" i="3" s="1"/>
  <c r="Y86" i="3" s="1"/>
  <c r="Y87" i="3" s="1"/>
  <c r="Y88" i="3" s="1"/>
  <c r="Y89" i="3" s="1"/>
  <c r="Y90" i="3" s="1"/>
  <c r="Y91" i="3" s="1"/>
  <c r="Y92" i="3" s="1"/>
  <c r="Y93" i="3" s="1"/>
  <c r="Y94" i="3" s="1"/>
  <c r="Y95" i="3" s="1"/>
  <c r="Y96" i="3" s="1"/>
  <c r="Y97" i="3" s="1"/>
  <c r="Y98" i="3" s="1"/>
  <c r="Y99" i="3" s="1"/>
  <c r="Y100" i="3" s="1"/>
  <c r="Y101" i="3" s="1"/>
  <c r="Y102" i="3" s="1"/>
  <c r="Y103" i="3" s="1"/>
  <c r="Y104" i="3" s="1"/>
  <c r="Y105" i="3" s="1"/>
  <c r="Y106" i="3" s="1"/>
  <c r="Y107" i="3" s="1"/>
  <c r="Y108" i="3" s="1"/>
  <c r="Y109" i="3" s="1"/>
  <c r="Y110" i="3" s="1"/>
  <c r="Y111" i="3" s="1"/>
  <c r="Y112" i="3" s="1"/>
  <c r="Y113" i="3" s="1"/>
  <c r="Y114" i="3" s="1"/>
  <c r="Y115" i="3" s="1"/>
  <c r="Y116" i="3" s="1"/>
  <c r="Y117" i="3" s="1"/>
  <c r="Y118" i="3" s="1"/>
  <c r="Y119" i="3" s="1"/>
  <c r="Y120" i="3" s="1"/>
  <c r="Y121" i="3" s="1"/>
  <c r="Y122" i="3" s="1"/>
  <c r="Y123" i="3" s="1"/>
  <c r="Y124" i="3" s="1"/>
  <c r="Y125" i="3" s="1"/>
  <c r="Y126" i="3" s="1"/>
  <c r="Y127" i="3" s="1"/>
  <c r="Y128" i="3" s="1"/>
  <c r="Y129" i="3" s="1"/>
  <c r="Y130" i="3" s="1"/>
  <c r="Y131" i="3" s="1"/>
  <c r="Y132" i="3" s="1"/>
  <c r="Y133" i="3" s="1"/>
  <c r="Y134" i="3" s="1"/>
  <c r="Y135" i="3" s="1"/>
  <c r="Y136" i="3" s="1"/>
  <c r="Y137" i="3" s="1"/>
  <c r="Y138" i="3" s="1"/>
  <c r="Y139" i="3" s="1"/>
  <c r="Y140" i="3" s="1"/>
  <c r="Y141" i="3" s="1"/>
  <c r="Y142" i="3" s="1"/>
  <c r="Y143" i="3" s="1"/>
  <c r="Y144" i="3" s="1"/>
  <c r="Y145" i="3" s="1"/>
  <c r="Y146" i="3" s="1"/>
  <c r="Y147" i="3" s="1"/>
  <c r="Y148" i="3" s="1"/>
  <c r="Y149" i="3" s="1"/>
  <c r="Y150" i="3" s="1"/>
  <c r="Y151" i="3" s="1"/>
  <c r="Y152" i="3" s="1"/>
  <c r="Y153" i="3" s="1"/>
  <c r="Y154" i="3" s="1"/>
  <c r="Y155" i="3" s="1"/>
  <c r="Y156" i="3" s="1"/>
  <c r="Y157" i="3" s="1"/>
  <c r="Y158" i="3" s="1"/>
  <c r="Y159" i="3" s="1"/>
  <c r="Y160" i="3" s="1"/>
  <c r="Y161" i="3" s="1"/>
  <c r="Y162" i="3" s="1"/>
  <c r="Y163" i="3" s="1"/>
  <c r="Y164" i="3" s="1"/>
  <c r="Y165" i="3" s="1"/>
  <c r="Y166" i="3" s="1"/>
  <c r="Y167" i="3" s="1"/>
  <c r="Y168" i="3" s="1"/>
  <c r="Y169" i="3" s="1"/>
  <c r="Y170" i="3" s="1"/>
  <c r="Y171" i="3" s="1"/>
  <c r="Y172" i="3" s="1"/>
  <c r="Y173" i="3" s="1"/>
  <c r="Y174" i="3" s="1"/>
  <c r="Y175" i="3" s="1"/>
  <c r="Y176" i="3" s="1"/>
  <c r="Y177" i="3" s="1"/>
  <c r="Y178" i="3" s="1"/>
  <c r="Y179" i="3" s="1"/>
  <c r="Y180" i="3" s="1"/>
  <c r="Y181" i="3" s="1"/>
  <c r="Y182" i="3" s="1"/>
  <c r="Y183" i="3" s="1"/>
  <c r="Y184" i="3" s="1"/>
  <c r="Y185" i="3" s="1"/>
  <c r="Y186" i="3" s="1"/>
  <c r="Y187" i="3" s="1"/>
  <c r="Y188" i="3" s="1"/>
  <c r="Y189" i="3" s="1"/>
  <c r="Y190" i="3" s="1"/>
  <c r="Y191" i="3" s="1"/>
  <c r="Y192" i="3" s="1"/>
  <c r="Y193" i="3" s="1"/>
  <c r="Y194" i="3" s="1"/>
  <c r="Y195" i="3" s="1"/>
  <c r="Y196" i="3" s="1"/>
  <c r="Y197" i="3" s="1"/>
  <c r="Y198" i="3" s="1"/>
  <c r="Y199" i="3" s="1"/>
  <c r="Y200" i="3" s="1"/>
  <c r="Y201" i="3" s="1"/>
  <c r="Y202" i="3" s="1"/>
  <c r="Y203" i="3" s="1"/>
  <c r="Y204" i="3" s="1"/>
  <c r="Y205" i="3" s="1"/>
  <c r="Y206" i="3" s="1"/>
  <c r="Y207" i="3" s="1"/>
  <c r="Y208" i="3" s="1"/>
  <c r="Y209" i="3" s="1"/>
  <c r="Y210" i="3" s="1"/>
  <c r="Y211" i="3" s="1"/>
  <c r="Y212" i="3" s="1"/>
  <c r="Y213" i="3" s="1"/>
  <c r="Y214" i="3" s="1"/>
  <c r="Y215" i="3" s="1"/>
  <c r="Y216" i="3" s="1"/>
  <c r="Y217" i="3" s="1"/>
  <c r="Y218" i="3" s="1"/>
  <c r="Y219" i="3" s="1"/>
  <c r="Y220" i="3" s="1"/>
  <c r="Y221" i="3" s="1"/>
  <c r="Y222" i="3" s="1"/>
  <c r="Y223" i="3" s="1"/>
  <c r="Y224" i="3" s="1"/>
  <c r="Y225" i="3" s="1"/>
  <c r="Y226" i="3" s="1"/>
  <c r="Y227" i="3" s="1"/>
  <c r="Y228" i="3" s="1"/>
  <c r="Y229" i="3" s="1"/>
  <c r="Y230" i="3" s="1"/>
  <c r="Y231" i="3" s="1"/>
  <c r="Y232" i="3" s="1"/>
  <c r="Y233" i="3" s="1"/>
  <c r="Y234" i="3" s="1"/>
  <c r="Y235" i="3" s="1"/>
  <c r="Y236" i="3" s="1"/>
  <c r="Y237" i="3" s="1"/>
  <c r="Y238" i="3" s="1"/>
  <c r="Y239" i="3" s="1"/>
  <c r="Y240" i="3" s="1"/>
  <c r="Y241" i="3" s="1"/>
  <c r="Y242" i="3" s="1"/>
  <c r="Y243" i="3" s="1"/>
  <c r="Y244" i="3" s="1"/>
  <c r="Y245" i="3" s="1"/>
  <c r="Y246" i="3" s="1"/>
  <c r="Y247" i="3" s="1"/>
  <c r="Y248" i="3" s="1"/>
  <c r="Y249" i="3" s="1"/>
  <c r="Y250" i="3" s="1"/>
  <c r="Y251" i="3" s="1"/>
  <c r="Y252" i="3" s="1"/>
  <c r="Y253" i="3" s="1"/>
  <c r="Y254" i="3" s="1"/>
  <c r="Y255" i="3" s="1"/>
  <c r="Y256" i="3" s="1"/>
  <c r="Y257" i="3" s="1"/>
  <c r="Y258" i="3" s="1"/>
  <c r="Y259" i="3" s="1"/>
  <c r="Y260" i="3" s="1"/>
  <c r="Y261" i="3" s="1"/>
  <c r="Y262" i="3" s="1"/>
  <c r="Y263" i="3" s="1"/>
  <c r="Y264" i="3" s="1"/>
  <c r="Y265" i="3" s="1"/>
  <c r="Y266" i="3" s="1"/>
  <c r="Y267" i="3" s="1"/>
  <c r="Y268" i="3" s="1"/>
  <c r="Y269" i="3" s="1"/>
  <c r="Y270" i="3" s="1"/>
  <c r="Y271" i="3" s="1"/>
  <c r="Y272" i="3" s="1"/>
  <c r="Y273" i="3" s="1"/>
  <c r="Y274" i="3" s="1"/>
  <c r="Y275" i="3" s="1"/>
  <c r="Y276" i="3" s="1"/>
  <c r="Y277" i="3" s="1"/>
  <c r="Y278" i="3" s="1"/>
  <c r="Y279" i="3" s="1"/>
  <c r="Y280" i="3" s="1"/>
  <c r="Y281" i="3" s="1"/>
  <c r="Y282" i="3" s="1"/>
  <c r="Y283" i="3" s="1"/>
  <c r="Y284" i="3" s="1"/>
  <c r="Y285" i="3" s="1"/>
  <c r="Y286" i="3" s="1"/>
  <c r="Y287" i="3" s="1"/>
  <c r="Y288" i="3" s="1"/>
  <c r="Y289" i="3" s="1"/>
  <c r="Y290" i="3" s="1"/>
  <c r="Y291" i="3" s="1"/>
  <c r="Y292" i="3" s="1"/>
  <c r="Y293" i="3" s="1"/>
  <c r="Y294" i="3" s="1"/>
  <c r="Y295" i="3" s="1"/>
  <c r="Y296" i="3" s="1"/>
  <c r="Y297" i="3" s="1"/>
  <c r="Y298" i="3" s="1"/>
  <c r="Y299" i="3" s="1"/>
  <c r="Y300" i="3" s="1"/>
  <c r="Y301" i="3" s="1"/>
  <c r="Y302" i="3" s="1"/>
  <c r="Y303" i="3" s="1"/>
  <c r="Y304" i="3" s="1"/>
  <c r="Y305" i="3" s="1"/>
  <c r="Y306" i="3" s="1"/>
  <c r="Y307" i="3" s="1"/>
  <c r="Y308" i="3" s="1"/>
  <c r="Y309" i="3" s="1"/>
  <c r="Y310" i="3" s="1"/>
  <c r="Y311" i="3" s="1"/>
  <c r="Y312" i="3" s="1"/>
  <c r="Y313" i="3" s="1"/>
  <c r="Y314" i="3" s="1"/>
  <c r="Y315" i="3" s="1"/>
  <c r="Y316" i="3" s="1"/>
  <c r="Y317" i="3" s="1"/>
  <c r="Y318" i="3" s="1"/>
  <c r="Y319" i="3" s="1"/>
  <c r="Y320" i="3" s="1"/>
  <c r="Y321" i="3" s="1"/>
  <c r="Y322" i="3" s="1"/>
  <c r="Y323" i="3" s="1"/>
  <c r="Y324" i="3" s="1"/>
  <c r="Y325" i="3" s="1"/>
  <c r="Y326" i="3" s="1"/>
  <c r="Y327" i="3" s="1"/>
  <c r="Y328" i="3" s="1"/>
  <c r="Y329" i="3" s="1"/>
  <c r="Y330" i="3" s="1"/>
  <c r="Y331" i="3" s="1"/>
  <c r="Y332" i="3" s="1"/>
  <c r="Y333" i="3" s="1"/>
  <c r="Y334" i="3" s="1"/>
  <c r="Y335" i="3" s="1"/>
  <c r="Y336" i="3" s="1"/>
  <c r="Y337" i="3" s="1"/>
  <c r="Y338" i="3" s="1"/>
  <c r="Y339" i="3" s="1"/>
  <c r="Y340" i="3" s="1"/>
  <c r="Y341" i="3" s="1"/>
  <c r="Y342" i="3" s="1"/>
  <c r="Y343" i="3" s="1"/>
  <c r="Y344" i="3" s="1"/>
  <c r="Y345" i="3" s="1"/>
  <c r="Y346" i="3" s="1"/>
  <c r="Y347" i="3" s="1"/>
  <c r="Y348" i="3" s="1"/>
  <c r="Y349" i="3" s="1"/>
  <c r="Y350" i="3" s="1"/>
  <c r="Y351" i="3" s="1"/>
  <c r="Y352" i="3" s="1"/>
  <c r="Y353" i="3" s="1"/>
  <c r="Y354" i="3" s="1"/>
  <c r="Y355" i="3" s="1"/>
  <c r="Y356" i="3" s="1"/>
  <c r="Y357" i="3" s="1"/>
  <c r="Y358" i="3" s="1"/>
  <c r="Y359" i="3" s="1"/>
  <c r="Y360" i="3" s="1"/>
  <c r="Y361" i="3" s="1"/>
  <c r="Y362" i="3" s="1"/>
  <c r="Y363" i="3" s="1"/>
  <c r="Y364" i="3" s="1"/>
  <c r="Y365" i="3" s="1"/>
  <c r="Y366" i="3" s="1"/>
  <c r="Y367" i="3" s="1"/>
  <c r="Y368" i="3" s="1"/>
  <c r="Y369" i="3" s="1"/>
  <c r="Y370" i="3" s="1"/>
  <c r="Y371" i="3" s="1"/>
  <c r="Y372" i="3" s="1"/>
  <c r="Y373" i="3" s="1"/>
  <c r="Y374" i="3" s="1"/>
  <c r="Y375" i="3" s="1"/>
  <c r="Y376" i="3" s="1"/>
  <c r="Y377" i="3" s="1"/>
  <c r="Y378" i="3" s="1"/>
  <c r="Y379" i="3" s="1"/>
  <c r="Y380" i="3" s="1"/>
  <c r="Y381" i="3" s="1"/>
  <c r="Y382" i="3" s="1"/>
  <c r="Y383" i="3" s="1"/>
  <c r="Y384" i="3" s="1"/>
  <c r="Y385" i="3" s="1"/>
  <c r="Y386" i="3" s="1"/>
  <c r="Y387" i="3" s="1"/>
  <c r="Y388" i="3" s="1"/>
  <c r="Y389" i="3" s="1"/>
  <c r="Y390" i="3" s="1"/>
  <c r="Y391" i="3" s="1"/>
  <c r="Y392" i="3" s="1"/>
  <c r="Y393" i="3" s="1"/>
  <c r="Y394" i="3" s="1"/>
  <c r="Y395" i="3" s="1"/>
  <c r="Y396" i="3" s="1"/>
  <c r="Y397" i="3" s="1"/>
  <c r="Y398" i="3" s="1"/>
  <c r="Y399" i="3" s="1"/>
  <c r="Y400" i="3" s="1"/>
  <c r="Y401" i="3" s="1"/>
  <c r="Y402" i="3" s="1"/>
  <c r="Y403" i="3" s="1"/>
  <c r="Y404" i="3" s="1"/>
  <c r="Y405" i="3" s="1"/>
  <c r="Y406" i="3" s="1"/>
  <c r="Y407" i="3" s="1"/>
  <c r="Y408" i="3" s="1"/>
  <c r="Y409" i="3" s="1"/>
  <c r="Y410" i="3" s="1"/>
  <c r="Y411" i="3" s="1"/>
  <c r="Y412" i="3" s="1"/>
  <c r="Y413" i="3" s="1"/>
  <c r="Y414" i="3" s="1"/>
  <c r="Y415" i="3" s="1"/>
  <c r="Y416" i="3" s="1"/>
  <c r="Y417" i="3" s="1"/>
  <c r="Y418" i="3" s="1"/>
  <c r="Y419" i="3" s="1"/>
  <c r="Y420" i="3" s="1"/>
  <c r="Y421" i="3" s="1"/>
  <c r="Y422" i="3" s="1"/>
  <c r="Y423" i="3" s="1"/>
  <c r="Y424" i="3" s="1"/>
  <c r="Y425" i="3" s="1"/>
  <c r="Y426" i="3" s="1"/>
  <c r="Y427" i="3" s="1"/>
  <c r="Y428" i="3" s="1"/>
  <c r="Y429" i="3" s="1"/>
  <c r="Y430" i="3" s="1"/>
  <c r="Y431" i="3" s="1"/>
  <c r="Y432" i="3" s="1"/>
  <c r="Y433" i="3" s="1"/>
  <c r="Y434" i="3" s="1"/>
  <c r="Y435" i="3" s="1"/>
  <c r="Y436" i="3" s="1"/>
  <c r="Y437" i="3" s="1"/>
  <c r="Y438" i="3" s="1"/>
  <c r="Y439" i="3" s="1"/>
  <c r="Y440" i="3" s="1"/>
  <c r="Y441" i="3" s="1"/>
  <c r="Y442" i="3" s="1"/>
  <c r="Y443" i="3" s="1"/>
  <c r="Y444" i="3" s="1"/>
  <c r="Y445" i="3" s="1"/>
  <c r="Y446" i="3" s="1"/>
  <c r="Y447" i="3" s="1"/>
  <c r="Y448" i="3" s="1"/>
  <c r="Y449" i="3" s="1"/>
  <c r="Y450" i="3" s="1"/>
  <c r="Y451" i="3" s="1"/>
  <c r="Y452" i="3" s="1"/>
  <c r="Y453" i="3" s="1"/>
  <c r="Y454" i="3" s="1"/>
  <c r="Y455" i="3" s="1"/>
  <c r="Y456" i="3" s="1"/>
  <c r="Y457" i="3" s="1"/>
  <c r="Y458" i="3" s="1"/>
  <c r="Y459" i="3" s="1"/>
  <c r="Y460" i="3" s="1"/>
  <c r="Y461" i="3" s="1"/>
  <c r="Y462" i="3" s="1"/>
  <c r="Y463" i="3" s="1"/>
  <c r="Y464" i="3" s="1"/>
  <c r="Y465" i="3" s="1"/>
  <c r="Y466" i="3" s="1"/>
  <c r="Y467" i="3" s="1"/>
  <c r="Y468" i="3" s="1"/>
  <c r="Y469" i="3" s="1"/>
  <c r="Y470" i="3" s="1"/>
  <c r="Y471" i="3" s="1"/>
  <c r="Y472" i="3" s="1"/>
  <c r="Y473" i="3" s="1"/>
  <c r="Y474" i="3" s="1"/>
  <c r="Y475" i="3" s="1"/>
  <c r="Y476" i="3" s="1"/>
  <c r="Y477" i="3" s="1"/>
  <c r="Y478" i="3" s="1"/>
  <c r="Y479" i="3" s="1"/>
  <c r="Y480" i="3" s="1"/>
  <c r="Y481" i="3" s="1"/>
  <c r="Y482" i="3" s="1"/>
  <c r="Y483" i="3" s="1"/>
  <c r="Y484" i="3" s="1"/>
  <c r="Y485" i="3" s="1"/>
  <c r="Y486" i="3" s="1"/>
  <c r="Y487" i="3" s="1"/>
  <c r="Y488" i="3" s="1"/>
  <c r="Y489" i="3" s="1"/>
  <c r="Y490" i="3" s="1"/>
  <c r="Y491" i="3" s="1"/>
  <c r="Y492" i="3" s="1"/>
  <c r="Y493" i="3" s="1"/>
  <c r="Y494" i="3" s="1"/>
  <c r="Y495" i="3" s="1"/>
  <c r="Y496" i="3" s="1"/>
  <c r="Y497" i="3" s="1"/>
  <c r="Y498" i="3" s="1"/>
  <c r="Y499" i="3" s="1"/>
  <c r="Y500" i="3" s="1"/>
  <c r="Y501" i="3" s="1"/>
  <c r="Y502" i="3" s="1"/>
  <c r="Y503" i="3" s="1"/>
  <c r="Y504" i="3" s="1"/>
  <c r="Y505" i="3" s="1"/>
  <c r="Y506" i="3" s="1"/>
  <c r="Y507" i="3" s="1"/>
  <c r="Y508" i="3" s="1"/>
  <c r="Y509" i="3" s="1"/>
  <c r="Y510" i="3" s="1"/>
  <c r="Y511" i="3" s="1"/>
  <c r="Y512" i="3" s="1"/>
  <c r="K5" i="2"/>
  <c r="K6" i="2"/>
  <c r="K7" i="2"/>
  <c r="K8" i="2"/>
  <c r="K9" i="2"/>
  <c r="K10" i="2"/>
  <c r="K11" i="2"/>
  <c r="K4" i="2"/>
  <c r="K3" i="2"/>
  <c r="K2" i="2"/>
  <c r="J5" i="2"/>
  <c r="J6" i="2"/>
  <c r="J7" i="2"/>
  <c r="J8" i="2"/>
  <c r="J9" i="2"/>
  <c r="J10" i="2"/>
  <c r="J11" i="2"/>
  <c r="J4" i="2"/>
  <c r="J3" i="2"/>
  <c r="J2" i="2"/>
  <c r="I5" i="2"/>
  <c r="I6" i="2"/>
  <c r="I7" i="2"/>
  <c r="I8" i="2"/>
  <c r="I9" i="2"/>
  <c r="I10" i="2"/>
  <c r="I11" i="2"/>
  <c r="I4" i="2"/>
  <c r="I3" i="2"/>
  <c r="I2" i="2"/>
  <c r="G4" i="2"/>
  <c r="G5" i="2"/>
  <c r="G6" i="2"/>
  <c r="G7" i="2"/>
  <c r="G8" i="2"/>
  <c r="G9" i="2"/>
  <c r="G10" i="2"/>
  <c r="G11" i="2"/>
  <c r="G3" i="2"/>
  <c r="H3" i="2"/>
  <c r="H4" i="2" s="1"/>
  <c r="H5" i="2" s="1"/>
  <c r="H6" i="2" s="1"/>
  <c r="H7" i="2" s="1"/>
  <c r="H8" i="2" s="1"/>
  <c r="H9" i="2" s="1"/>
  <c r="H10" i="2" s="1"/>
  <c r="H11" i="2" s="1"/>
  <c r="G2" i="2"/>
  <c r="G15" i="2" l="1"/>
  <c r="F13" i="2"/>
  <c r="G13" i="2" s="1"/>
  <c r="AB12" i="2"/>
  <c r="AD12" i="2" s="1"/>
  <c r="Q12" i="2"/>
  <c r="AC4" i="2"/>
  <c r="AC5" i="2" s="1"/>
  <c r="AC6" i="2" s="1"/>
  <c r="AC7" i="2" s="1"/>
  <c r="AC8" i="2" s="1"/>
  <c r="AC9" i="2" s="1"/>
  <c r="AC10" i="2" s="1"/>
  <c r="AC11" i="2" s="1"/>
  <c r="P13" i="2"/>
  <c r="Q13" i="2" s="1"/>
  <c r="R6" i="2"/>
  <c r="R7" i="2" s="1"/>
  <c r="R8" i="2" s="1"/>
  <c r="R9" i="2" s="1"/>
  <c r="R10" i="2" s="1"/>
  <c r="R11" i="2" s="1"/>
  <c r="I12" i="2"/>
  <c r="H12" i="2"/>
  <c r="J12" i="2"/>
  <c r="K12" i="2"/>
  <c r="G16" i="2"/>
  <c r="G14" i="2"/>
  <c r="AA14" i="2"/>
  <c r="AB14" i="2" s="1"/>
  <c r="AC14" i="3"/>
  <c r="AH14" i="3"/>
  <c r="AG14" i="3"/>
  <c r="F17" i="2"/>
  <c r="G17" i="2" s="1"/>
  <c r="Z14" i="2"/>
  <c r="AF14" i="3"/>
  <c r="AB13" i="2"/>
  <c r="AE15" i="3"/>
  <c r="AE16" i="3" s="1"/>
  <c r="AB14" i="3"/>
  <c r="AA15" i="3"/>
  <c r="AC12" i="2" l="1"/>
  <c r="W12" i="2" s="1"/>
  <c r="X13" i="2" s="1"/>
  <c r="Y14" i="2" s="1"/>
  <c r="Z15" i="2" s="1"/>
  <c r="AE12" i="2"/>
  <c r="U12" i="2"/>
  <c r="T12" i="2"/>
  <c r="S12" i="2"/>
  <c r="S13" i="2" s="1"/>
  <c r="AI13" i="2"/>
  <c r="R12" i="2"/>
  <c r="P14" i="2"/>
  <c r="Q14" i="2" s="1"/>
  <c r="K13" i="2"/>
  <c r="K14" i="2" s="1"/>
  <c r="K15" i="2" s="1"/>
  <c r="K16" i="2" s="1"/>
  <c r="K17" i="2" s="1"/>
  <c r="AE13" i="2"/>
  <c r="AE14" i="2" s="1"/>
  <c r="I13" i="2"/>
  <c r="I14" i="2" s="1"/>
  <c r="I15" i="2" s="1"/>
  <c r="I16" i="2" s="1"/>
  <c r="I17" i="2" s="1"/>
  <c r="J13" i="2"/>
  <c r="J14" i="2" s="1"/>
  <c r="J15" i="2" s="1"/>
  <c r="J16" i="2" s="1"/>
  <c r="J17" i="2" s="1"/>
  <c r="H13" i="2"/>
  <c r="H14" i="2" s="1"/>
  <c r="H15" i="2" s="1"/>
  <c r="H16" i="2" s="1"/>
  <c r="E12" i="2"/>
  <c r="F18" i="2" s="1"/>
  <c r="G18" i="2" s="1"/>
  <c r="AA15" i="2"/>
  <c r="AB15" i="2" s="1"/>
  <c r="AH15" i="3"/>
  <c r="AC15" i="3"/>
  <c r="AG15" i="3"/>
  <c r="AF15" i="3"/>
  <c r="AD13" i="2"/>
  <c r="AD14" i="2" s="1"/>
  <c r="AC13" i="2"/>
  <c r="W13" i="2" s="1"/>
  <c r="AB15" i="3"/>
  <c r="AE17" i="3"/>
  <c r="AA16" i="3"/>
  <c r="AI14" i="2" l="1"/>
  <c r="AF12" i="2"/>
  <c r="T13" i="2"/>
  <c r="T14" i="2" s="1"/>
  <c r="M12" i="2"/>
  <c r="R13" i="2"/>
  <c r="M13" i="2" s="1"/>
  <c r="E14" i="2"/>
  <c r="X14" i="2"/>
  <c r="Y15" i="2" s="1"/>
  <c r="Z16" i="2" s="1"/>
  <c r="U13" i="2"/>
  <c r="U14" i="2" s="1"/>
  <c r="E15" i="2"/>
  <c r="E13" i="2"/>
  <c r="F19" i="2" s="1"/>
  <c r="G19" i="2" s="1"/>
  <c r="AC16" i="3"/>
  <c r="AA16" i="2"/>
  <c r="AB16" i="2" s="1"/>
  <c r="AE15" i="2"/>
  <c r="AH16" i="3"/>
  <c r="AG16" i="3"/>
  <c r="I18" i="2"/>
  <c r="K18" i="2"/>
  <c r="J18" i="2"/>
  <c r="AF16" i="3"/>
  <c r="AC14" i="2"/>
  <c r="W14" i="2" s="1"/>
  <c r="AB16" i="3"/>
  <c r="AD15" i="2"/>
  <c r="S14" i="2"/>
  <c r="E16" i="2"/>
  <c r="H17" i="2"/>
  <c r="AE18" i="3"/>
  <c r="AA17" i="3"/>
  <c r="AH13" i="2" l="1"/>
  <c r="R14" i="2"/>
  <c r="M14" i="2" s="1"/>
  <c r="AF13" i="2"/>
  <c r="AF14" i="2" s="1"/>
  <c r="N13" i="2"/>
  <c r="AH12" i="2"/>
  <c r="X15" i="2"/>
  <c r="Y16" i="2" s="1"/>
  <c r="Z17" i="2" s="1"/>
  <c r="AC17" i="3"/>
  <c r="AE16" i="2"/>
  <c r="AA17" i="2"/>
  <c r="AB17" i="2" s="1"/>
  <c r="AD16" i="2"/>
  <c r="AH17" i="3"/>
  <c r="AG17" i="3"/>
  <c r="K19" i="2"/>
  <c r="F20" i="2"/>
  <c r="G20" i="2" s="1"/>
  <c r="J19" i="2"/>
  <c r="I19" i="2"/>
  <c r="AC15" i="2"/>
  <c r="AC16" i="2" s="1"/>
  <c r="W16" i="2" s="1"/>
  <c r="AF17" i="3"/>
  <c r="AF18" i="3" s="1"/>
  <c r="AF19" i="3" s="1"/>
  <c r="AB17" i="3"/>
  <c r="H18" i="2"/>
  <c r="E17" i="2"/>
  <c r="AA18" i="3"/>
  <c r="AE19" i="3"/>
  <c r="O14" i="2" l="1"/>
  <c r="P15" i="2" s="1"/>
  <c r="N14" i="2"/>
  <c r="N15" i="2" s="1"/>
  <c r="AC18" i="3"/>
  <c r="AH14" i="2"/>
  <c r="AE17" i="2"/>
  <c r="AA18" i="2"/>
  <c r="AB18" i="2" s="1"/>
  <c r="AD17" i="2"/>
  <c r="AH18" i="3"/>
  <c r="K20" i="2"/>
  <c r="I20" i="2"/>
  <c r="F21" i="2"/>
  <c r="G21" i="2" s="1"/>
  <c r="J20" i="2"/>
  <c r="AB18" i="3"/>
  <c r="AG18" i="3"/>
  <c r="AC17" i="2"/>
  <c r="W17" i="2" s="1"/>
  <c r="W15" i="2"/>
  <c r="H19" i="2"/>
  <c r="E18" i="2"/>
  <c r="AE20" i="3"/>
  <c r="AF20" i="3"/>
  <c r="AA19" i="3"/>
  <c r="O15" i="2" l="1"/>
  <c r="P16" i="2" s="1"/>
  <c r="Q15" i="2"/>
  <c r="AI15" i="2"/>
  <c r="AC19" i="3"/>
  <c r="X16" i="2"/>
  <c r="Y17" i="2" s="1"/>
  <c r="Z18" i="2" s="1"/>
  <c r="AA19" i="2" s="1"/>
  <c r="AB19" i="2" s="1"/>
  <c r="AE18" i="2"/>
  <c r="AD18" i="2"/>
  <c r="AH19" i="3"/>
  <c r="J21" i="2"/>
  <c r="K21" i="2"/>
  <c r="I21" i="2"/>
  <c r="F22" i="2"/>
  <c r="G22" i="2" s="1"/>
  <c r="AC18" i="2"/>
  <c r="W18" i="2" s="1"/>
  <c r="AB19" i="3"/>
  <c r="AG19" i="3"/>
  <c r="H20" i="2"/>
  <c r="E19" i="2"/>
  <c r="AF21" i="3"/>
  <c r="AE21" i="3"/>
  <c r="AA20" i="3"/>
  <c r="Q16" i="2" l="1"/>
  <c r="AI16" i="2"/>
  <c r="O16" i="2"/>
  <c r="P17" i="2" s="1"/>
  <c r="S15" i="2"/>
  <c r="T15" i="2"/>
  <c r="U15" i="2"/>
  <c r="R15" i="2"/>
  <c r="X17" i="2"/>
  <c r="Y18" i="2" s="1"/>
  <c r="Z19" i="2" s="1"/>
  <c r="AA20" i="2" s="1"/>
  <c r="AB20" i="2" s="1"/>
  <c r="AC20" i="3"/>
  <c r="AE19" i="2"/>
  <c r="AD19" i="2"/>
  <c r="AH20" i="3"/>
  <c r="J22" i="2"/>
  <c r="K22" i="2"/>
  <c r="F23" i="2"/>
  <c r="G23" i="2" s="1"/>
  <c r="I22" i="2"/>
  <c r="AC19" i="2"/>
  <c r="W19" i="2" s="1"/>
  <c r="AB20" i="3"/>
  <c r="AG20" i="3"/>
  <c r="AG21" i="3" s="1"/>
  <c r="AG22" i="3" s="1"/>
  <c r="E20" i="2"/>
  <c r="H21" i="2"/>
  <c r="AE22" i="3"/>
  <c r="AF22" i="3"/>
  <c r="AA21" i="3"/>
  <c r="R16" i="2" l="1"/>
  <c r="M16" i="2" s="1"/>
  <c r="AH16" i="2" s="1"/>
  <c r="U16" i="2"/>
  <c r="AF15" i="2"/>
  <c r="T16" i="2"/>
  <c r="X18" i="2"/>
  <c r="Y19" i="2" s="1"/>
  <c r="Z20" i="2" s="1"/>
  <c r="AA21" i="2" s="1"/>
  <c r="AB21" i="2" s="1"/>
  <c r="S16" i="2"/>
  <c r="AI17" i="2"/>
  <c r="Q17" i="2"/>
  <c r="AC21" i="3"/>
  <c r="AE20" i="2"/>
  <c r="AD20" i="2"/>
  <c r="I23" i="2"/>
  <c r="K23" i="2"/>
  <c r="J23" i="2"/>
  <c r="F24" i="2"/>
  <c r="G24" i="2" s="1"/>
  <c r="AB21" i="3"/>
  <c r="AC20" i="2"/>
  <c r="W20" i="2" s="1"/>
  <c r="AH21" i="3"/>
  <c r="AH22" i="3" s="1"/>
  <c r="AH23" i="3" s="1"/>
  <c r="AG23" i="3"/>
  <c r="H22" i="2"/>
  <c r="E21" i="2"/>
  <c r="AA22" i="3"/>
  <c r="AF23" i="3"/>
  <c r="AE23" i="3"/>
  <c r="U17" i="2" l="1"/>
  <c r="X19" i="2"/>
  <c r="Y20" i="2" s="1"/>
  <c r="Z21" i="2" s="1"/>
  <c r="AA22" i="2" s="1"/>
  <c r="AB22" i="2" s="1"/>
  <c r="S17" i="2"/>
  <c r="AF16" i="2"/>
  <c r="T17" i="2"/>
  <c r="R17" i="2"/>
  <c r="M17" i="2" s="1"/>
  <c r="AH17" i="2" s="1"/>
  <c r="AE21" i="2"/>
  <c r="AD21" i="2"/>
  <c r="AC22" i="3"/>
  <c r="K24" i="2"/>
  <c r="J24" i="2"/>
  <c r="I24" i="2"/>
  <c r="F25" i="2"/>
  <c r="G25" i="2" s="1"/>
  <c r="AC21" i="2"/>
  <c r="W21" i="2" s="1"/>
  <c r="AB22" i="3"/>
  <c r="AH24" i="3"/>
  <c r="AG24" i="3"/>
  <c r="E22" i="2"/>
  <c r="H23" i="2"/>
  <c r="AA23" i="3"/>
  <c r="AE24" i="3"/>
  <c r="AF24" i="3"/>
  <c r="X20" i="2" l="1"/>
  <c r="Y21" i="2" s="1"/>
  <c r="Z22" i="2" s="1"/>
  <c r="AA23" i="2" s="1"/>
  <c r="AB23" i="2" s="1"/>
  <c r="AF17" i="2"/>
  <c r="AE22" i="2"/>
  <c r="AD22" i="2"/>
  <c r="AC23" i="3"/>
  <c r="F26" i="2"/>
  <c r="G26" i="2" s="1"/>
  <c r="AC22" i="2"/>
  <c r="W22" i="2" s="1"/>
  <c r="AB23" i="3"/>
  <c r="AG25" i="3"/>
  <c r="AH25" i="3"/>
  <c r="J25" i="2"/>
  <c r="I25" i="2"/>
  <c r="K25" i="2"/>
  <c r="H24" i="2"/>
  <c r="E23" i="2"/>
  <c r="AA24" i="3"/>
  <c r="AE25" i="3"/>
  <c r="AF25" i="3"/>
  <c r="X21" i="2" l="1"/>
  <c r="Y22" i="2" s="1"/>
  <c r="Z23" i="2" s="1"/>
  <c r="AA24" i="2" s="1"/>
  <c r="AB24" i="2" s="1"/>
  <c r="AD23" i="2"/>
  <c r="AC24" i="3"/>
  <c r="AE23" i="2"/>
  <c r="K26" i="2"/>
  <c r="J26" i="2"/>
  <c r="I26" i="2"/>
  <c r="F27" i="2"/>
  <c r="G27" i="2" s="1"/>
  <c r="AC23" i="2"/>
  <c r="W23" i="2" s="1"/>
  <c r="AB24" i="3"/>
  <c r="AG26" i="3"/>
  <c r="AH26" i="3"/>
  <c r="H25" i="2"/>
  <c r="E24" i="2"/>
  <c r="AA25" i="3"/>
  <c r="AF26" i="3"/>
  <c r="AE26" i="3"/>
  <c r="X22" i="2" l="1"/>
  <c r="Y23" i="2" s="1"/>
  <c r="Z24" i="2" s="1"/>
  <c r="AA25" i="2" s="1"/>
  <c r="AB25" i="2" s="1"/>
  <c r="AE24" i="2"/>
  <c r="AC25" i="3"/>
  <c r="AD24" i="2"/>
  <c r="K27" i="2"/>
  <c r="J27" i="2"/>
  <c r="I27" i="2"/>
  <c r="F28" i="2"/>
  <c r="G28" i="2" s="1"/>
  <c r="AC24" i="2"/>
  <c r="W24" i="2" s="1"/>
  <c r="AB25" i="3"/>
  <c r="AH27" i="3"/>
  <c r="AG27" i="3"/>
  <c r="E25" i="2"/>
  <c r="H26" i="2"/>
  <c r="AE27" i="3"/>
  <c r="AF27" i="3"/>
  <c r="AA26" i="3"/>
  <c r="X23" i="2" l="1"/>
  <c r="Y24" i="2" s="1"/>
  <c r="Z25" i="2" s="1"/>
  <c r="AA26" i="2" s="1"/>
  <c r="AB26" i="2" s="1"/>
  <c r="AE25" i="2"/>
  <c r="AD25" i="2"/>
  <c r="AC26" i="3"/>
  <c r="AC25" i="2"/>
  <c r="W25" i="2" s="1"/>
  <c r="F29" i="2"/>
  <c r="G29" i="2" s="1"/>
  <c r="K28" i="2"/>
  <c r="J28" i="2"/>
  <c r="I28" i="2"/>
  <c r="AB26" i="3"/>
  <c r="AH28" i="3"/>
  <c r="AG28" i="3"/>
  <c r="E26" i="2"/>
  <c r="H27" i="2"/>
  <c r="AF28" i="3"/>
  <c r="AE28" i="3"/>
  <c r="AA27" i="3"/>
  <c r="X24" i="2" l="1"/>
  <c r="Y25" i="2" s="1"/>
  <c r="Z26" i="2" s="1"/>
  <c r="AA27" i="2" s="1"/>
  <c r="AB27" i="2" s="1"/>
  <c r="AE26" i="2"/>
  <c r="AD26" i="2"/>
  <c r="AC27" i="3"/>
  <c r="AC26" i="2"/>
  <c r="W26" i="2" s="1"/>
  <c r="F30" i="2"/>
  <c r="G30" i="2" s="1"/>
  <c r="K29" i="2"/>
  <c r="J29" i="2"/>
  <c r="I29" i="2"/>
  <c r="AB27" i="3"/>
  <c r="AG29" i="3"/>
  <c r="AH29" i="3"/>
  <c r="H28" i="2"/>
  <c r="E27" i="2"/>
  <c r="AA28" i="3"/>
  <c r="AF29" i="3"/>
  <c r="AE29" i="3"/>
  <c r="X25" i="2" l="1"/>
  <c r="Y26" i="2" s="1"/>
  <c r="Z27" i="2" s="1"/>
  <c r="AA28" i="2" s="1"/>
  <c r="AB28" i="2" s="1"/>
  <c r="AE27" i="2"/>
  <c r="AD27" i="2"/>
  <c r="AC28" i="3"/>
  <c r="AC27" i="2"/>
  <c r="W27" i="2" s="1"/>
  <c r="J30" i="2"/>
  <c r="K30" i="2"/>
  <c r="F31" i="2"/>
  <c r="G31" i="2" s="1"/>
  <c r="I30" i="2"/>
  <c r="AB28" i="3"/>
  <c r="AG30" i="3"/>
  <c r="AH30" i="3"/>
  <c r="E28" i="2"/>
  <c r="H29" i="2"/>
  <c r="AE30" i="3"/>
  <c r="AF30" i="3"/>
  <c r="AA29" i="3"/>
  <c r="AE28" i="2" l="1"/>
  <c r="X26" i="2"/>
  <c r="Y27" i="2" s="1"/>
  <c r="Z28" i="2" s="1"/>
  <c r="AA29" i="2" s="1"/>
  <c r="AB29" i="2" s="1"/>
  <c r="AD28" i="2"/>
  <c r="AC29" i="3"/>
  <c r="AC28" i="2"/>
  <c r="W28" i="2" s="1"/>
  <c r="I31" i="2"/>
  <c r="J31" i="2"/>
  <c r="K31" i="2"/>
  <c r="AB29" i="3"/>
  <c r="F32" i="2"/>
  <c r="G32" i="2" s="1"/>
  <c r="AG31" i="3"/>
  <c r="AH31" i="3"/>
  <c r="E29" i="2"/>
  <c r="H30" i="2"/>
  <c r="AA30" i="3"/>
  <c r="AE31" i="3"/>
  <c r="AF31" i="3"/>
  <c r="AE29" i="2" l="1"/>
  <c r="X27" i="2"/>
  <c r="Y28" i="2" s="1"/>
  <c r="Z29" i="2" s="1"/>
  <c r="AA30" i="2" s="1"/>
  <c r="AB30" i="2" s="1"/>
  <c r="AD29" i="2"/>
  <c r="AC30" i="3"/>
  <c r="I32" i="2"/>
  <c r="AC29" i="2"/>
  <c r="W29" i="2" s="1"/>
  <c r="F33" i="2"/>
  <c r="G33" i="2" s="1"/>
  <c r="J32" i="2"/>
  <c r="AB30" i="3"/>
  <c r="K32" i="2"/>
  <c r="AH32" i="3"/>
  <c r="AG32" i="3"/>
  <c r="E30" i="2"/>
  <c r="H31" i="2"/>
  <c r="AA31" i="3"/>
  <c r="AE32" i="3"/>
  <c r="AF32" i="3"/>
  <c r="AD30" i="2" l="1"/>
  <c r="X28" i="2"/>
  <c r="Y29" i="2" s="1"/>
  <c r="Z30" i="2" s="1"/>
  <c r="AA31" i="2" s="1"/>
  <c r="AB31" i="2" s="1"/>
  <c r="AE30" i="2"/>
  <c r="AC31" i="3"/>
  <c r="I33" i="2"/>
  <c r="AC30" i="2"/>
  <c r="W30" i="2" s="1"/>
  <c r="F34" i="2"/>
  <c r="G34" i="2" s="1"/>
  <c r="AB31" i="3"/>
  <c r="AB32" i="3" s="1"/>
  <c r="J33" i="2"/>
  <c r="K33" i="2"/>
  <c r="AH33" i="3"/>
  <c r="AG33" i="3"/>
  <c r="E31" i="2"/>
  <c r="H32" i="2"/>
  <c r="AA32" i="3"/>
  <c r="AE33" i="3"/>
  <c r="AF33" i="3"/>
  <c r="AE31" i="2" l="1"/>
  <c r="AD31" i="2"/>
  <c r="X29" i="2"/>
  <c r="Y30" i="2" s="1"/>
  <c r="Z31" i="2" s="1"/>
  <c r="AA32" i="2" s="1"/>
  <c r="AB32" i="2" s="1"/>
  <c r="I34" i="2"/>
  <c r="AC31" i="2"/>
  <c r="W31" i="2" s="1"/>
  <c r="AC32" i="3"/>
  <c r="AC33" i="3" s="1"/>
  <c r="J34" i="2"/>
  <c r="F35" i="2"/>
  <c r="G35" i="2" s="1"/>
  <c r="K34" i="2"/>
  <c r="AH34" i="3"/>
  <c r="AG34" i="3"/>
  <c r="E32" i="2"/>
  <c r="H33" i="2"/>
  <c r="AA33" i="3"/>
  <c r="AB33" i="3"/>
  <c r="AF34" i="3"/>
  <c r="AE34" i="3"/>
  <c r="AD32" i="2" l="1"/>
  <c r="X30" i="2"/>
  <c r="Y31" i="2" s="1"/>
  <c r="Z32" i="2" s="1"/>
  <c r="AA33" i="2" s="1"/>
  <c r="AB33" i="2" s="1"/>
  <c r="AE32" i="2"/>
  <c r="AC32" i="2"/>
  <c r="W32" i="2" s="1"/>
  <c r="K35" i="2"/>
  <c r="J35" i="2"/>
  <c r="AC34" i="3"/>
  <c r="I35" i="2"/>
  <c r="F36" i="2"/>
  <c r="G36" i="2" s="1"/>
  <c r="AH35" i="3"/>
  <c r="AG35" i="3"/>
  <c r="H34" i="2"/>
  <c r="E33" i="2"/>
  <c r="AF35" i="3"/>
  <c r="AE35" i="3"/>
  <c r="AA34" i="3"/>
  <c r="AB34" i="3"/>
  <c r="AD33" i="2" l="1"/>
  <c r="X31" i="2"/>
  <c r="Y32" i="2" s="1"/>
  <c r="Z33" i="2" s="1"/>
  <c r="AA34" i="2" s="1"/>
  <c r="AB34" i="2" s="1"/>
  <c r="AE33" i="2"/>
  <c r="AC33" i="2"/>
  <c r="W33" i="2" s="1"/>
  <c r="AC35" i="3"/>
  <c r="I36" i="2"/>
  <c r="K36" i="2"/>
  <c r="J36" i="2"/>
  <c r="F37" i="2"/>
  <c r="G37" i="2" s="1"/>
  <c r="AG36" i="3"/>
  <c r="AH36" i="3"/>
  <c r="H35" i="2"/>
  <c r="E34" i="2"/>
  <c r="AA35" i="3"/>
  <c r="AB35" i="3"/>
  <c r="AE36" i="3"/>
  <c r="AF36" i="3"/>
  <c r="AE34" i="2" l="1"/>
  <c r="X32" i="2"/>
  <c r="Y33" i="2" s="1"/>
  <c r="Z34" i="2" s="1"/>
  <c r="AA35" i="2" s="1"/>
  <c r="AB35" i="2" s="1"/>
  <c r="AD34" i="2"/>
  <c r="AC34" i="2"/>
  <c r="W34" i="2" s="1"/>
  <c r="AC36" i="3"/>
  <c r="J37" i="2"/>
  <c r="I37" i="2"/>
  <c r="K37" i="2"/>
  <c r="F38" i="2"/>
  <c r="G38" i="2" s="1"/>
  <c r="AG37" i="3"/>
  <c r="AH37" i="3"/>
  <c r="E35" i="2"/>
  <c r="H36" i="2"/>
  <c r="AE37" i="3"/>
  <c r="AF37" i="3"/>
  <c r="AA36" i="3"/>
  <c r="AB36" i="3"/>
  <c r="X33" i="2" l="1"/>
  <c r="Y34" i="2" s="1"/>
  <c r="Z35" i="2" s="1"/>
  <c r="AA36" i="2" s="1"/>
  <c r="AB36" i="2" s="1"/>
  <c r="AC35" i="2"/>
  <c r="W35" i="2" s="1"/>
  <c r="AE35" i="2"/>
  <c r="AC37" i="3"/>
  <c r="AD35" i="2"/>
  <c r="AG38" i="3"/>
  <c r="F39" i="2"/>
  <c r="G39" i="2" s="1"/>
  <c r="I38" i="2"/>
  <c r="J38" i="2"/>
  <c r="K38" i="2"/>
  <c r="AH38" i="3"/>
  <c r="E36" i="2"/>
  <c r="H37" i="2"/>
  <c r="AA37" i="3"/>
  <c r="AB37" i="3"/>
  <c r="AF38" i="3"/>
  <c r="AE38" i="3"/>
  <c r="X34" i="2" l="1"/>
  <c r="Y35" i="2" s="1"/>
  <c r="Z36" i="2" s="1"/>
  <c r="AA37" i="2" s="1"/>
  <c r="AB37" i="2" s="1"/>
  <c r="AC36" i="2"/>
  <c r="W36" i="2" s="1"/>
  <c r="AE36" i="2"/>
  <c r="AD36" i="2"/>
  <c r="AC38" i="3"/>
  <c r="AH39" i="3"/>
  <c r="AG39" i="3"/>
  <c r="F40" i="2"/>
  <c r="G40" i="2" s="1"/>
  <c r="I39" i="2"/>
  <c r="J39" i="2"/>
  <c r="K39" i="2"/>
  <c r="E37" i="2"/>
  <c r="H38" i="2"/>
  <c r="AB38" i="3"/>
  <c r="AA38" i="3"/>
  <c r="AF39" i="3"/>
  <c r="AE39" i="3"/>
  <c r="AC39" i="3" l="1"/>
  <c r="X35" i="2"/>
  <c r="Y36" i="2" s="1"/>
  <c r="Z37" i="2" s="1"/>
  <c r="AA38" i="2" s="1"/>
  <c r="AB38" i="2" s="1"/>
  <c r="AE37" i="2"/>
  <c r="AD37" i="2"/>
  <c r="AC37" i="2"/>
  <c r="W37" i="2" s="1"/>
  <c r="AG40" i="3"/>
  <c r="AH40" i="3"/>
  <c r="I40" i="2"/>
  <c r="F41" i="2"/>
  <c r="G41" i="2" s="1"/>
  <c r="K40" i="2"/>
  <c r="J40" i="2"/>
  <c r="H39" i="2"/>
  <c r="E38" i="2"/>
  <c r="AB39" i="3"/>
  <c r="AA39" i="3"/>
  <c r="AF40" i="3"/>
  <c r="AE40" i="3"/>
  <c r="AC40" i="3" l="1"/>
  <c r="AE38" i="2"/>
  <c r="X36" i="2"/>
  <c r="Y37" i="2" s="1"/>
  <c r="Z38" i="2" s="1"/>
  <c r="AA39" i="2" s="1"/>
  <c r="AB39" i="2" s="1"/>
  <c r="AC38" i="2"/>
  <c r="AD38" i="2"/>
  <c r="AH41" i="3"/>
  <c r="AG41" i="3"/>
  <c r="J41" i="2"/>
  <c r="I41" i="2"/>
  <c r="F42" i="2"/>
  <c r="G42" i="2" s="1"/>
  <c r="K41" i="2"/>
  <c r="W38" i="2"/>
  <c r="E39" i="2"/>
  <c r="H40" i="2"/>
  <c r="AF41" i="3"/>
  <c r="AE41" i="3"/>
  <c r="AB40" i="3"/>
  <c r="AA40" i="3"/>
  <c r="AC41" i="3" l="1"/>
  <c r="AC39" i="2"/>
  <c r="W39" i="2" s="1"/>
  <c r="AE39" i="2"/>
  <c r="X37" i="2"/>
  <c r="Y38" i="2" s="1"/>
  <c r="Z39" i="2" s="1"/>
  <c r="AA40" i="2" s="1"/>
  <c r="AB40" i="2" s="1"/>
  <c r="AD39" i="2"/>
  <c r="AG42" i="3"/>
  <c r="J42" i="2"/>
  <c r="AH42" i="3"/>
  <c r="I42" i="2"/>
  <c r="K42" i="2"/>
  <c r="F43" i="2"/>
  <c r="G43" i="2" s="1"/>
  <c r="E40" i="2"/>
  <c r="H41" i="2"/>
  <c r="AA41" i="3"/>
  <c r="AB41" i="3"/>
  <c r="AF42" i="3"/>
  <c r="AE42" i="3"/>
  <c r="AE40" i="2" l="1"/>
  <c r="AC42" i="3"/>
  <c r="X38" i="2"/>
  <c r="Y39" i="2" s="1"/>
  <c r="Z40" i="2" s="1"/>
  <c r="AA41" i="2" s="1"/>
  <c r="AB41" i="2" s="1"/>
  <c r="AD40" i="2"/>
  <c r="AC40" i="2"/>
  <c r="W40" i="2" s="1"/>
  <c r="AG43" i="3"/>
  <c r="AH43" i="3"/>
  <c r="I43" i="2"/>
  <c r="K43" i="2"/>
  <c r="F44" i="2"/>
  <c r="G44" i="2" s="1"/>
  <c r="J43" i="2"/>
  <c r="E41" i="2"/>
  <c r="H42" i="2"/>
  <c r="AF43" i="3"/>
  <c r="AE43" i="3"/>
  <c r="AA42" i="3"/>
  <c r="AB42" i="3"/>
  <c r="AC43" i="3" l="1"/>
  <c r="AC41" i="2"/>
  <c r="W41" i="2" s="1"/>
  <c r="X39" i="2"/>
  <c r="Y40" i="2" s="1"/>
  <c r="Z41" i="2" s="1"/>
  <c r="AA42" i="2" s="1"/>
  <c r="AB42" i="2" s="1"/>
  <c r="AD41" i="2"/>
  <c r="AE41" i="2"/>
  <c r="AH44" i="3"/>
  <c r="AG44" i="3"/>
  <c r="J44" i="2"/>
  <c r="I44" i="2"/>
  <c r="K44" i="2"/>
  <c r="F45" i="2"/>
  <c r="G45" i="2" s="1"/>
  <c r="H43" i="2"/>
  <c r="E42" i="2"/>
  <c r="AE44" i="3"/>
  <c r="AF44" i="3"/>
  <c r="AA43" i="3"/>
  <c r="AB43" i="3"/>
  <c r="AC44" i="3" l="1"/>
  <c r="AC42" i="2"/>
  <c r="W42" i="2" s="1"/>
  <c r="AD42" i="2"/>
  <c r="X40" i="2"/>
  <c r="Y41" i="2" s="1"/>
  <c r="Z42" i="2" s="1"/>
  <c r="AA43" i="2" s="1"/>
  <c r="AB43" i="2" s="1"/>
  <c r="AE42" i="2"/>
  <c r="AH45" i="3"/>
  <c r="AG45" i="3"/>
  <c r="F46" i="2"/>
  <c r="G46" i="2" s="1"/>
  <c r="I45" i="2"/>
  <c r="K45" i="2"/>
  <c r="J45" i="2"/>
  <c r="E43" i="2"/>
  <c r="H44" i="2"/>
  <c r="AB44" i="3"/>
  <c r="AA44" i="3"/>
  <c r="AE45" i="3"/>
  <c r="AF45" i="3"/>
  <c r="AC45" i="3" l="1"/>
  <c r="AD43" i="2"/>
  <c r="X41" i="2"/>
  <c r="Y42" i="2" s="1"/>
  <c r="Z43" i="2" s="1"/>
  <c r="AA44" i="2" s="1"/>
  <c r="AB44" i="2" s="1"/>
  <c r="AE43" i="2"/>
  <c r="AC43" i="2"/>
  <c r="AH46" i="3"/>
  <c r="AG46" i="3"/>
  <c r="F47" i="2"/>
  <c r="G47" i="2" s="1"/>
  <c r="J46" i="2"/>
  <c r="I46" i="2"/>
  <c r="K46" i="2"/>
  <c r="H45" i="2"/>
  <c r="E44" i="2"/>
  <c r="AA45" i="3"/>
  <c r="AB45" i="3"/>
  <c r="AF46" i="3"/>
  <c r="AE46" i="3"/>
  <c r="AC46" i="3" l="1"/>
  <c r="AD44" i="2"/>
  <c r="X42" i="2"/>
  <c r="Y43" i="2" s="1"/>
  <c r="Z44" i="2" s="1"/>
  <c r="AA45" i="2" s="1"/>
  <c r="AB45" i="2" s="1"/>
  <c r="AC44" i="2"/>
  <c r="W44" i="2" s="1"/>
  <c r="AE44" i="2"/>
  <c r="AH47" i="3"/>
  <c r="AG47" i="3"/>
  <c r="F48" i="2"/>
  <c r="G48" i="2" s="1"/>
  <c r="K47" i="2"/>
  <c r="J47" i="2"/>
  <c r="I47" i="2"/>
  <c r="E45" i="2"/>
  <c r="H46" i="2"/>
  <c r="AF47" i="3"/>
  <c r="AE47" i="3"/>
  <c r="AA46" i="3"/>
  <c r="AB46" i="3"/>
  <c r="AC47" i="3" l="1"/>
  <c r="AD45" i="2"/>
  <c r="X43" i="2"/>
  <c r="Y44" i="2" s="1"/>
  <c r="Z45" i="2" s="1"/>
  <c r="AA46" i="2" s="1"/>
  <c r="AB46" i="2" s="1"/>
  <c r="AE45" i="2"/>
  <c r="AC45" i="2"/>
  <c r="W45" i="2" s="1"/>
  <c r="AH48" i="3"/>
  <c r="AG48" i="3"/>
  <c r="I48" i="2"/>
  <c r="K48" i="2"/>
  <c r="F49" i="2"/>
  <c r="G49" i="2" s="1"/>
  <c r="J48" i="2"/>
  <c r="H47" i="2"/>
  <c r="E46" i="2"/>
  <c r="AE48" i="3"/>
  <c r="AF48" i="3"/>
  <c r="AA47" i="3"/>
  <c r="AB47" i="3"/>
  <c r="AC48" i="3" l="1"/>
  <c r="AD46" i="2"/>
  <c r="AE46" i="2"/>
  <c r="AC46" i="2"/>
  <c r="W46" i="2" s="1"/>
  <c r="AH49" i="3"/>
  <c r="AG49" i="3"/>
  <c r="J49" i="2"/>
  <c r="K49" i="2"/>
  <c r="I49" i="2"/>
  <c r="F50" i="2"/>
  <c r="G50" i="2" s="1"/>
  <c r="H48" i="2"/>
  <c r="E47" i="2"/>
  <c r="AA48" i="3"/>
  <c r="AB48" i="3"/>
  <c r="AF49" i="3"/>
  <c r="AE49" i="3"/>
  <c r="AC49" i="3" l="1"/>
  <c r="AH50" i="3"/>
  <c r="AG50" i="3"/>
  <c r="K50" i="2"/>
  <c r="F51" i="2"/>
  <c r="G51" i="2" s="1"/>
  <c r="J50" i="2"/>
  <c r="I50" i="2"/>
  <c r="H49" i="2"/>
  <c r="E48" i="2"/>
  <c r="AF50" i="3"/>
  <c r="AE50" i="3"/>
  <c r="AA49" i="3"/>
  <c r="AB49" i="3"/>
  <c r="AC50" i="3" l="1"/>
  <c r="AG51" i="3"/>
  <c r="AH51" i="3"/>
  <c r="J51" i="2"/>
  <c r="F52" i="2"/>
  <c r="G52" i="2" s="1"/>
  <c r="K51" i="2"/>
  <c r="I51" i="2"/>
  <c r="E49" i="2"/>
  <c r="H50" i="2"/>
  <c r="AE51" i="3"/>
  <c r="AF51" i="3"/>
  <c r="AA50" i="3"/>
  <c r="AB50" i="3"/>
  <c r="AC51" i="3" l="1"/>
  <c r="AH52" i="3"/>
  <c r="AG52" i="3"/>
  <c r="J52" i="2"/>
  <c r="I52" i="2"/>
  <c r="F53" i="2"/>
  <c r="G53" i="2" s="1"/>
  <c r="K52" i="2"/>
  <c r="E50" i="2"/>
  <c r="H51" i="2"/>
  <c r="AB51" i="3"/>
  <c r="AA51" i="3"/>
  <c r="AE52" i="3"/>
  <c r="AF52" i="3"/>
  <c r="AC52" i="3" l="1"/>
  <c r="AG53" i="3"/>
  <c r="AH53" i="3"/>
  <c r="I53" i="2"/>
  <c r="F54" i="2"/>
  <c r="G54" i="2" s="1"/>
  <c r="J53" i="2"/>
  <c r="K53" i="2"/>
  <c r="H52" i="2"/>
  <c r="E51" i="2"/>
  <c r="AA52" i="3"/>
  <c r="AB52" i="3"/>
  <c r="AE53" i="3"/>
  <c r="AF53" i="3"/>
  <c r="AC53" i="3" l="1"/>
  <c r="AG54" i="3"/>
  <c r="AH54" i="3"/>
  <c r="I54" i="2"/>
  <c r="F55" i="2"/>
  <c r="G55" i="2" s="1"/>
  <c r="J54" i="2"/>
  <c r="K54" i="2"/>
  <c r="H53" i="2"/>
  <c r="E52" i="2"/>
  <c r="AA53" i="3"/>
  <c r="AB53" i="3"/>
  <c r="AE54" i="3"/>
  <c r="AF54" i="3"/>
  <c r="AC54" i="3" l="1"/>
  <c r="AG55" i="3"/>
  <c r="AH55" i="3"/>
  <c r="I55" i="2"/>
  <c r="J55" i="2"/>
  <c r="F56" i="2"/>
  <c r="G56" i="2" s="1"/>
  <c r="K55" i="2"/>
  <c r="E53" i="2"/>
  <c r="H54" i="2"/>
  <c r="AA54" i="3"/>
  <c r="AB54" i="3"/>
  <c r="AE55" i="3"/>
  <c r="AF55" i="3"/>
  <c r="AC55" i="3" l="1"/>
  <c r="AG56" i="3"/>
  <c r="AH56" i="3"/>
  <c r="I56" i="2"/>
  <c r="K56" i="2"/>
  <c r="J56" i="2"/>
  <c r="F57" i="2"/>
  <c r="G57" i="2" s="1"/>
  <c r="H55" i="2"/>
  <c r="E54" i="2"/>
  <c r="AE56" i="3"/>
  <c r="AF56" i="3"/>
  <c r="AA55" i="3"/>
  <c r="AB55" i="3"/>
  <c r="AC56" i="3" l="1"/>
  <c r="AG57" i="3"/>
  <c r="AH57" i="3"/>
  <c r="I57" i="2"/>
  <c r="K57" i="2"/>
  <c r="J57" i="2"/>
  <c r="F58" i="2"/>
  <c r="G58" i="2" s="1"/>
  <c r="H56" i="2"/>
  <c r="E55" i="2"/>
  <c r="AB56" i="3"/>
  <c r="AA56" i="3"/>
  <c r="AF57" i="3"/>
  <c r="AE57" i="3"/>
  <c r="AC57" i="3" l="1"/>
  <c r="AG58" i="3"/>
  <c r="AH58" i="3"/>
  <c r="K58" i="2"/>
  <c r="J58" i="2"/>
  <c r="I58" i="2"/>
  <c r="F59" i="2"/>
  <c r="G59" i="2" s="1"/>
  <c r="E56" i="2"/>
  <c r="H57" i="2"/>
  <c r="AA57" i="3"/>
  <c r="AB57" i="3"/>
  <c r="AF58" i="3"/>
  <c r="AE58" i="3"/>
  <c r="AC58" i="3" l="1"/>
  <c r="AG59" i="3"/>
  <c r="AH59" i="3"/>
  <c r="J59" i="2"/>
  <c r="F60" i="2"/>
  <c r="G60" i="2" s="1"/>
  <c r="I59" i="2"/>
  <c r="K59" i="2"/>
  <c r="H58" i="2"/>
  <c r="E57" i="2"/>
  <c r="AB58" i="3"/>
  <c r="AA58" i="3"/>
  <c r="AF59" i="3"/>
  <c r="AE59" i="3"/>
  <c r="AC59" i="3" l="1"/>
  <c r="AG60" i="3"/>
  <c r="AH60" i="3"/>
  <c r="F61" i="2"/>
  <c r="G61" i="2" s="1"/>
  <c r="J60" i="2"/>
  <c r="I60" i="2"/>
  <c r="K60" i="2"/>
  <c r="E58" i="2"/>
  <c r="H59" i="2"/>
  <c r="AF60" i="3"/>
  <c r="AE60" i="3"/>
  <c r="AA59" i="3"/>
  <c r="AB59" i="3"/>
  <c r="AC60" i="3" s="1"/>
  <c r="AG61" i="3" l="1"/>
  <c r="AH61" i="3"/>
  <c r="I61" i="2"/>
  <c r="F62" i="2"/>
  <c r="G62" i="2" s="1"/>
  <c r="J61" i="2"/>
  <c r="K61" i="2"/>
  <c r="H60" i="2"/>
  <c r="E59" i="2"/>
  <c r="AA60" i="3"/>
  <c r="AB60" i="3"/>
  <c r="AC61" i="3" s="1"/>
  <c r="AE61" i="3"/>
  <c r="AF61" i="3"/>
  <c r="AG62" i="3" l="1"/>
  <c r="AH62" i="3"/>
  <c r="I62" i="2"/>
  <c r="F63" i="2"/>
  <c r="G63" i="2" s="1"/>
  <c r="J62" i="2"/>
  <c r="K62" i="2"/>
  <c r="H61" i="2"/>
  <c r="E60" i="2"/>
  <c r="AF62" i="3"/>
  <c r="AE62" i="3"/>
  <c r="AB61" i="3"/>
  <c r="AC62" i="3" s="1"/>
  <c r="AA61" i="3"/>
  <c r="AH63" i="3" l="1"/>
  <c r="AG63" i="3"/>
  <c r="I63" i="2"/>
  <c r="F64" i="2"/>
  <c r="G64" i="2" s="1"/>
  <c r="K63" i="2"/>
  <c r="J63" i="2"/>
  <c r="E61" i="2"/>
  <c r="H62" i="2"/>
  <c r="AE63" i="3"/>
  <c r="AF63" i="3"/>
  <c r="AB62" i="3"/>
  <c r="AC63" i="3" s="1"/>
  <c r="AA62" i="3"/>
  <c r="AG64" i="3" l="1"/>
  <c r="AH64" i="3"/>
  <c r="I64" i="2"/>
  <c r="J64" i="2"/>
  <c r="K64" i="2"/>
  <c r="F65" i="2"/>
  <c r="G65" i="2" s="1"/>
  <c r="E62" i="2"/>
  <c r="H63" i="2"/>
  <c r="AA63" i="3"/>
  <c r="AB63" i="3"/>
  <c r="AC64" i="3" s="1"/>
  <c r="AE64" i="3"/>
  <c r="AF64" i="3"/>
  <c r="AH65" i="3" l="1"/>
  <c r="AG65" i="3"/>
  <c r="J65" i="2"/>
  <c r="F66" i="2"/>
  <c r="G66" i="2" s="1"/>
  <c r="I65" i="2"/>
  <c r="K65" i="2"/>
  <c r="H64" i="2"/>
  <c r="E63" i="2"/>
  <c r="AE65" i="3"/>
  <c r="AF65" i="3"/>
  <c r="AA64" i="3"/>
  <c r="AB64" i="3"/>
  <c r="AC65" i="3" s="1"/>
  <c r="AH66" i="3" l="1"/>
  <c r="AG66" i="3"/>
  <c r="J66" i="2"/>
  <c r="F67" i="2"/>
  <c r="G67" i="2" s="1"/>
  <c r="I66" i="2"/>
  <c r="K66" i="2"/>
  <c r="E64" i="2"/>
  <c r="H65" i="2"/>
  <c r="AA65" i="3"/>
  <c r="AB65" i="3"/>
  <c r="AC66" i="3" s="1"/>
  <c r="AF66" i="3"/>
  <c r="AE66" i="3"/>
  <c r="AG67" i="3" l="1"/>
  <c r="AH67" i="3"/>
  <c r="J67" i="2"/>
  <c r="I67" i="2"/>
  <c r="F68" i="2"/>
  <c r="G68" i="2" s="1"/>
  <c r="K67" i="2"/>
  <c r="H66" i="2"/>
  <c r="E65" i="2"/>
  <c r="AA66" i="3"/>
  <c r="AB66" i="3"/>
  <c r="AC67" i="3" s="1"/>
  <c r="AE67" i="3"/>
  <c r="AF67" i="3"/>
  <c r="AG68" i="3" l="1"/>
  <c r="AH68" i="3"/>
  <c r="J68" i="2"/>
  <c r="K68" i="2"/>
  <c r="I68" i="2"/>
  <c r="F69" i="2"/>
  <c r="G69" i="2" s="1"/>
  <c r="E66" i="2"/>
  <c r="H67" i="2"/>
  <c r="AB67" i="3"/>
  <c r="AC68" i="3" s="1"/>
  <c r="AA67" i="3"/>
  <c r="AE68" i="3"/>
  <c r="AF68" i="3"/>
  <c r="AG69" i="3" l="1"/>
  <c r="AH69" i="3"/>
  <c r="K69" i="2"/>
  <c r="I69" i="2"/>
  <c r="F70" i="2"/>
  <c r="G70" i="2" s="1"/>
  <c r="J69" i="2"/>
  <c r="H68" i="2"/>
  <c r="E67" i="2"/>
  <c r="AF69" i="3"/>
  <c r="AE69" i="3"/>
  <c r="AA68" i="3"/>
  <c r="AB68" i="3"/>
  <c r="AC69" i="3" s="1"/>
  <c r="AG70" i="3" l="1"/>
  <c r="AH70" i="3"/>
  <c r="I70" i="2"/>
  <c r="J70" i="2"/>
  <c r="K70" i="2"/>
  <c r="F71" i="2"/>
  <c r="G71" i="2" s="1"/>
  <c r="E68" i="2"/>
  <c r="H69" i="2"/>
  <c r="AB69" i="3"/>
  <c r="AC70" i="3" s="1"/>
  <c r="AA69" i="3"/>
  <c r="AE70" i="3"/>
  <c r="AF70" i="3"/>
  <c r="AG71" i="3" l="1"/>
  <c r="AH71" i="3"/>
  <c r="J71" i="2"/>
  <c r="I71" i="2"/>
  <c r="F72" i="2"/>
  <c r="G72" i="2" s="1"/>
  <c r="K71" i="2"/>
  <c r="H70" i="2"/>
  <c r="E69" i="2"/>
  <c r="AF71" i="3"/>
  <c r="AE71" i="3"/>
  <c r="AB70" i="3"/>
  <c r="AC71" i="3" s="1"/>
  <c r="AA70" i="3"/>
  <c r="AH72" i="3" l="1"/>
  <c r="AG72" i="3"/>
  <c r="J72" i="2"/>
  <c r="I72" i="2"/>
  <c r="F73" i="2"/>
  <c r="G73" i="2" s="1"/>
  <c r="K72" i="2"/>
  <c r="E70" i="2"/>
  <c r="H71" i="2"/>
  <c r="AB71" i="3"/>
  <c r="AC72" i="3" s="1"/>
  <c r="AA71" i="3"/>
  <c r="AF72" i="3"/>
  <c r="AE72" i="3"/>
  <c r="AG73" i="3" l="1"/>
  <c r="AH73" i="3"/>
  <c r="J73" i="2"/>
  <c r="K73" i="2"/>
  <c r="I73" i="2"/>
  <c r="F74" i="2"/>
  <c r="G74" i="2" s="1"/>
  <c r="H72" i="2"/>
  <c r="E71" i="2"/>
  <c r="AA72" i="3"/>
  <c r="AB72" i="3"/>
  <c r="AC73" i="3" s="1"/>
  <c r="AE73" i="3"/>
  <c r="AF73" i="3"/>
  <c r="AG74" i="3" l="1"/>
  <c r="AH74" i="3"/>
  <c r="J74" i="2"/>
  <c r="I74" i="2"/>
  <c r="K74" i="2"/>
  <c r="F75" i="2"/>
  <c r="G75" i="2" s="1"/>
  <c r="E72" i="2"/>
  <c r="H73" i="2"/>
  <c r="AF74" i="3"/>
  <c r="AE74" i="3"/>
  <c r="AA73" i="3"/>
  <c r="AB73" i="3"/>
  <c r="AC74" i="3" s="1"/>
  <c r="AG75" i="3" l="1"/>
  <c r="AH75" i="3"/>
  <c r="I75" i="2"/>
  <c r="J75" i="2"/>
  <c r="F76" i="2"/>
  <c r="G76" i="2" s="1"/>
  <c r="K75" i="2"/>
  <c r="H74" i="2"/>
  <c r="E73" i="2"/>
  <c r="AA74" i="3"/>
  <c r="AB74" i="3"/>
  <c r="AC75" i="3" s="1"/>
  <c r="AE75" i="3"/>
  <c r="AF75" i="3"/>
  <c r="AH76" i="3" l="1"/>
  <c r="AG76" i="3"/>
  <c r="K76" i="2"/>
  <c r="J76" i="2"/>
  <c r="I76" i="2"/>
  <c r="F77" i="2"/>
  <c r="G77" i="2" s="1"/>
  <c r="E74" i="2"/>
  <c r="H75" i="2"/>
  <c r="AE76" i="3"/>
  <c r="AF76" i="3"/>
  <c r="AB75" i="3"/>
  <c r="AC76" i="3" s="1"/>
  <c r="AA75" i="3"/>
  <c r="AH77" i="3" l="1"/>
  <c r="AG77" i="3"/>
  <c r="K77" i="2"/>
  <c r="F78" i="2"/>
  <c r="G78" i="2" s="1"/>
  <c r="J77" i="2"/>
  <c r="I77" i="2"/>
  <c r="H76" i="2"/>
  <c r="E75" i="2"/>
  <c r="AA76" i="3"/>
  <c r="AB76" i="3"/>
  <c r="AC77" i="3" s="1"/>
  <c r="AE77" i="3"/>
  <c r="AF77" i="3"/>
  <c r="AH78" i="3" l="1"/>
  <c r="AG78" i="3"/>
  <c r="K78" i="2"/>
  <c r="J78" i="2"/>
  <c r="F79" i="2"/>
  <c r="G79" i="2" s="1"/>
  <c r="I78" i="2"/>
  <c r="E76" i="2"/>
  <c r="H77" i="2"/>
  <c r="AF78" i="3"/>
  <c r="AE78" i="3"/>
  <c r="AB77" i="3"/>
  <c r="AC78" i="3" s="1"/>
  <c r="AA77" i="3"/>
  <c r="AG79" i="3" l="1"/>
  <c r="AH79" i="3"/>
  <c r="I79" i="2"/>
  <c r="K79" i="2"/>
  <c r="J79" i="2"/>
  <c r="F80" i="2"/>
  <c r="G80" i="2" s="1"/>
  <c r="H78" i="2"/>
  <c r="E77" i="2"/>
  <c r="AA78" i="3"/>
  <c r="AB78" i="3"/>
  <c r="AC79" i="3" s="1"/>
  <c r="AE79" i="3"/>
  <c r="AF79" i="3"/>
  <c r="AG80" i="3" l="1"/>
  <c r="AH80" i="3"/>
  <c r="K80" i="2"/>
  <c r="I80" i="2"/>
  <c r="F81" i="2"/>
  <c r="G81" i="2" s="1"/>
  <c r="J80" i="2"/>
  <c r="E78" i="2"/>
  <c r="H79" i="2"/>
  <c r="AE80" i="3"/>
  <c r="AF80" i="3"/>
  <c r="AA79" i="3"/>
  <c r="AB79" i="3"/>
  <c r="AC80" i="3" s="1"/>
  <c r="AG81" i="3" l="1"/>
  <c r="AH81" i="3"/>
  <c r="K81" i="2"/>
  <c r="I81" i="2"/>
  <c r="F82" i="2"/>
  <c r="G82" i="2" s="1"/>
  <c r="J81" i="2"/>
  <c r="E79" i="2"/>
  <c r="H80" i="2"/>
  <c r="AF81" i="3"/>
  <c r="AE81" i="3"/>
  <c r="AA80" i="3"/>
  <c r="AB80" i="3"/>
  <c r="AC81" i="3" s="1"/>
  <c r="AH82" i="3" l="1"/>
  <c r="AG82" i="3"/>
  <c r="I82" i="2"/>
  <c r="K82" i="2"/>
  <c r="J82" i="2"/>
  <c r="F83" i="2"/>
  <c r="G83" i="2" s="1"/>
  <c r="H81" i="2"/>
  <c r="E80" i="2"/>
  <c r="AA81" i="3"/>
  <c r="AB81" i="3"/>
  <c r="AC82" i="3" s="1"/>
  <c r="AE82" i="3"/>
  <c r="AF82" i="3"/>
  <c r="AG83" i="3" l="1"/>
  <c r="AH83" i="3"/>
  <c r="I83" i="2"/>
  <c r="J83" i="2"/>
  <c r="F84" i="2"/>
  <c r="G84" i="2" s="1"/>
  <c r="K83" i="2"/>
  <c r="H82" i="2"/>
  <c r="E81" i="2"/>
  <c r="AE83" i="3"/>
  <c r="AF83" i="3"/>
  <c r="AA82" i="3"/>
  <c r="AB82" i="3"/>
  <c r="AC83" i="3" s="1"/>
  <c r="AG84" i="3" l="1"/>
  <c r="AH84" i="3"/>
  <c r="J84" i="2"/>
  <c r="K84" i="2"/>
  <c r="I84" i="2"/>
  <c r="F85" i="2"/>
  <c r="G85" i="2" s="1"/>
  <c r="E82" i="2"/>
  <c r="H83" i="2"/>
  <c r="AB83" i="3"/>
  <c r="AC84" i="3" s="1"/>
  <c r="AA83" i="3"/>
  <c r="AE84" i="3"/>
  <c r="AF84" i="3"/>
  <c r="AG85" i="3" l="1"/>
  <c r="AH85" i="3"/>
  <c r="I85" i="2"/>
  <c r="J85" i="2"/>
  <c r="K85" i="2"/>
  <c r="F86" i="2"/>
  <c r="G86" i="2" s="1"/>
  <c r="E83" i="2"/>
  <c r="H84" i="2"/>
  <c r="AA84" i="3"/>
  <c r="AB84" i="3"/>
  <c r="AC85" i="3" s="1"/>
  <c r="AE85" i="3"/>
  <c r="AF85" i="3"/>
  <c r="AG86" i="3" l="1"/>
  <c r="AH86" i="3"/>
  <c r="I86" i="2"/>
  <c r="J86" i="2"/>
  <c r="K86" i="2"/>
  <c r="F87" i="2"/>
  <c r="G87" i="2" s="1"/>
  <c r="H85" i="2"/>
  <c r="E84" i="2"/>
  <c r="AA85" i="3"/>
  <c r="AB85" i="3"/>
  <c r="AC86" i="3" s="1"/>
  <c r="AE86" i="3"/>
  <c r="AF86" i="3"/>
  <c r="AG87" i="3" l="1"/>
  <c r="AH87" i="3"/>
  <c r="I87" i="2"/>
  <c r="K87" i="2"/>
  <c r="F88" i="2"/>
  <c r="G88" i="2" s="1"/>
  <c r="J87" i="2"/>
  <c r="E85" i="2"/>
  <c r="H86" i="2"/>
  <c r="AF87" i="3"/>
  <c r="AE87" i="3"/>
  <c r="AA86" i="3"/>
  <c r="AB86" i="3"/>
  <c r="AC87" i="3" s="1"/>
  <c r="AG88" i="3" l="1"/>
  <c r="AH88" i="3"/>
  <c r="I88" i="2"/>
  <c r="K88" i="2"/>
  <c r="F89" i="2"/>
  <c r="G89" i="2" s="1"/>
  <c r="J88" i="2"/>
  <c r="E86" i="2"/>
  <c r="H87" i="2"/>
  <c r="AA87" i="3"/>
  <c r="AB87" i="3"/>
  <c r="AC88" i="3" s="1"/>
  <c r="AE88" i="3"/>
  <c r="AF88" i="3"/>
  <c r="AG89" i="3" l="1"/>
  <c r="AH89" i="3"/>
  <c r="I89" i="2"/>
  <c r="J89" i="2"/>
  <c r="F90" i="2"/>
  <c r="G90" i="2" s="1"/>
  <c r="K89" i="2"/>
  <c r="H88" i="2"/>
  <c r="E87" i="2"/>
  <c r="AF89" i="3"/>
  <c r="AE89" i="3"/>
  <c r="AA88" i="3"/>
  <c r="AB88" i="3"/>
  <c r="AC89" i="3" s="1"/>
  <c r="AH90" i="3" l="1"/>
  <c r="AG90" i="3"/>
  <c r="J90" i="2"/>
  <c r="K90" i="2"/>
  <c r="F91" i="2"/>
  <c r="G91" i="2" s="1"/>
  <c r="I90" i="2"/>
  <c r="E88" i="2"/>
  <c r="H89" i="2"/>
  <c r="AA89" i="3"/>
  <c r="AB89" i="3"/>
  <c r="AC90" i="3" s="1"/>
  <c r="AE90" i="3"/>
  <c r="AF90" i="3"/>
  <c r="AG91" i="3" l="1"/>
  <c r="AH91" i="3"/>
  <c r="K91" i="2"/>
  <c r="F92" i="2"/>
  <c r="G92" i="2" s="1"/>
  <c r="I91" i="2"/>
  <c r="J91" i="2"/>
  <c r="E89" i="2"/>
  <c r="H90" i="2"/>
  <c r="AE91" i="3"/>
  <c r="AF91" i="3"/>
  <c r="AA90" i="3"/>
  <c r="AB90" i="3"/>
  <c r="AC91" i="3" s="1"/>
  <c r="AG92" i="3" l="1"/>
  <c r="AH92" i="3"/>
  <c r="K92" i="2"/>
  <c r="I92" i="2"/>
  <c r="F93" i="2"/>
  <c r="G93" i="2" s="1"/>
  <c r="J92" i="2"/>
  <c r="H91" i="2"/>
  <c r="E90" i="2"/>
  <c r="AF92" i="3"/>
  <c r="AE92" i="3"/>
  <c r="AA91" i="3"/>
  <c r="AB91" i="3"/>
  <c r="AC92" i="3" s="1"/>
  <c r="AG93" i="3" l="1"/>
  <c r="AH93" i="3"/>
  <c r="K93" i="2"/>
  <c r="F94" i="2"/>
  <c r="G94" i="2" s="1"/>
  <c r="I93" i="2"/>
  <c r="J93" i="2"/>
  <c r="E91" i="2"/>
  <c r="H92" i="2"/>
  <c r="AA92" i="3"/>
  <c r="AB92" i="3"/>
  <c r="AC93" i="3" s="1"/>
  <c r="AF93" i="3"/>
  <c r="AE93" i="3"/>
  <c r="AG94" i="3" l="1"/>
  <c r="AH94" i="3"/>
  <c r="K94" i="2"/>
  <c r="F95" i="2"/>
  <c r="G95" i="2" s="1"/>
  <c r="I94" i="2"/>
  <c r="J94" i="2"/>
  <c r="H93" i="2"/>
  <c r="E92" i="2"/>
  <c r="AE94" i="3"/>
  <c r="AF94" i="3"/>
  <c r="AA93" i="3"/>
  <c r="AB93" i="3"/>
  <c r="AC94" i="3" s="1"/>
  <c r="AG95" i="3" l="1"/>
  <c r="AH95" i="3"/>
  <c r="K95" i="2"/>
  <c r="F96" i="2"/>
  <c r="G96" i="2" s="1"/>
  <c r="I95" i="2"/>
  <c r="J95" i="2"/>
  <c r="H94" i="2"/>
  <c r="E93" i="2"/>
  <c r="AE95" i="3"/>
  <c r="AF95" i="3"/>
  <c r="AA94" i="3"/>
  <c r="AB94" i="3"/>
  <c r="AC95" i="3" s="1"/>
  <c r="AG96" i="3" l="1"/>
  <c r="AH96" i="3"/>
  <c r="K96" i="2"/>
  <c r="I96" i="2"/>
  <c r="F97" i="2"/>
  <c r="G97" i="2" s="1"/>
  <c r="J96" i="2"/>
  <c r="E94" i="2"/>
  <c r="H95" i="2"/>
  <c r="AF96" i="3"/>
  <c r="AE96" i="3"/>
  <c r="AB95" i="3"/>
  <c r="AC96" i="3" s="1"/>
  <c r="AA95" i="3"/>
  <c r="AG97" i="3" l="1"/>
  <c r="AH97" i="3"/>
  <c r="J97" i="2"/>
  <c r="I97" i="2"/>
  <c r="F98" i="2"/>
  <c r="G98" i="2" s="1"/>
  <c r="K97" i="2"/>
  <c r="E95" i="2"/>
  <c r="H96" i="2"/>
  <c r="AA96" i="3"/>
  <c r="AB96" i="3"/>
  <c r="AC97" i="3" s="1"/>
  <c r="AE97" i="3"/>
  <c r="AF97" i="3"/>
  <c r="AG98" i="3" l="1"/>
  <c r="AH98" i="3"/>
  <c r="J98" i="2"/>
  <c r="F99" i="2"/>
  <c r="G99" i="2" s="1"/>
  <c r="K98" i="2"/>
  <c r="I98" i="2"/>
  <c r="H97" i="2"/>
  <c r="E96" i="2"/>
  <c r="AA97" i="3"/>
  <c r="AB97" i="3"/>
  <c r="AC98" i="3" s="1"/>
  <c r="AF98" i="3"/>
  <c r="AE98" i="3"/>
  <c r="AH99" i="3" l="1"/>
  <c r="AG99" i="3"/>
  <c r="K99" i="2"/>
  <c r="J99" i="2"/>
  <c r="I99" i="2"/>
  <c r="F100" i="2"/>
  <c r="G100" i="2" s="1"/>
  <c r="E97" i="2"/>
  <c r="H98" i="2"/>
  <c r="AE99" i="3"/>
  <c r="AF99" i="3"/>
  <c r="AB98" i="3"/>
  <c r="AC99" i="3" s="1"/>
  <c r="AA98" i="3"/>
  <c r="AH100" i="3" l="1"/>
  <c r="AG100" i="3"/>
  <c r="J100" i="2"/>
  <c r="F101" i="2"/>
  <c r="G101" i="2" s="1"/>
  <c r="K100" i="2"/>
  <c r="I100" i="2"/>
  <c r="H99" i="2"/>
  <c r="E98" i="2"/>
  <c r="AA99" i="3"/>
  <c r="AB99" i="3"/>
  <c r="AC100" i="3" s="1"/>
  <c r="AF100" i="3"/>
  <c r="AE100" i="3"/>
  <c r="AG101" i="3" l="1"/>
  <c r="AH101" i="3"/>
  <c r="J101" i="2"/>
  <c r="F102" i="2"/>
  <c r="G102" i="2" s="1"/>
  <c r="K101" i="2"/>
  <c r="I101" i="2"/>
  <c r="H100" i="2"/>
  <c r="E99" i="2"/>
  <c r="AA100" i="3"/>
  <c r="AB100" i="3"/>
  <c r="AC101" i="3" s="1"/>
  <c r="AE101" i="3"/>
  <c r="AF101" i="3"/>
  <c r="AG102" i="3" l="1"/>
  <c r="AH102" i="3"/>
  <c r="J102" i="2"/>
  <c r="F103" i="2"/>
  <c r="G103" i="2" s="1"/>
  <c r="K102" i="2"/>
  <c r="I102" i="2"/>
  <c r="E100" i="2"/>
  <c r="H101" i="2"/>
  <c r="AE102" i="3"/>
  <c r="AF102" i="3"/>
  <c r="AG103" i="3" s="1"/>
  <c r="AA101" i="3"/>
  <c r="AB101" i="3"/>
  <c r="AC102" i="3" s="1"/>
  <c r="AH103" i="3" l="1"/>
  <c r="AH104" i="3" s="1"/>
  <c r="J103" i="2"/>
  <c r="F104" i="2"/>
  <c r="G104" i="2" s="1"/>
  <c r="K103" i="2"/>
  <c r="I103" i="2"/>
  <c r="H102" i="2"/>
  <c r="E101" i="2"/>
  <c r="AB102" i="3"/>
  <c r="AC103" i="3" s="1"/>
  <c r="AA102" i="3"/>
  <c r="AE103" i="3"/>
  <c r="AF103" i="3"/>
  <c r="AG104" i="3" s="1"/>
  <c r="AH105" i="3" l="1"/>
  <c r="J104" i="2"/>
  <c r="F105" i="2"/>
  <c r="G105" i="2" s="1"/>
  <c r="K104" i="2"/>
  <c r="I104" i="2"/>
  <c r="E102" i="2"/>
  <c r="H103" i="2"/>
  <c r="AE104" i="3"/>
  <c r="AF104" i="3"/>
  <c r="AG105" i="3" s="1"/>
  <c r="AH106" i="3" s="1"/>
  <c r="AA103" i="3"/>
  <c r="AB103" i="3"/>
  <c r="AC104" i="3" s="1"/>
  <c r="J105" i="2" l="1"/>
  <c r="K105" i="2"/>
  <c r="I105" i="2"/>
  <c r="F106" i="2"/>
  <c r="G106" i="2" s="1"/>
  <c r="E103" i="2"/>
  <c r="H104" i="2"/>
  <c r="AB104" i="3"/>
  <c r="AC105" i="3" s="1"/>
  <c r="AA104" i="3"/>
  <c r="AE105" i="3"/>
  <c r="AF105" i="3"/>
  <c r="AG106" i="3" s="1"/>
  <c r="AH107" i="3" s="1"/>
  <c r="J106" i="2" l="1"/>
  <c r="I106" i="2"/>
  <c r="K106" i="2"/>
  <c r="F107" i="2"/>
  <c r="G107" i="2" s="1"/>
  <c r="H105" i="2"/>
  <c r="E104" i="2"/>
  <c r="AB105" i="3"/>
  <c r="AC106" i="3" s="1"/>
  <c r="AA105" i="3"/>
  <c r="AF106" i="3"/>
  <c r="AG107" i="3" s="1"/>
  <c r="AH108" i="3" s="1"/>
  <c r="AE106" i="3"/>
  <c r="I107" i="2" l="1"/>
  <c r="K107" i="2"/>
  <c r="J107" i="2"/>
  <c r="F108" i="2"/>
  <c r="G108" i="2" s="1"/>
  <c r="H106" i="2"/>
  <c r="E105" i="2"/>
  <c r="AE107" i="3"/>
  <c r="AF107" i="3"/>
  <c r="AG108" i="3" s="1"/>
  <c r="AH109" i="3" s="1"/>
  <c r="AA106" i="3"/>
  <c r="AB106" i="3"/>
  <c r="AC107" i="3" s="1"/>
  <c r="I108" i="2" l="1"/>
  <c r="K108" i="2"/>
  <c r="J108" i="2"/>
  <c r="F109" i="2"/>
  <c r="G109" i="2" s="1"/>
  <c r="H107" i="2"/>
  <c r="E106" i="2"/>
  <c r="AE108" i="3"/>
  <c r="AF108" i="3"/>
  <c r="AG109" i="3" s="1"/>
  <c r="AH110" i="3" s="1"/>
  <c r="AA107" i="3"/>
  <c r="AB107" i="3"/>
  <c r="AC108" i="3" s="1"/>
  <c r="K109" i="2" l="1"/>
  <c r="J109" i="2"/>
  <c r="I109" i="2"/>
  <c r="F110" i="2"/>
  <c r="G110" i="2" s="1"/>
  <c r="E107" i="2"/>
  <c r="H108" i="2"/>
  <c r="AE109" i="3"/>
  <c r="AF109" i="3"/>
  <c r="AG110" i="3" s="1"/>
  <c r="AH111" i="3" s="1"/>
  <c r="AB108" i="3"/>
  <c r="AC109" i="3" s="1"/>
  <c r="AA108" i="3"/>
  <c r="I110" i="2" l="1"/>
  <c r="F111" i="2"/>
  <c r="G111" i="2" s="1"/>
  <c r="J110" i="2"/>
  <c r="K110" i="2"/>
  <c r="H109" i="2"/>
  <c r="E108" i="2"/>
  <c r="AA109" i="3"/>
  <c r="AB109" i="3"/>
  <c r="AC110" i="3" s="1"/>
  <c r="AF110" i="3"/>
  <c r="AG111" i="3" s="1"/>
  <c r="AH112" i="3" s="1"/>
  <c r="AE110" i="3"/>
  <c r="I111" i="2" l="1"/>
  <c r="F112" i="2"/>
  <c r="G112" i="2" s="1"/>
  <c r="K111" i="2"/>
  <c r="J111" i="2"/>
  <c r="H110" i="2"/>
  <c r="E109" i="2"/>
  <c r="AA110" i="3"/>
  <c r="AB110" i="3"/>
  <c r="AC111" i="3" s="1"/>
  <c r="AF111" i="3"/>
  <c r="AG112" i="3" s="1"/>
  <c r="AH113" i="3" s="1"/>
  <c r="AE111" i="3"/>
  <c r="I112" i="2" l="1"/>
  <c r="F113" i="2"/>
  <c r="G113" i="2" s="1"/>
  <c r="K112" i="2"/>
  <c r="J112" i="2"/>
  <c r="H111" i="2"/>
  <c r="E110" i="2"/>
  <c r="AE112" i="3"/>
  <c r="AF112" i="3"/>
  <c r="AG113" i="3" s="1"/>
  <c r="AH114" i="3" s="1"/>
  <c r="AA111" i="3"/>
  <c r="AB111" i="3"/>
  <c r="AC112" i="3" s="1"/>
  <c r="I113" i="2" l="1"/>
  <c r="K113" i="2"/>
  <c r="F114" i="2"/>
  <c r="G114" i="2" s="1"/>
  <c r="J113" i="2"/>
  <c r="E111" i="2"/>
  <c r="H112" i="2"/>
  <c r="AA112" i="3"/>
  <c r="AB112" i="3"/>
  <c r="AC113" i="3" s="1"/>
  <c r="AE113" i="3"/>
  <c r="AF113" i="3"/>
  <c r="AG114" i="3" s="1"/>
  <c r="AH115" i="3" s="1"/>
  <c r="K114" i="2" l="1"/>
  <c r="F115" i="2"/>
  <c r="G115" i="2" s="1"/>
  <c r="I114" i="2"/>
  <c r="J114" i="2"/>
  <c r="H113" i="2"/>
  <c r="E112" i="2"/>
  <c r="AF114" i="3"/>
  <c r="AG115" i="3" s="1"/>
  <c r="AH116" i="3" s="1"/>
  <c r="AE114" i="3"/>
  <c r="AB113" i="3"/>
  <c r="AC114" i="3" s="1"/>
  <c r="AA113" i="3"/>
  <c r="I115" i="2" l="1"/>
  <c r="K115" i="2"/>
  <c r="F116" i="2"/>
  <c r="G116" i="2" s="1"/>
  <c r="J115" i="2"/>
  <c r="E113" i="2"/>
  <c r="H114" i="2"/>
  <c r="AA114" i="3"/>
  <c r="AB114" i="3"/>
  <c r="AC115" i="3" s="1"/>
  <c r="AE115" i="3"/>
  <c r="AF115" i="3"/>
  <c r="AG116" i="3" s="1"/>
  <c r="AH117" i="3" s="1"/>
  <c r="I116" i="2" l="1"/>
  <c r="F117" i="2"/>
  <c r="G117" i="2" s="1"/>
  <c r="K116" i="2"/>
  <c r="J116" i="2"/>
  <c r="E114" i="2"/>
  <c r="H115" i="2"/>
  <c r="AA115" i="3"/>
  <c r="AB115" i="3"/>
  <c r="AC116" i="3" s="1"/>
  <c r="AE116" i="3"/>
  <c r="AF116" i="3"/>
  <c r="AG117" i="3" s="1"/>
  <c r="AH118" i="3" s="1"/>
  <c r="I117" i="2" l="1"/>
  <c r="F118" i="2"/>
  <c r="G118" i="2" s="1"/>
  <c r="J117" i="2"/>
  <c r="K117" i="2"/>
  <c r="E115" i="2"/>
  <c r="H116" i="2"/>
  <c r="AB116" i="3"/>
  <c r="AC117" i="3" s="1"/>
  <c r="AA116" i="3"/>
  <c r="AF117" i="3"/>
  <c r="AG118" i="3" s="1"/>
  <c r="AH119" i="3" s="1"/>
  <c r="AE117" i="3"/>
  <c r="I118" i="2" l="1"/>
  <c r="F119" i="2"/>
  <c r="G119" i="2" s="1"/>
  <c r="K118" i="2"/>
  <c r="J118" i="2"/>
  <c r="H117" i="2"/>
  <c r="E116" i="2"/>
  <c r="AA117" i="3"/>
  <c r="AB117" i="3"/>
  <c r="AC118" i="3" s="1"/>
  <c r="AF118" i="3"/>
  <c r="AG119" i="3" s="1"/>
  <c r="AH120" i="3" s="1"/>
  <c r="AE118" i="3"/>
  <c r="I119" i="2" l="1"/>
  <c r="K119" i="2"/>
  <c r="F120" i="2"/>
  <c r="G120" i="2" s="1"/>
  <c r="J119" i="2"/>
  <c r="E117" i="2"/>
  <c r="H118" i="2"/>
  <c r="AB118" i="3"/>
  <c r="AC119" i="3" s="1"/>
  <c r="AA118" i="3"/>
  <c r="AE119" i="3"/>
  <c r="AF119" i="3"/>
  <c r="AG120" i="3" s="1"/>
  <c r="AH121" i="3" s="1"/>
  <c r="K120" i="2" l="1"/>
  <c r="F121" i="2"/>
  <c r="G121" i="2" s="1"/>
  <c r="I120" i="2"/>
  <c r="J120" i="2"/>
  <c r="E118" i="2"/>
  <c r="H119" i="2"/>
  <c r="AF120" i="3"/>
  <c r="AG121" i="3" s="1"/>
  <c r="AH122" i="3" s="1"/>
  <c r="AE120" i="3"/>
  <c r="AB119" i="3"/>
  <c r="AC120" i="3" s="1"/>
  <c r="AA119" i="3"/>
  <c r="J121" i="2" l="1"/>
  <c r="I121" i="2"/>
  <c r="F122" i="2"/>
  <c r="G122" i="2" s="1"/>
  <c r="K121" i="2"/>
  <c r="H120" i="2"/>
  <c r="E119" i="2"/>
  <c r="AE121" i="3"/>
  <c r="AF121" i="3"/>
  <c r="AG122" i="3" s="1"/>
  <c r="AH123" i="3" s="1"/>
  <c r="AB120" i="3"/>
  <c r="AC121" i="3" s="1"/>
  <c r="AA120" i="3"/>
  <c r="J122" i="2" l="1"/>
  <c r="K122" i="2"/>
  <c r="F123" i="2"/>
  <c r="G123" i="2" s="1"/>
  <c r="I122" i="2"/>
  <c r="E120" i="2"/>
  <c r="H121" i="2"/>
  <c r="AB121" i="3"/>
  <c r="AC122" i="3" s="1"/>
  <c r="AA121" i="3"/>
  <c r="AE122" i="3"/>
  <c r="AF122" i="3"/>
  <c r="AG123" i="3" s="1"/>
  <c r="AH124" i="3" s="1"/>
  <c r="F124" i="2" l="1"/>
  <c r="G124" i="2" s="1"/>
  <c r="J123" i="2"/>
  <c r="K123" i="2"/>
  <c r="I123" i="2"/>
  <c r="H122" i="2"/>
  <c r="E121" i="2"/>
  <c r="AA122" i="3"/>
  <c r="AB122" i="3"/>
  <c r="AC123" i="3" s="1"/>
  <c r="AE123" i="3"/>
  <c r="AF123" i="3"/>
  <c r="AG124" i="3" s="1"/>
  <c r="AH125" i="3" s="1"/>
  <c r="J124" i="2" l="1"/>
  <c r="F125" i="2"/>
  <c r="G125" i="2" s="1"/>
  <c r="I124" i="2"/>
  <c r="K124" i="2"/>
  <c r="H123" i="2"/>
  <c r="E122" i="2"/>
  <c r="AA123" i="3"/>
  <c r="AB123" i="3"/>
  <c r="AC124" i="3" s="1"/>
  <c r="AE124" i="3"/>
  <c r="AF124" i="3"/>
  <c r="AG125" i="3" s="1"/>
  <c r="AH126" i="3" s="1"/>
  <c r="J125" i="2" l="1"/>
  <c r="F126" i="2"/>
  <c r="G126" i="2" s="1"/>
  <c r="K125" i="2"/>
  <c r="I125" i="2"/>
  <c r="E123" i="2"/>
  <c r="H124" i="2"/>
  <c r="AA124" i="3"/>
  <c r="AB124" i="3"/>
  <c r="AC125" i="3" s="1"/>
  <c r="AE125" i="3"/>
  <c r="AF125" i="3"/>
  <c r="AG126" i="3" s="1"/>
  <c r="AH127" i="3" s="1"/>
  <c r="J126" i="2" l="1"/>
  <c r="K126" i="2"/>
  <c r="I126" i="2"/>
  <c r="F127" i="2"/>
  <c r="G127" i="2" s="1"/>
  <c r="H125" i="2"/>
  <c r="E124" i="2"/>
  <c r="AE126" i="3"/>
  <c r="AF126" i="3"/>
  <c r="AG127" i="3" s="1"/>
  <c r="AH128" i="3" s="1"/>
  <c r="AA125" i="3"/>
  <c r="AB125" i="3"/>
  <c r="AC126" i="3" s="1"/>
  <c r="K127" i="2" l="1"/>
  <c r="F128" i="2"/>
  <c r="G128" i="2" s="1"/>
  <c r="I127" i="2"/>
  <c r="J127" i="2"/>
  <c r="E125" i="2"/>
  <c r="H126" i="2"/>
  <c r="AB126" i="3"/>
  <c r="AC127" i="3" s="1"/>
  <c r="AA126" i="3"/>
  <c r="AE127" i="3"/>
  <c r="AF127" i="3"/>
  <c r="AG128" i="3" s="1"/>
  <c r="AH129" i="3" s="1"/>
  <c r="F129" i="2" l="1"/>
  <c r="G129" i="2" s="1"/>
  <c r="J128" i="2"/>
  <c r="K128" i="2"/>
  <c r="I128" i="2"/>
  <c r="H127" i="2"/>
  <c r="E126" i="2"/>
  <c r="AA127" i="3"/>
  <c r="AB127" i="3"/>
  <c r="AC128" i="3" s="1"/>
  <c r="AF128" i="3"/>
  <c r="AG129" i="3" s="1"/>
  <c r="AH130" i="3" s="1"/>
  <c r="AE128" i="3"/>
  <c r="F130" i="2" l="1"/>
  <c r="G130" i="2" s="1"/>
  <c r="I129" i="2"/>
  <c r="J129" i="2"/>
  <c r="K129" i="2"/>
  <c r="E127" i="2"/>
  <c r="H128" i="2"/>
  <c r="AB128" i="3"/>
  <c r="AC129" i="3" s="1"/>
  <c r="AA128" i="3"/>
  <c r="AF129" i="3"/>
  <c r="AG130" i="3" s="1"/>
  <c r="AH131" i="3" s="1"/>
  <c r="AE129" i="3"/>
  <c r="F131" i="2" l="1"/>
  <c r="G131" i="2" s="1"/>
  <c r="J130" i="2"/>
  <c r="K130" i="2"/>
  <c r="I130" i="2"/>
  <c r="H129" i="2"/>
  <c r="E128" i="2"/>
  <c r="AA129" i="3"/>
  <c r="AB129" i="3"/>
  <c r="AC130" i="3" s="1"/>
  <c r="AF130" i="3"/>
  <c r="AG131" i="3" s="1"/>
  <c r="AH132" i="3" s="1"/>
  <c r="AE130" i="3"/>
  <c r="J131" i="2" l="1"/>
  <c r="F132" i="2"/>
  <c r="G132" i="2" s="1"/>
  <c r="I131" i="2"/>
  <c r="K131" i="2"/>
  <c r="E129" i="2"/>
  <c r="H130" i="2"/>
  <c r="AA130" i="3"/>
  <c r="AB130" i="3"/>
  <c r="AC131" i="3" s="1"/>
  <c r="AF131" i="3"/>
  <c r="AG132" i="3" s="1"/>
  <c r="AH133" i="3" s="1"/>
  <c r="AE131" i="3"/>
  <c r="J132" i="2" l="1"/>
  <c r="I132" i="2"/>
  <c r="F133" i="2"/>
  <c r="G133" i="2" s="1"/>
  <c r="K132" i="2"/>
  <c r="E130" i="2"/>
  <c r="H131" i="2"/>
  <c r="AB131" i="3"/>
  <c r="AC132" i="3" s="1"/>
  <c r="AA131" i="3"/>
  <c r="AF132" i="3"/>
  <c r="AG133" i="3" s="1"/>
  <c r="AH134" i="3" s="1"/>
  <c r="AE132" i="3"/>
  <c r="J133" i="2" l="1"/>
  <c r="F134" i="2"/>
  <c r="G134" i="2" s="1"/>
  <c r="K133" i="2"/>
  <c r="I133" i="2"/>
  <c r="E131" i="2"/>
  <c r="H132" i="2"/>
  <c r="AF133" i="3"/>
  <c r="AG134" i="3" s="1"/>
  <c r="AH135" i="3" s="1"/>
  <c r="AE133" i="3"/>
  <c r="AA132" i="3"/>
  <c r="AB132" i="3"/>
  <c r="AC133" i="3" s="1"/>
  <c r="K134" i="2" l="1"/>
  <c r="I134" i="2"/>
  <c r="F135" i="2"/>
  <c r="G135" i="2" s="1"/>
  <c r="J134" i="2"/>
  <c r="H133" i="2"/>
  <c r="E132" i="2"/>
  <c r="AE134" i="3"/>
  <c r="AF134" i="3"/>
  <c r="AG135" i="3" s="1"/>
  <c r="AH136" i="3" s="1"/>
  <c r="AA133" i="3"/>
  <c r="AB133" i="3"/>
  <c r="AC134" i="3" s="1"/>
  <c r="K135" i="2" l="1"/>
  <c r="J135" i="2"/>
  <c r="F136" i="2"/>
  <c r="G136" i="2" s="1"/>
  <c r="I135" i="2"/>
  <c r="E133" i="2"/>
  <c r="H134" i="2"/>
  <c r="AA134" i="3"/>
  <c r="AB134" i="3"/>
  <c r="AC135" i="3" s="1"/>
  <c r="AF135" i="3"/>
  <c r="AG136" i="3" s="1"/>
  <c r="AH137" i="3" s="1"/>
  <c r="AE135" i="3"/>
  <c r="J136" i="2" l="1"/>
  <c r="I136" i="2"/>
  <c r="F137" i="2"/>
  <c r="G137" i="2" s="1"/>
  <c r="K136" i="2"/>
  <c r="E134" i="2"/>
  <c r="H135" i="2"/>
  <c r="AE136" i="3"/>
  <c r="AF136" i="3"/>
  <c r="AG137" i="3" s="1"/>
  <c r="AH138" i="3" s="1"/>
  <c r="AA135" i="3"/>
  <c r="AB135" i="3"/>
  <c r="AC136" i="3" s="1"/>
  <c r="J137" i="2" l="1"/>
  <c r="K137" i="2"/>
  <c r="I137" i="2"/>
  <c r="F138" i="2"/>
  <c r="G138" i="2" s="1"/>
  <c r="E135" i="2"/>
  <c r="H136" i="2"/>
  <c r="AF137" i="3"/>
  <c r="AG138" i="3" s="1"/>
  <c r="AH139" i="3" s="1"/>
  <c r="AE137" i="3"/>
  <c r="AA136" i="3"/>
  <c r="AB136" i="3"/>
  <c r="AC137" i="3" s="1"/>
  <c r="J138" i="2" l="1"/>
  <c r="K138" i="2"/>
  <c r="F139" i="2"/>
  <c r="G139" i="2" s="1"/>
  <c r="I138" i="2"/>
  <c r="E136" i="2"/>
  <c r="H137" i="2"/>
  <c r="AB137" i="3"/>
  <c r="AC138" i="3" s="1"/>
  <c r="AA137" i="3"/>
  <c r="AF138" i="3"/>
  <c r="AG139" i="3" s="1"/>
  <c r="AH140" i="3" s="1"/>
  <c r="AE138" i="3"/>
  <c r="J139" i="2" l="1"/>
  <c r="I139" i="2"/>
  <c r="K139" i="2"/>
  <c r="F140" i="2"/>
  <c r="G140" i="2" s="1"/>
  <c r="E137" i="2"/>
  <c r="H138" i="2"/>
  <c r="AE139" i="3"/>
  <c r="AF139" i="3"/>
  <c r="AG140" i="3" s="1"/>
  <c r="AH141" i="3" s="1"/>
  <c r="AA138" i="3"/>
  <c r="AB138" i="3"/>
  <c r="AC139" i="3" s="1"/>
  <c r="K140" i="2" l="1"/>
  <c r="I140" i="2"/>
  <c r="F141" i="2"/>
  <c r="G141" i="2" s="1"/>
  <c r="J140" i="2"/>
  <c r="H139" i="2"/>
  <c r="E138" i="2"/>
  <c r="AA139" i="3"/>
  <c r="AB139" i="3"/>
  <c r="AC140" i="3" s="1"/>
  <c r="AE140" i="3"/>
  <c r="AF140" i="3"/>
  <c r="AG141" i="3" s="1"/>
  <c r="AH142" i="3" s="1"/>
  <c r="K141" i="2" l="1"/>
  <c r="J141" i="2"/>
  <c r="I141" i="2"/>
  <c r="F142" i="2"/>
  <c r="G142" i="2" s="1"/>
  <c r="H140" i="2"/>
  <c r="E139" i="2"/>
  <c r="AF141" i="3"/>
  <c r="AG142" i="3" s="1"/>
  <c r="AH143" i="3" s="1"/>
  <c r="AE141" i="3"/>
  <c r="AA140" i="3"/>
  <c r="AB140" i="3"/>
  <c r="AC141" i="3" s="1"/>
  <c r="K142" i="2" l="1"/>
  <c r="F143" i="2"/>
  <c r="G143" i="2" s="1"/>
  <c r="I142" i="2"/>
  <c r="J142" i="2"/>
  <c r="E140" i="2"/>
  <c r="H141" i="2"/>
  <c r="AA141" i="3"/>
  <c r="AB141" i="3"/>
  <c r="AC142" i="3" s="1"/>
  <c r="AF142" i="3"/>
  <c r="AG143" i="3" s="1"/>
  <c r="AH144" i="3" s="1"/>
  <c r="AE142" i="3"/>
  <c r="K143" i="2" l="1"/>
  <c r="J143" i="2"/>
  <c r="I143" i="2"/>
  <c r="F144" i="2"/>
  <c r="G144" i="2" s="1"/>
  <c r="E141" i="2"/>
  <c r="H142" i="2"/>
  <c r="AF143" i="3"/>
  <c r="AG144" i="3" s="1"/>
  <c r="AH145" i="3" s="1"/>
  <c r="AE143" i="3"/>
  <c r="AA142" i="3"/>
  <c r="AB142" i="3"/>
  <c r="AC143" i="3" s="1"/>
  <c r="J144" i="2" l="1"/>
  <c r="I144" i="2"/>
  <c r="K144" i="2"/>
  <c r="F145" i="2"/>
  <c r="G145" i="2" s="1"/>
  <c r="E142" i="2"/>
  <c r="H143" i="2"/>
  <c r="AF144" i="3"/>
  <c r="AG145" i="3" s="1"/>
  <c r="AH146" i="3" s="1"/>
  <c r="AE144" i="3"/>
  <c r="AA143" i="3"/>
  <c r="AB143" i="3"/>
  <c r="AC144" i="3" s="1"/>
  <c r="I145" i="2" l="1"/>
  <c r="K145" i="2"/>
  <c r="J145" i="2"/>
  <c r="F146" i="2"/>
  <c r="G146" i="2" s="1"/>
  <c r="H144" i="2"/>
  <c r="E143" i="2"/>
  <c r="AF145" i="3"/>
  <c r="AG146" i="3" s="1"/>
  <c r="AH147" i="3" s="1"/>
  <c r="AE145" i="3"/>
  <c r="AA144" i="3"/>
  <c r="AB144" i="3"/>
  <c r="AC145" i="3" s="1"/>
  <c r="J146" i="2" l="1"/>
  <c r="I146" i="2"/>
  <c r="K146" i="2"/>
  <c r="F147" i="2"/>
  <c r="G147" i="2" s="1"/>
  <c r="E144" i="2"/>
  <c r="H145" i="2"/>
  <c r="AA145" i="3"/>
  <c r="AB145" i="3"/>
  <c r="AC146" i="3" s="1"/>
  <c r="AF146" i="3"/>
  <c r="AG147" i="3" s="1"/>
  <c r="AH148" i="3" s="1"/>
  <c r="AE146" i="3"/>
  <c r="J147" i="2" l="1"/>
  <c r="K147" i="2"/>
  <c r="I147" i="2"/>
  <c r="F148" i="2"/>
  <c r="G148" i="2" s="1"/>
  <c r="E145" i="2"/>
  <c r="H146" i="2"/>
  <c r="AF147" i="3"/>
  <c r="AG148" i="3" s="1"/>
  <c r="AH149" i="3" s="1"/>
  <c r="AE147" i="3"/>
  <c r="AA146" i="3"/>
  <c r="AB146" i="3"/>
  <c r="AC147" i="3" s="1"/>
  <c r="J148" i="2" l="1"/>
  <c r="I148" i="2"/>
  <c r="K148" i="2"/>
  <c r="F149" i="2"/>
  <c r="G149" i="2" s="1"/>
  <c r="H147" i="2"/>
  <c r="E146" i="2"/>
  <c r="AA147" i="3"/>
  <c r="AB147" i="3"/>
  <c r="AC148" i="3" s="1"/>
  <c r="AE148" i="3"/>
  <c r="AF148" i="3"/>
  <c r="AG149" i="3" s="1"/>
  <c r="AH150" i="3" s="1"/>
  <c r="J149" i="2" l="1"/>
  <c r="K149" i="2"/>
  <c r="I149" i="2"/>
  <c r="F150" i="2"/>
  <c r="G150" i="2" s="1"/>
  <c r="H148" i="2"/>
  <c r="E147" i="2"/>
  <c r="AA148" i="3"/>
  <c r="AB148" i="3"/>
  <c r="AC149" i="3" s="1"/>
  <c r="AE149" i="3"/>
  <c r="AF149" i="3"/>
  <c r="AG150" i="3" s="1"/>
  <c r="AH151" i="3" s="1"/>
  <c r="J150" i="2" l="1"/>
  <c r="F151" i="2"/>
  <c r="G151" i="2" s="1"/>
  <c r="I150" i="2"/>
  <c r="K150" i="2"/>
  <c r="E148" i="2"/>
  <c r="H149" i="2"/>
  <c r="AF150" i="3"/>
  <c r="AG151" i="3" s="1"/>
  <c r="AH152" i="3" s="1"/>
  <c r="AE150" i="3"/>
  <c r="AA149" i="3"/>
  <c r="AB149" i="3"/>
  <c r="AC150" i="3" s="1"/>
  <c r="J151" i="2" l="1"/>
  <c r="F152" i="2"/>
  <c r="G152" i="2" s="1"/>
  <c r="K151" i="2"/>
  <c r="I151" i="2"/>
  <c r="H150" i="2"/>
  <c r="E149" i="2"/>
  <c r="AB150" i="3"/>
  <c r="AC151" i="3" s="1"/>
  <c r="AA150" i="3"/>
  <c r="AE151" i="3"/>
  <c r="AF151" i="3"/>
  <c r="AG152" i="3" s="1"/>
  <c r="AH153" i="3" s="1"/>
  <c r="J152" i="2" l="1"/>
  <c r="F153" i="2"/>
  <c r="G153" i="2" s="1"/>
  <c r="K152" i="2"/>
  <c r="I152" i="2"/>
  <c r="E150" i="2"/>
  <c r="H151" i="2"/>
  <c r="AA151" i="3"/>
  <c r="AB151" i="3"/>
  <c r="AC152" i="3" s="1"/>
  <c r="AE152" i="3"/>
  <c r="AF152" i="3"/>
  <c r="AG153" i="3" s="1"/>
  <c r="AH154" i="3" s="1"/>
  <c r="J153" i="2" l="1"/>
  <c r="K153" i="2"/>
  <c r="F154" i="2"/>
  <c r="G154" i="2" s="1"/>
  <c r="I153" i="2"/>
  <c r="H152" i="2"/>
  <c r="E151" i="2"/>
  <c r="AA152" i="3"/>
  <c r="AB152" i="3"/>
  <c r="AC153" i="3" s="1"/>
  <c r="AE153" i="3"/>
  <c r="AF153" i="3"/>
  <c r="AG154" i="3" s="1"/>
  <c r="AH155" i="3" s="1"/>
  <c r="J154" i="2" l="1"/>
  <c r="F155" i="2"/>
  <c r="G155" i="2" s="1"/>
  <c r="I154" i="2"/>
  <c r="K154" i="2"/>
  <c r="E152" i="2"/>
  <c r="H153" i="2"/>
  <c r="AF154" i="3"/>
  <c r="AG155" i="3" s="1"/>
  <c r="AH156" i="3" s="1"/>
  <c r="AE154" i="3"/>
  <c r="AB153" i="3"/>
  <c r="AC154" i="3" s="1"/>
  <c r="AA153" i="3"/>
  <c r="J155" i="2" l="1"/>
  <c r="K155" i="2"/>
  <c r="F156" i="2"/>
  <c r="G156" i="2" s="1"/>
  <c r="I155" i="2"/>
  <c r="H154" i="2"/>
  <c r="E153" i="2"/>
  <c r="AF155" i="3"/>
  <c r="AG156" i="3" s="1"/>
  <c r="AH157" i="3" s="1"/>
  <c r="AE155" i="3"/>
  <c r="AB154" i="3"/>
  <c r="AC155" i="3" s="1"/>
  <c r="AA154" i="3"/>
  <c r="J156" i="2" l="1"/>
  <c r="F157" i="2"/>
  <c r="G157" i="2" s="1"/>
  <c r="I156" i="2"/>
  <c r="K156" i="2"/>
  <c r="E154" i="2"/>
  <c r="H155" i="2"/>
  <c r="AF156" i="3"/>
  <c r="AG157" i="3" s="1"/>
  <c r="AH158" i="3" s="1"/>
  <c r="AE156" i="3"/>
  <c r="AB155" i="3"/>
  <c r="AC156" i="3" s="1"/>
  <c r="AA155" i="3"/>
  <c r="K157" i="2" l="1"/>
  <c r="I157" i="2"/>
  <c r="F158" i="2"/>
  <c r="G158" i="2" s="1"/>
  <c r="J157" i="2"/>
  <c r="E155" i="2"/>
  <c r="H156" i="2"/>
  <c r="AA156" i="3"/>
  <c r="AB156" i="3"/>
  <c r="AC157" i="3" s="1"/>
  <c r="AE157" i="3"/>
  <c r="AF157" i="3"/>
  <c r="AG158" i="3" s="1"/>
  <c r="AH159" i="3" s="1"/>
  <c r="I158" i="2" l="1"/>
  <c r="K158" i="2"/>
  <c r="F159" i="2"/>
  <c r="G159" i="2" s="1"/>
  <c r="J158" i="2"/>
  <c r="H157" i="2"/>
  <c r="E156" i="2"/>
  <c r="AB157" i="3"/>
  <c r="AC158" i="3" s="1"/>
  <c r="AA157" i="3"/>
  <c r="AF158" i="3"/>
  <c r="AG159" i="3" s="1"/>
  <c r="AH160" i="3" s="1"/>
  <c r="AE158" i="3"/>
  <c r="I159" i="2" l="1"/>
  <c r="K159" i="2"/>
  <c r="F160" i="2"/>
  <c r="G160" i="2" s="1"/>
  <c r="J159" i="2"/>
  <c r="E157" i="2"/>
  <c r="H158" i="2"/>
  <c r="AF159" i="3"/>
  <c r="AG160" i="3" s="1"/>
  <c r="AH161" i="3" s="1"/>
  <c r="AE159" i="3"/>
  <c r="AB158" i="3"/>
  <c r="AC159" i="3" s="1"/>
  <c r="AA158" i="3"/>
  <c r="J160" i="2" l="1"/>
  <c r="F161" i="2"/>
  <c r="G161" i="2" s="1"/>
  <c r="I160" i="2"/>
  <c r="K160" i="2"/>
  <c r="E158" i="2"/>
  <c r="H159" i="2"/>
  <c r="AF160" i="3"/>
  <c r="AG161" i="3" s="1"/>
  <c r="AH162" i="3" s="1"/>
  <c r="AE160" i="3"/>
  <c r="AA159" i="3"/>
  <c r="AB159" i="3"/>
  <c r="AC160" i="3" s="1"/>
  <c r="F162" i="2" l="1"/>
  <c r="G162" i="2" s="1"/>
  <c r="J161" i="2"/>
  <c r="K161" i="2"/>
  <c r="I161" i="2"/>
  <c r="E159" i="2"/>
  <c r="H160" i="2"/>
  <c r="AF161" i="3"/>
  <c r="AG162" i="3" s="1"/>
  <c r="AH163" i="3" s="1"/>
  <c r="AE161" i="3"/>
  <c r="AA160" i="3"/>
  <c r="AB160" i="3"/>
  <c r="AC161" i="3" s="1"/>
  <c r="K162" i="2" l="1"/>
  <c r="I162" i="2"/>
  <c r="F163" i="2"/>
  <c r="G163" i="2" s="1"/>
  <c r="J162" i="2"/>
  <c r="E160" i="2"/>
  <c r="H161" i="2"/>
  <c r="AF162" i="3"/>
  <c r="AG163" i="3" s="1"/>
  <c r="AH164" i="3" s="1"/>
  <c r="AE162" i="3"/>
  <c r="AB161" i="3"/>
  <c r="AC162" i="3" s="1"/>
  <c r="AA161" i="3"/>
  <c r="I163" i="2" l="1"/>
  <c r="K163" i="2"/>
  <c r="J163" i="2"/>
  <c r="F164" i="2"/>
  <c r="G164" i="2" s="1"/>
  <c r="E161" i="2"/>
  <c r="H162" i="2"/>
  <c r="AA162" i="3"/>
  <c r="AB162" i="3"/>
  <c r="AC163" i="3" s="1"/>
  <c r="AE163" i="3"/>
  <c r="AF163" i="3"/>
  <c r="AG164" i="3" s="1"/>
  <c r="AH165" i="3" s="1"/>
  <c r="J164" i="2" l="1"/>
  <c r="I164" i="2"/>
  <c r="K164" i="2"/>
  <c r="F165" i="2"/>
  <c r="G165" i="2" s="1"/>
  <c r="H163" i="2"/>
  <c r="E162" i="2"/>
  <c r="AB163" i="3"/>
  <c r="AC164" i="3" s="1"/>
  <c r="AA163" i="3"/>
  <c r="AE164" i="3"/>
  <c r="AF164" i="3"/>
  <c r="AG165" i="3" s="1"/>
  <c r="AH166" i="3" s="1"/>
  <c r="I165" i="2" l="1"/>
  <c r="F166" i="2"/>
  <c r="G166" i="2" s="1"/>
  <c r="J165" i="2"/>
  <c r="K165" i="2"/>
  <c r="H164" i="2"/>
  <c r="E163" i="2"/>
  <c r="AB164" i="3"/>
  <c r="AC165" i="3" s="1"/>
  <c r="AA164" i="3"/>
  <c r="AF165" i="3"/>
  <c r="AG166" i="3" s="1"/>
  <c r="AH167" i="3" s="1"/>
  <c r="AE165" i="3"/>
  <c r="I166" i="2" l="1"/>
  <c r="J166" i="2"/>
  <c r="F167" i="2"/>
  <c r="G167" i="2" s="1"/>
  <c r="K166" i="2"/>
  <c r="E164" i="2"/>
  <c r="H165" i="2"/>
  <c r="AB165" i="3"/>
  <c r="AC166" i="3" s="1"/>
  <c r="AA165" i="3"/>
  <c r="AF166" i="3"/>
  <c r="AG167" i="3" s="1"/>
  <c r="AH168" i="3" s="1"/>
  <c r="AE166" i="3"/>
  <c r="I167" i="2" l="1"/>
  <c r="F168" i="2"/>
  <c r="G168" i="2" s="1"/>
  <c r="K167" i="2"/>
  <c r="J167" i="2"/>
  <c r="H166" i="2"/>
  <c r="E165" i="2"/>
  <c r="AF167" i="3"/>
  <c r="AG168" i="3" s="1"/>
  <c r="AH169" i="3" s="1"/>
  <c r="AE167" i="3"/>
  <c r="AA166" i="3"/>
  <c r="AB166" i="3"/>
  <c r="AC167" i="3" s="1"/>
  <c r="I168" i="2" l="1"/>
  <c r="K168" i="2"/>
  <c r="F169" i="2"/>
  <c r="G169" i="2" s="1"/>
  <c r="J168" i="2"/>
  <c r="H167" i="2"/>
  <c r="E166" i="2"/>
  <c r="AB167" i="3"/>
  <c r="AC168" i="3" s="1"/>
  <c r="AA167" i="3"/>
  <c r="AF168" i="3"/>
  <c r="AG169" i="3" s="1"/>
  <c r="AH170" i="3" s="1"/>
  <c r="AE168" i="3"/>
  <c r="I169" i="2" l="1"/>
  <c r="F170" i="2"/>
  <c r="G170" i="2" s="1"/>
  <c r="J169" i="2"/>
  <c r="K169" i="2"/>
  <c r="H168" i="2"/>
  <c r="E167" i="2"/>
  <c r="AB168" i="3"/>
  <c r="AC169" i="3" s="1"/>
  <c r="AA168" i="3"/>
  <c r="AE169" i="3"/>
  <c r="AF169" i="3"/>
  <c r="AG170" i="3" s="1"/>
  <c r="AH171" i="3" s="1"/>
  <c r="I170" i="2" l="1"/>
  <c r="K170" i="2"/>
  <c r="F171" i="2"/>
  <c r="G171" i="2" s="1"/>
  <c r="J170" i="2"/>
  <c r="E168" i="2"/>
  <c r="H169" i="2"/>
  <c r="AF170" i="3"/>
  <c r="AG171" i="3" s="1"/>
  <c r="AH172" i="3" s="1"/>
  <c r="AE170" i="3"/>
  <c r="AB169" i="3"/>
  <c r="AC170" i="3" s="1"/>
  <c r="AA169" i="3"/>
  <c r="K171" i="2" l="1"/>
  <c r="I171" i="2"/>
  <c r="J171" i="2"/>
  <c r="F172" i="2"/>
  <c r="G172" i="2" s="1"/>
  <c r="E169" i="2"/>
  <c r="H170" i="2"/>
  <c r="AB170" i="3"/>
  <c r="AC171" i="3" s="1"/>
  <c r="AA170" i="3"/>
  <c r="AF171" i="3"/>
  <c r="AG172" i="3" s="1"/>
  <c r="AH173" i="3" s="1"/>
  <c r="AE171" i="3"/>
  <c r="I172" i="2" l="1"/>
  <c r="K172" i="2"/>
  <c r="F173" i="2"/>
  <c r="G173" i="2" s="1"/>
  <c r="J172" i="2"/>
  <c r="H171" i="2"/>
  <c r="E170" i="2"/>
  <c r="AA171" i="3"/>
  <c r="AB171" i="3"/>
  <c r="AC172" i="3" s="1"/>
  <c r="AF172" i="3"/>
  <c r="AG173" i="3" s="1"/>
  <c r="AH174" i="3" s="1"/>
  <c r="AE172" i="3"/>
  <c r="I173" i="2" l="1"/>
  <c r="F174" i="2"/>
  <c r="G174" i="2" s="1"/>
  <c r="J173" i="2"/>
  <c r="K173" i="2"/>
  <c r="E171" i="2"/>
  <c r="H172" i="2"/>
  <c r="AF173" i="3"/>
  <c r="AG174" i="3" s="1"/>
  <c r="AH175" i="3" s="1"/>
  <c r="AE173" i="3"/>
  <c r="AA172" i="3"/>
  <c r="AB172" i="3"/>
  <c r="AC173" i="3" s="1"/>
  <c r="I174" i="2" l="1"/>
  <c r="F175" i="2"/>
  <c r="G175" i="2" s="1"/>
  <c r="K174" i="2"/>
  <c r="J174" i="2"/>
  <c r="E172" i="2"/>
  <c r="H173" i="2"/>
  <c r="AA173" i="3"/>
  <c r="AB173" i="3"/>
  <c r="AC174" i="3" s="1"/>
  <c r="AF174" i="3"/>
  <c r="AG175" i="3" s="1"/>
  <c r="AH176" i="3" s="1"/>
  <c r="AE174" i="3"/>
  <c r="I175" i="2" l="1"/>
  <c r="J175" i="2"/>
  <c r="F176" i="2"/>
  <c r="G176" i="2" s="1"/>
  <c r="K175" i="2"/>
  <c r="H174" i="2"/>
  <c r="E173" i="2"/>
  <c r="AF175" i="3"/>
  <c r="AG176" i="3" s="1"/>
  <c r="AH177" i="3" s="1"/>
  <c r="AE175" i="3"/>
  <c r="AB174" i="3"/>
  <c r="AC175" i="3" s="1"/>
  <c r="AA174" i="3"/>
  <c r="I176" i="2" l="1"/>
  <c r="F177" i="2"/>
  <c r="G177" i="2" s="1"/>
  <c r="K176" i="2"/>
  <c r="J176" i="2"/>
  <c r="H175" i="2"/>
  <c r="E174" i="2"/>
  <c r="AB175" i="3"/>
  <c r="AC176" i="3" s="1"/>
  <c r="AA175" i="3"/>
  <c r="AE176" i="3"/>
  <c r="AF176" i="3"/>
  <c r="AG177" i="3" s="1"/>
  <c r="AH178" i="3" s="1"/>
  <c r="I177" i="2" l="1"/>
  <c r="F178" i="2"/>
  <c r="G178" i="2" s="1"/>
  <c r="J177" i="2"/>
  <c r="K177" i="2"/>
  <c r="E175" i="2"/>
  <c r="H176" i="2"/>
  <c r="AF177" i="3"/>
  <c r="AG178" i="3" s="1"/>
  <c r="AH179" i="3" s="1"/>
  <c r="AE177" i="3"/>
  <c r="AA176" i="3"/>
  <c r="AB176" i="3"/>
  <c r="AC177" i="3" s="1"/>
  <c r="J178" i="2" l="1"/>
  <c r="F179" i="2"/>
  <c r="G179" i="2" s="1"/>
  <c r="I178" i="2"/>
  <c r="K178" i="2"/>
  <c r="H177" i="2"/>
  <c r="E176" i="2"/>
  <c r="AA177" i="3"/>
  <c r="AB177" i="3"/>
  <c r="AC178" i="3" s="1"/>
  <c r="AE178" i="3"/>
  <c r="AF178" i="3"/>
  <c r="AG179" i="3" s="1"/>
  <c r="AH180" i="3" s="1"/>
  <c r="J179" i="2" l="1"/>
  <c r="F180" i="2"/>
  <c r="G180" i="2" s="1"/>
  <c r="I179" i="2"/>
  <c r="K179" i="2"/>
  <c r="E177" i="2"/>
  <c r="H178" i="2"/>
  <c r="AF179" i="3"/>
  <c r="AG180" i="3" s="1"/>
  <c r="AH181" i="3" s="1"/>
  <c r="AE179" i="3"/>
  <c r="AA178" i="3"/>
  <c r="AB178" i="3"/>
  <c r="AC179" i="3" s="1"/>
  <c r="I180" i="2" l="1"/>
  <c r="F181" i="2"/>
  <c r="G181" i="2" s="1"/>
  <c r="J180" i="2"/>
  <c r="K180" i="2"/>
  <c r="E178" i="2"/>
  <c r="H179" i="2"/>
  <c r="AF180" i="3"/>
  <c r="AG181" i="3" s="1"/>
  <c r="AH182" i="3" s="1"/>
  <c r="AE180" i="3"/>
  <c r="AA179" i="3"/>
  <c r="AB179" i="3"/>
  <c r="AC180" i="3" s="1"/>
  <c r="I181" i="2" l="1"/>
  <c r="F182" i="2"/>
  <c r="G182" i="2" s="1"/>
  <c r="J181" i="2"/>
  <c r="K181" i="2"/>
  <c r="E179" i="2"/>
  <c r="H180" i="2"/>
  <c r="AB180" i="3"/>
  <c r="AC181" i="3" s="1"/>
  <c r="AA180" i="3"/>
  <c r="AF181" i="3"/>
  <c r="AG182" i="3" s="1"/>
  <c r="AH183" i="3" s="1"/>
  <c r="AE181" i="3"/>
  <c r="I182" i="2" l="1"/>
  <c r="K182" i="2"/>
  <c r="J182" i="2"/>
  <c r="F183" i="2"/>
  <c r="G183" i="2" s="1"/>
  <c r="H181" i="2"/>
  <c r="E180" i="2"/>
  <c r="AF182" i="3"/>
  <c r="AG183" i="3" s="1"/>
  <c r="AH184" i="3" s="1"/>
  <c r="AE182" i="3"/>
  <c r="AB181" i="3"/>
  <c r="AC182" i="3" s="1"/>
  <c r="AA181" i="3"/>
  <c r="J183" i="2" l="1"/>
  <c r="F184" i="2"/>
  <c r="G184" i="2" s="1"/>
  <c r="K183" i="2"/>
  <c r="I183" i="2"/>
  <c r="H182" i="2"/>
  <c r="E181" i="2"/>
  <c r="AF183" i="3"/>
  <c r="AG184" i="3" s="1"/>
  <c r="AH185" i="3" s="1"/>
  <c r="AE183" i="3"/>
  <c r="AB182" i="3"/>
  <c r="AC183" i="3" s="1"/>
  <c r="AA182" i="3"/>
  <c r="F185" i="2" l="1"/>
  <c r="G185" i="2" s="1"/>
  <c r="J184" i="2"/>
  <c r="K184" i="2"/>
  <c r="I184" i="2"/>
  <c r="E182" i="2"/>
  <c r="H183" i="2"/>
  <c r="AA183" i="3"/>
  <c r="AB183" i="3"/>
  <c r="AC184" i="3" s="1"/>
  <c r="AE184" i="3"/>
  <c r="AF184" i="3"/>
  <c r="AG185" i="3" s="1"/>
  <c r="AH186" i="3" s="1"/>
  <c r="K185" i="2" l="1"/>
  <c r="F186" i="2"/>
  <c r="G186" i="2" s="1"/>
  <c r="I185" i="2"/>
  <c r="J185" i="2"/>
  <c r="E183" i="2"/>
  <c r="H184" i="2"/>
  <c r="AF185" i="3"/>
  <c r="AG186" i="3" s="1"/>
  <c r="AH187" i="3" s="1"/>
  <c r="AE185" i="3"/>
  <c r="AB184" i="3"/>
  <c r="AC185" i="3" s="1"/>
  <c r="AA184" i="3"/>
  <c r="F187" i="2" l="1"/>
  <c r="G187" i="2" s="1"/>
  <c r="J186" i="2"/>
  <c r="I186" i="2"/>
  <c r="K186" i="2"/>
  <c r="H185" i="2"/>
  <c r="E184" i="2"/>
  <c r="AA185" i="3"/>
  <c r="AB185" i="3"/>
  <c r="AC186" i="3" s="1"/>
  <c r="AF186" i="3"/>
  <c r="AG187" i="3" s="1"/>
  <c r="AH188" i="3" s="1"/>
  <c r="AE186" i="3"/>
  <c r="J187" i="2" l="1"/>
  <c r="K187" i="2"/>
  <c r="I187" i="2"/>
  <c r="F188" i="2"/>
  <c r="G188" i="2" s="1"/>
  <c r="E185" i="2"/>
  <c r="H186" i="2"/>
  <c r="AE187" i="3"/>
  <c r="AF187" i="3"/>
  <c r="AG188" i="3" s="1"/>
  <c r="AH189" i="3" s="1"/>
  <c r="AB186" i="3"/>
  <c r="AC187" i="3" s="1"/>
  <c r="AA186" i="3"/>
  <c r="J188" i="2" l="1"/>
  <c r="F189" i="2"/>
  <c r="G189" i="2" s="1"/>
  <c r="K188" i="2"/>
  <c r="I188" i="2"/>
  <c r="E186" i="2"/>
  <c r="H187" i="2"/>
  <c r="AB187" i="3"/>
  <c r="AC188" i="3" s="1"/>
  <c r="AA187" i="3"/>
  <c r="AF188" i="3"/>
  <c r="AG189" i="3" s="1"/>
  <c r="AH190" i="3" s="1"/>
  <c r="AE188" i="3"/>
  <c r="J189" i="2" l="1"/>
  <c r="F190" i="2"/>
  <c r="G190" i="2" s="1"/>
  <c r="I189" i="2"/>
  <c r="K189" i="2"/>
  <c r="H188" i="2"/>
  <c r="E187" i="2"/>
  <c r="AF189" i="3"/>
  <c r="AG190" i="3" s="1"/>
  <c r="AH191" i="3" s="1"/>
  <c r="AE189" i="3"/>
  <c r="AB188" i="3"/>
  <c r="AC189" i="3" s="1"/>
  <c r="AA188" i="3"/>
  <c r="F191" i="2" l="1"/>
  <c r="G191" i="2" s="1"/>
  <c r="I190" i="2"/>
  <c r="J190" i="2"/>
  <c r="K190" i="2"/>
  <c r="H189" i="2"/>
  <c r="E188" i="2"/>
  <c r="AB189" i="3"/>
  <c r="AC190" i="3" s="1"/>
  <c r="AA189" i="3"/>
  <c r="AF190" i="3"/>
  <c r="AG191" i="3" s="1"/>
  <c r="AH192" i="3" s="1"/>
  <c r="AE190" i="3"/>
  <c r="F192" i="2" l="1"/>
  <c r="G192" i="2" s="1"/>
  <c r="K191" i="2"/>
  <c r="J191" i="2"/>
  <c r="I191" i="2"/>
  <c r="E189" i="2"/>
  <c r="H190" i="2"/>
  <c r="AF191" i="3"/>
  <c r="AG192" i="3" s="1"/>
  <c r="AH193" i="3" s="1"/>
  <c r="AE191" i="3"/>
  <c r="AA190" i="3"/>
  <c r="AB190" i="3"/>
  <c r="AC191" i="3" s="1"/>
  <c r="J192" i="2" l="1"/>
  <c r="I192" i="2"/>
  <c r="F193" i="2"/>
  <c r="G193" i="2" s="1"/>
  <c r="K192" i="2"/>
  <c r="E190" i="2"/>
  <c r="H191" i="2"/>
  <c r="AA191" i="3"/>
  <c r="AB191" i="3"/>
  <c r="AC192" i="3" s="1"/>
  <c r="AF192" i="3"/>
  <c r="AG193" i="3" s="1"/>
  <c r="AH194" i="3" s="1"/>
  <c r="AE192" i="3"/>
  <c r="J193" i="2" l="1"/>
  <c r="K193" i="2"/>
  <c r="I193" i="2"/>
  <c r="F194" i="2"/>
  <c r="G194" i="2" s="1"/>
  <c r="E191" i="2"/>
  <c r="H192" i="2"/>
  <c r="AF193" i="3"/>
  <c r="AG194" i="3" s="1"/>
  <c r="AH195" i="3" s="1"/>
  <c r="AE193" i="3"/>
  <c r="AA192" i="3"/>
  <c r="AB192" i="3"/>
  <c r="AC193" i="3" s="1"/>
  <c r="J194" i="2" l="1"/>
  <c r="K194" i="2"/>
  <c r="I194" i="2"/>
  <c r="F195" i="2"/>
  <c r="G195" i="2" s="1"/>
  <c r="E192" i="2"/>
  <c r="H193" i="2"/>
  <c r="AF194" i="3"/>
  <c r="AG195" i="3" s="1"/>
  <c r="AH196" i="3" s="1"/>
  <c r="AE194" i="3"/>
  <c r="AA193" i="3"/>
  <c r="AB193" i="3"/>
  <c r="AC194" i="3" s="1"/>
  <c r="K195" i="2" l="1"/>
  <c r="F196" i="2"/>
  <c r="G196" i="2" s="1"/>
  <c r="J195" i="2"/>
  <c r="I195" i="2"/>
  <c r="H194" i="2"/>
  <c r="E193" i="2"/>
  <c r="AA194" i="3"/>
  <c r="AB194" i="3"/>
  <c r="AC195" i="3" s="1"/>
  <c r="AE195" i="3"/>
  <c r="AF195" i="3"/>
  <c r="AG196" i="3" s="1"/>
  <c r="AH197" i="3" s="1"/>
  <c r="K196" i="2" l="1"/>
  <c r="F197" i="2"/>
  <c r="G197" i="2" s="1"/>
  <c r="I196" i="2"/>
  <c r="J196" i="2"/>
  <c r="E194" i="2"/>
  <c r="H195" i="2"/>
  <c r="AA195" i="3"/>
  <c r="AB195" i="3"/>
  <c r="AC196" i="3" s="1"/>
  <c r="AE196" i="3"/>
  <c r="AF196" i="3"/>
  <c r="AG197" i="3" s="1"/>
  <c r="AH198" i="3" s="1"/>
  <c r="K197" i="2" l="1"/>
  <c r="F198" i="2"/>
  <c r="G198" i="2" s="1"/>
  <c r="J197" i="2"/>
  <c r="I197" i="2"/>
  <c r="H196" i="2"/>
  <c r="E195" i="2"/>
  <c r="AF197" i="3"/>
  <c r="AG198" i="3" s="1"/>
  <c r="AH199" i="3" s="1"/>
  <c r="AE197" i="3"/>
  <c r="AA196" i="3"/>
  <c r="AB196" i="3"/>
  <c r="AC197" i="3" s="1"/>
  <c r="K198" i="2" l="1"/>
  <c r="F199" i="2"/>
  <c r="G199" i="2" s="1"/>
  <c r="I198" i="2"/>
  <c r="J198" i="2"/>
  <c r="E196" i="2"/>
  <c r="H197" i="2"/>
  <c r="AF198" i="3"/>
  <c r="AG199" i="3" s="1"/>
  <c r="AH200" i="3" s="1"/>
  <c r="AE198" i="3"/>
  <c r="AA197" i="3"/>
  <c r="AB197" i="3"/>
  <c r="AC198" i="3" s="1"/>
  <c r="I199" i="2" l="1"/>
  <c r="F200" i="2"/>
  <c r="G200" i="2" s="1"/>
  <c r="J199" i="2"/>
  <c r="K199" i="2"/>
  <c r="E197" i="2"/>
  <c r="H198" i="2"/>
  <c r="AF199" i="3"/>
  <c r="AG200" i="3" s="1"/>
  <c r="AH201" i="3" s="1"/>
  <c r="AE199" i="3"/>
  <c r="AA198" i="3"/>
  <c r="AB198" i="3"/>
  <c r="AC199" i="3" s="1"/>
  <c r="I200" i="2" l="1"/>
  <c r="F201" i="2"/>
  <c r="G201" i="2" s="1"/>
  <c r="K200" i="2"/>
  <c r="J200" i="2"/>
  <c r="H199" i="2"/>
  <c r="E198" i="2"/>
  <c r="AE200" i="3"/>
  <c r="AF200" i="3"/>
  <c r="AG201" i="3" s="1"/>
  <c r="AH202" i="3" s="1"/>
  <c r="AA199" i="3"/>
  <c r="AB199" i="3"/>
  <c r="AC200" i="3" s="1"/>
  <c r="I201" i="2" l="1"/>
  <c r="F202" i="2"/>
  <c r="G202" i="2" s="1"/>
  <c r="K201" i="2"/>
  <c r="J201" i="2"/>
  <c r="E199" i="2"/>
  <c r="H200" i="2"/>
  <c r="AE201" i="3"/>
  <c r="AF201" i="3"/>
  <c r="AG202" i="3" s="1"/>
  <c r="AH203" i="3" s="1"/>
  <c r="AA200" i="3"/>
  <c r="AB200" i="3"/>
  <c r="AC201" i="3" s="1"/>
  <c r="I202" i="2" l="1"/>
  <c r="J202" i="2"/>
  <c r="F203" i="2"/>
  <c r="G203" i="2" s="1"/>
  <c r="K202" i="2"/>
  <c r="E200" i="2"/>
  <c r="H201" i="2"/>
  <c r="AA201" i="3"/>
  <c r="AB201" i="3"/>
  <c r="AC202" i="3" s="1"/>
  <c r="AE202" i="3"/>
  <c r="AF202" i="3"/>
  <c r="AG203" i="3" s="1"/>
  <c r="AH204" i="3" s="1"/>
  <c r="K203" i="2" l="1"/>
  <c r="F204" i="2"/>
  <c r="G204" i="2" s="1"/>
  <c r="I203" i="2"/>
  <c r="J203" i="2"/>
  <c r="E201" i="2"/>
  <c r="H202" i="2"/>
  <c r="AA202" i="3"/>
  <c r="AB202" i="3"/>
  <c r="AC203" i="3" s="1"/>
  <c r="AF203" i="3"/>
  <c r="AG204" i="3" s="1"/>
  <c r="AH205" i="3" s="1"/>
  <c r="AE203" i="3"/>
  <c r="K204" i="2" l="1"/>
  <c r="I204" i="2"/>
  <c r="J204" i="2"/>
  <c r="F205" i="2"/>
  <c r="G205" i="2" s="1"/>
  <c r="E202" i="2"/>
  <c r="H203" i="2"/>
  <c r="AF204" i="3"/>
  <c r="AG205" i="3" s="1"/>
  <c r="AH206" i="3" s="1"/>
  <c r="AE204" i="3"/>
  <c r="AA203" i="3"/>
  <c r="AB203" i="3"/>
  <c r="AC204" i="3" s="1"/>
  <c r="K205" i="2" l="1"/>
  <c r="F206" i="2"/>
  <c r="G206" i="2" s="1"/>
  <c r="I205" i="2"/>
  <c r="J205" i="2"/>
  <c r="H204" i="2"/>
  <c r="E203" i="2"/>
  <c r="AB204" i="3"/>
  <c r="AC205" i="3" s="1"/>
  <c r="AA204" i="3"/>
  <c r="AE205" i="3"/>
  <c r="AF205" i="3"/>
  <c r="AG206" i="3" s="1"/>
  <c r="AH207" i="3" s="1"/>
  <c r="K206" i="2" l="1"/>
  <c r="F207" i="2"/>
  <c r="G207" i="2" s="1"/>
  <c r="I206" i="2"/>
  <c r="J206" i="2"/>
  <c r="E204" i="2"/>
  <c r="H205" i="2"/>
  <c r="AB205" i="3"/>
  <c r="AC206" i="3" s="1"/>
  <c r="AA205" i="3"/>
  <c r="AF206" i="3"/>
  <c r="AG207" i="3" s="1"/>
  <c r="AH208" i="3" s="1"/>
  <c r="AE206" i="3"/>
  <c r="K207" i="2" l="1"/>
  <c r="J207" i="2"/>
  <c r="F208" i="2"/>
  <c r="G208" i="2" s="1"/>
  <c r="I207" i="2"/>
  <c r="E205" i="2"/>
  <c r="H206" i="2"/>
  <c r="AA206" i="3"/>
  <c r="AB206" i="3"/>
  <c r="AC207" i="3" s="1"/>
  <c r="AF207" i="3"/>
  <c r="AG208" i="3" s="1"/>
  <c r="AH209" i="3" s="1"/>
  <c r="AE207" i="3"/>
  <c r="K208" i="2" l="1"/>
  <c r="F209" i="2"/>
  <c r="G209" i="2" s="1"/>
  <c r="J208" i="2"/>
  <c r="I208" i="2"/>
  <c r="E206" i="2"/>
  <c r="H207" i="2"/>
  <c r="AE208" i="3"/>
  <c r="AF208" i="3"/>
  <c r="AG209" i="3" s="1"/>
  <c r="AH210" i="3" s="1"/>
  <c r="AA207" i="3"/>
  <c r="AB207" i="3"/>
  <c r="AC208" i="3" s="1"/>
  <c r="K209" i="2" l="1"/>
  <c r="F210" i="2"/>
  <c r="G210" i="2" s="1"/>
  <c r="J209" i="2"/>
  <c r="I209" i="2"/>
  <c r="E207" i="2"/>
  <c r="H208" i="2"/>
  <c r="AA208" i="3"/>
  <c r="AB208" i="3"/>
  <c r="AC209" i="3" s="1"/>
  <c r="AE209" i="3"/>
  <c r="AF209" i="3"/>
  <c r="AG210" i="3" s="1"/>
  <c r="AH211" i="3" s="1"/>
  <c r="J210" i="2" l="1"/>
  <c r="F211" i="2"/>
  <c r="G211" i="2" s="1"/>
  <c r="I210" i="2"/>
  <c r="K210" i="2"/>
  <c r="E208" i="2"/>
  <c r="H209" i="2"/>
  <c r="AA209" i="3"/>
  <c r="AB209" i="3"/>
  <c r="AC210" i="3" s="1"/>
  <c r="AF210" i="3"/>
  <c r="AG211" i="3" s="1"/>
  <c r="AH212" i="3" s="1"/>
  <c r="AE210" i="3"/>
  <c r="J211" i="2" l="1"/>
  <c r="F212" i="2"/>
  <c r="G212" i="2" s="1"/>
  <c r="K211" i="2"/>
  <c r="I211" i="2"/>
  <c r="E209" i="2"/>
  <c r="H210" i="2"/>
  <c r="AF211" i="3"/>
  <c r="AG212" i="3" s="1"/>
  <c r="AH213" i="3" s="1"/>
  <c r="AE211" i="3"/>
  <c r="AA210" i="3"/>
  <c r="AB210" i="3"/>
  <c r="AC211" i="3" s="1"/>
  <c r="J212" i="2" l="1"/>
  <c r="F213" i="2"/>
  <c r="G213" i="2" s="1"/>
  <c r="I212" i="2"/>
  <c r="K212" i="2"/>
  <c r="E210" i="2"/>
  <c r="H211" i="2"/>
  <c r="AA211" i="3"/>
  <c r="AB211" i="3"/>
  <c r="AC212" i="3" s="1"/>
  <c r="AF212" i="3"/>
  <c r="AG213" i="3" s="1"/>
  <c r="AH214" i="3" s="1"/>
  <c r="AE212" i="3"/>
  <c r="I213" i="2" l="1"/>
  <c r="F214" i="2"/>
  <c r="G214" i="2" s="1"/>
  <c r="K213" i="2"/>
  <c r="J213" i="2"/>
  <c r="H212" i="2"/>
  <c r="E211" i="2"/>
  <c r="AF213" i="3"/>
  <c r="AG214" i="3" s="1"/>
  <c r="AH215" i="3" s="1"/>
  <c r="AE213" i="3"/>
  <c r="AA212" i="3"/>
  <c r="AB212" i="3"/>
  <c r="AC213" i="3" s="1"/>
  <c r="I214" i="2" l="1"/>
  <c r="J214" i="2"/>
  <c r="F215" i="2"/>
  <c r="G215" i="2" s="1"/>
  <c r="K214" i="2"/>
  <c r="E212" i="2"/>
  <c r="H213" i="2"/>
  <c r="AF214" i="3"/>
  <c r="AG215" i="3" s="1"/>
  <c r="AH216" i="3" s="1"/>
  <c r="AE214" i="3"/>
  <c r="AA213" i="3"/>
  <c r="AB213" i="3"/>
  <c r="AC214" i="3" s="1"/>
  <c r="I215" i="2" l="1"/>
  <c r="F216" i="2"/>
  <c r="G216" i="2" s="1"/>
  <c r="K215" i="2"/>
  <c r="J215" i="2"/>
  <c r="E213" i="2"/>
  <c r="H214" i="2"/>
  <c r="AF215" i="3"/>
  <c r="AG216" i="3" s="1"/>
  <c r="AH217" i="3" s="1"/>
  <c r="AE215" i="3"/>
  <c r="AB214" i="3"/>
  <c r="AC215" i="3" s="1"/>
  <c r="AA214" i="3"/>
  <c r="I216" i="2" l="1"/>
  <c r="F217" i="2"/>
  <c r="G217" i="2" s="1"/>
  <c r="K216" i="2"/>
  <c r="J216" i="2"/>
  <c r="E214" i="2"/>
  <c r="H215" i="2"/>
  <c r="AA215" i="3"/>
  <c r="AB215" i="3"/>
  <c r="AC216" i="3" s="1"/>
  <c r="AF216" i="3"/>
  <c r="AG217" i="3" s="1"/>
  <c r="AH218" i="3" s="1"/>
  <c r="AE216" i="3"/>
  <c r="I217" i="2" l="1"/>
  <c r="F218" i="2"/>
  <c r="G218" i="2" s="1"/>
  <c r="K217" i="2"/>
  <c r="J217" i="2"/>
  <c r="E215" i="2"/>
  <c r="H216" i="2"/>
  <c r="AA216" i="3"/>
  <c r="AB216" i="3"/>
  <c r="AC217" i="3" s="1"/>
  <c r="AF217" i="3"/>
  <c r="AG218" i="3" s="1"/>
  <c r="AH219" i="3" s="1"/>
  <c r="AE217" i="3"/>
  <c r="I218" i="2" l="1"/>
  <c r="F219" i="2"/>
  <c r="G219" i="2" s="1"/>
  <c r="J218" i="2"/>
  <c r="K218" i="2"/>
  <c r="E216" i="2"/>
  <c r="H217" i="2"/>
  <c r="AA217" i="3"/>
  <c r="AB217" i="3"/>
  <c r="AC218" i="3" s="1"/>
  <c r="AF218" i="3"/>
  <c r="AG219" i="3" s="1"/>
  <c r="AH220" i="3" s="1"/>
  <c r="AE218" i="3"/>
  <c r="I219" i="2" l="1"/>
  <c r="F220" i="2"/>
  <c r="G220" i="2" s="1"/>
  <c r="K219" i="2"/>
  <c r="J219" i="2"/>
  <c r="E217" i="2"/>
  <c r="H218" i="2"/>
  <c r="AB218" i="3"/>
  <c r="AC219" i="3" s="1"/>
  <c r="AA218" i="3"/>
  <c r="AF219" i="3"/>
  <c r="AG220" i="3" s="1"/>
  <c r="AH221" i="3" s="1"/>
  <c r="AE219" i="3"/>
  <c r="J220" i="2" l="1"/>
  <c r="F221" i="2"/>
  <c r="G221" i="2" s="1"/>
  <c r="K220" i="2"/>
  <c r="I220" i="2"/>
  <c r="H219" i="2"/>
  <c r="E218" i="2"/>
  <c r="AA219" i="3"/>
  <c r="AB219" i="3"/>
  <c r="AC220" i="3" s="1"/>
  <c r="AF220" i="3"/>
  <c r="AG221" i="3" s="1"/>
  <c r="AH222" i="3" s="1"/>
  <c r="AE220" i="3"/>
  <c r="F222" i="2" l="1"/>
  <c r="G222" i="2" s="1"/>
  <c r="K221" i="2"/>
  <c r="J221" i="2"/>
  <c r="I221" i="2"/>
  <c r="E219" i="2"/>
  <c r="H220" i="2"/>
  <c r="AF221" i="3"/>
  <c r="AG222" i="3" s="1"/>
  <c r="AH223" i="3" s="1"/>
  <c r="AE221" i="3"/>
  <c r="AB220" i="3"/>
  <c r="AC221" i="3" s="1"/>
  <c r="AA220" i="3"/>
  <c r="J222" i="2" l="1"/>
  <c r="F223" i="2"/>
  <c r="G223" i="2" s="1"/>
  <c r="I222" i="2"/>
  <c r="K222" i="2"/>
  <c r="H221" i="2"/>
  <c r="E220" i="2"/>
  <c r="AA221" i="3"/>
  <c r="AB221" i="3"/>
  <c r="AC222" i="3" s="1"/>
  <c r="AE222" i="3"/>
  <c r="AF222" i="3"/>
  <c r="AG223" i="3" s="1"/>
  <c r="AH224" i="3" s="1"/>
  <c r="K223" i="2" l="1"/>
  <c r="F224" i="2"/>
  <c r="G224" i="2" s="1"/>
  <c r="I223" i="2"/>
  <c r="J223" i="2"/>
  <c r="H222" i="2"/>
  <c r="E221" i="2"/>
  <c r="AB222" i="3"/>
  <c r="AC223" i="3" s="1"/>
  <c r="AA222" i="3"/>
  <c r="AF223" i="3"/>
  <c r="AG224" i="3" s="1"/>
  <c r="AH225" i="3" s="1"/>
  <c r="AE223" i="3"/>
  <c r="K224" i="2" l="1"/>
  <c r="F225" i="2"/>
  <c r="G225" i="2" s="1"/>
  <c r="I224" i="2"/>
  <c r="J224" i="2"/>
  <c r="H223" i="2"/>
  <c r="E222" i="2"/>
  <c r="AF224" i="3"/>
  <c r="AG225" i="3" s="1"/>
  <c r="AH226" i="3" s="1"/>
  <c r="AE224" i="3"/>
  <c r="AA223" i="3"/>
  <c r="AB223" i="3"/>
  <c r="AC224" i="3" s="1"/>
  <c r="F226" i="2" l="1"/>
  <c r="G226" i="2" s="1"/>
  <c r="I225" i="2"/>
  <c r="K225" i="2"/>
  <c r="J225" i="2"/>
  <c r="E223" i="2"/>
  <c r="H224" i="2"/>
  <c r="AE225" i="3"/>
  <c r="AF225" i="3"/>
  <c r="AG226" i="3" s="1"/>
  <c r="AH227" i="3" s="1"/>
  <c r="AA224" i="3"/>
  <c r="AB224" i="3"/>
  <c r="AC225" i="3" s="1"/>
  <c r="F227" i="2" l="1"/>
  <c r="G227" i="2" s="1"/>
  <c r="K226" i="2"/>
  <c r="I226" i="2"/>
  <c r="J226" i="2"/>
  <c r="E224" i="2"/>
  <c r="H225" i="2"/>
  <c r="AF226" i="3"/>
  <c r="AG227" i="3" s="1"/>
  <c r="AH228" i="3" s="1"/>
  <c r="AE226" i="3"/>
  <c r="AB225" i="3"/>
  <c r="AC226" i="3" s="1"/>
  <c r="AA225" i="3"/>
  <c r="K227" i="2" l="1"/>
  <c r="F228" i="2"/>
  <c r="G228" i="2" s="1"/>
  <c r="J227" i="2"/>
  <c r="I227" i="2"/>
  <c r="E225" i="2"/>
  <c r="H226" i="2"/>
  <c r="AA226" i="3"/>
  <c r="AB226" i="3"/>
  <c r="AC227" i="3" s="1"/>
  <c r="AE227" i="3"/>
  <c r="AF227" i="3"/>
  <c r="AG228" i="3" s="1"/>
  <c r="AH229" i="3" s="1"/>
  <c r="K228" i="2" l="1"/>
  <c r="I228" i="2"/>
  <c r="J228" i="2"/>
  <c r="F229" i="2"/>
  <c r="G229" i="2" s="1"/>
  <c r="E226" i="2"/>
  <c r="H227" i="2"/>
  <c r="AA227" i="3"/>
  <c r="AB227" i="3"/>
  <c r="AC228" i="3" s="1"/>
  <c r="AF228" i="3"/>
  <c r="AG229" i="3" s="1"/>
  <c r="AH230" i="3" s="1"/>
  <c r="AE228" i="3"/>
  <c r="K229" i="2" l="1"/>
  <c r="I229" i="2"/>
  <c r="J229" i="2"/>
  <c r="F230" i="2"/>
  <c r="G230" i="2" s="1"/>
  <c r="H228" i="2"/>
  <c r="E227" i="2"/>
  <c r="AA228" i="3"/>
  <c r="AB228" i="3"/>
  <c r="AC229" i="3" s="1"/>
  <c r="AE229" i="3"/>
  <c r="AF229" i="3"/>
  <c r="AG230" i="3" s="1"/>
  <c r="AH231" i="3" s="1"/>
  <c r="K230" i="2" l="1"/>
  <c r="J230" i="2"/>
  <c r="F231" i="2"/>
  <c r="G231" i="2" s="1"/>
  <c r="I230" i="2"/>
  <c r="E228" i="2"/>
  <c r="H229" i="2"/>
  <c r="AF230" i="3"/>
  <c r="AG231" i="3" s="1"/>
  <c r="AH232" i="3" s="1"/>
  <c r="AE230" i="3"/>
  <c r="AA229" i="3"/>
  <c r="AB229" i="3"/>
  <c r="AC230" i="3" s="1"/>
  <c r="J231" i="2" l="1"/>
  <c r="F232" i="2"/>
  <c r="G232" i="2" s="1"/>
  <c r="K231" i="2"/>
  <c r="I231" i="2"/>
  <c r="E229" i="2"/>
  <c r="H230" i="2"/>
  <c r="AA230" i="3"/>
  <c r="AB230" i="3"/>
  <c r="AC231" i="3" s="1"/>
  <c r="AF231" i="3"/>
  <c r="AG232" i="3" s="1"/>
  <c r="AH233" i="3" s="1"/>
  <c r="AE231" i="3"/>
  <c r="K232" i="2" l="1"/>
  <c r="F233" i="2"/>
  <c r="G233" i="2" s="1"/>
  <c r="I232" i="2"/>
  <c r="J232" i="2"/>
  <c r="H231" i="2"/>
  <c r="E230" i="2"/>
  <c r="AE232" i="3"/>
  <c r="AF232" i="3"/>
  <c r="AG233" i="3" s="1"/>
  <c r="AH234" i="3" s="1"/>
  <c r="AA231" i="3"/>
  <c r="AB231" i="3"/>
  <c r="AC232" i="3" s="1"/>
  <c r="K233" i="2" l="1"/>
  <c r="F234" i="2"/>
  <c r="G234" i="2" s="1"/>
  <c r="I233" i="2"/>
  <c r="J233" i="2"/>
  <c r="E231" i="2"/>
  <c r="H232" i="2"/>
  <c r="AF233" i="3"/>
  <c r="AG234" i="3" s="1"/>
  <c r="AH235" i="3" s="1"/>
  <c r="AE233" i="3"/>
  <c r="AA232" i="3"/>
  <c r="AB232" i="3"/>
  <c r="AC233" i="3" s="1"/>
  <c r="K234" i="2" l="1"/>
  <c r="F235" i="2"/>
  <c r="G235" i="2" s="1"/>
  <c r="J234" i="2"/>
  <c r="I234" i="2"/>
  <c r="H233" i="2"/>
  <c r="E232" i="2"/>
  <c r="AE234" i="3"/>
  <c r="AF234" i="3"/>
  <c r="AG235" i="3" s="1"/>
  <c r="AH236" i="3" s="1"/>
  <c r="AB233" i="3"/>
  <c r="AC234" i="3" s="1"/>
  <c r="AA233" i="3"/>
  <c r="K235" i="2" l="1"/>
  <c r="F236" i="2"/>
  <c r="G236" i="2" s="1"/>
  <c r="I235" i="2"/>
  <c r="J235" i="2"/>
  <c r="H234" i="2"/>
  <c r="E233" i="2"/>
  <c r="AB234" i="3"/>
  <c r="AC235" i="3" s="1"/>
  <c r="AA234" i="3"/>
  <c r="AF235" i="3"/>
  <c r="AG236" i="3" s="1"/>
  <c r="AH237" i="3" s="1"/>
  <c r="AE235" i="3"/>
  <c r="J236" i="2" l="1"/>
  <c r="F237" i="2"/>
  <c r="G237" i="2" s="1"/>
  <c r="I236" i="2"/>
  <c r="K236" i="2"/>
  <c r="E234" i="2"/>
  <c r="H235" i="2"/>
  <c r="AA235" i="3"/>
  <c r="AB235" i="3"/>
  <c r="AC236" i="3" s="1"/>
  <c r="AF236" i="3"/>
  <c r="AG237" i="3" s="1"/>
  <c r="AH238" i="3" s="1"/>
  <c r="AE236" i="3"/>
  <c r="I237" i="2" l="1"/>
  <c r="K237" i="2"/>
  <c r="F238" i="2"/>
  <c r="G238" i="2" s="1"/>
  <c r="J237" i="2"/>
  <c r="E235" i="2"/>
  <c r="H236" i="2"/>
  <c r="AF237" i="3"/>
  <c r="AG238" i="3" s="1"/>
  <c r="AH239" i="3" s="1"/>
  <c r="AE237" i="3"/>
  <c r="AA236" i="3"/>
  <c r="AB236" i="3"/>
  <c r="AC237" i="3" s="1"/>
  <c r="K238" i="2" l="1"/>
  <c r="F239" i="2"/>
  <c r="G239" i="2" s="1"/>
  <c r="I238" i="2"/>
  <c r="J238" i="2"/>
  <c r="H237" i="2"/>
  <c r="E236" i="2"/>
  <c r="AA237" i="3"/>
  <c r="AB237" i="3"/>
  <c r="AC238" i="3" s="1"/>
  <c r="AF238" i="3"/>
  <c r="AG239" i="3" s="1"/>
  <c r="AH240" i="3" s="1"/>
  <c r="AE238" i="3"/>
  <c r="K239" i="2" l="1"/>
  <c r="F240" i="2"/>
  <c r="G240" i="2" s="1"/>
  <c r="J239" i="2"/>
  <c r="I239" i="2"/>
  <c r="E237" i="2"/>
  <c r="H238" i="2"/>
  <c r="AA238" i="3"/>
  <c r="AB238" i="3"/>
  <c r="AC239" i="3" s="1"/>
  <c r="AF239" i="3"/>
  <c r="AG240" i="3" s="1"/>
  <c r="AH241" i="3" s="1"/>
  <c r="AE239" i="3"/>
  <c r="I240" i="2" l="1"/>
  <c r="F241" i="2"/>
  <c r="G241" i="2" s="1"/>
  <c r="K240" i="2"/>
  <c r="J240" i="2"/>
  <c r="H239" i="2"/>
  <c r="E238" i="2"/>
  <c r="AF240" i="3"/>
  <c r="AG241" i="3" s="1"/>
  <c r="AH242" i="3" s="1"/>
  <c r="AE240" i="3"/>
  <c r="AB239" i="3"/>
  <c r="AC240" i="3" s="1"/>
  <c r="AA239" i="3"/>
  <c r="I241" i="2" l="1"/>
  <c r="F242" i="2"/>
  <c r="G242" i="2" s="1"/>
  <c r="J241" i="2"/>
  <c r="K241" i="2"/>
  <c r="H240" i="2"/>
  <c r="E239" i="2"/>
  <c r="AA240" i="3"/>
  <c r="AB240" i="3"/>
  <c r="AC241" i="3" s="1"/>
  <c r="AE241" i="3"/>
  <c r="AF241" i="3"/>
  <c r="AG242" i="3" s="1"/>
  <c r="AH243" i="3" s="1"/>
  <c r="I242" i="2" l="1"/>
  <c r="J242" i="2"/>
  <c r="F243" i="2"/>
  <c r="G243" i="2" s="1"/>
  <c r="K242" i="2"/>
  <c r="E240" i="2"/>
  <c r="H241" i="2"/>
  <c r="AB241" i="3"/>
  <c r="AC242" i="3" s="1"/>
  <c r="AA241" i="3"/>
  <c r="AF242" i="3"/>
  <c r="AG243" i="3" s="1"/>
  <c r="AH244" i="3" s="1"/>
  <c r="AE242" i="3"/>
  <c r="I243" i="2" l="1"/>
  <c r="K243" i="2"/>
  <c r="J243" i="2"/>
  <c r="F244" i="2"/>
  <c r="G244" i="2" s="1"/>
  <c r="H242" i="2"/>
  <c r="E241" i="2"/>
  <c r="AA242" i="3"/>
  <c r="AB242" i="3"/>
  <c r="AC243" i="3" s="1"/>
  <c r="AF243" i="3"/>
  <c r="AG244" i="3" s="1"/>
  <c r="AH245" i="3" s="1"/>
  <c r="AE243" i="3"/>
  <c r="I244" i="2" l="1"/>
  <c r="F245" i="2"/>
  <c r="G245" i="2" s="1"/>
  <c r="J244" i="2"/>
  <c r="K244" i="2"/>
  <c r="E242" i="2"/>
  <c r="H243" i="2"/>
  <c r="AF244" i="3"/>
  <c r="AG245" i="3" s="1"/>
  <c r="AH246" i="3" s="1"/>
  <c r="AE244" i="3"/>
  <c r="AB243" i="3"/>
  <c r="AC244" i="3" s="1"/>
  <c r="AA243" i="3"/>
  <c r="I245" i="2" l="1"/>
  <c r="F246" i="2"/>
  <c r="G246" i="2" s="1"/>
  <c r="K245" i="2"/>
  <c r="J245" i="2"/>
  <c r="H244" i="2"/>
  <c r="E243" i="2"/>
  <c r="AF245" i="3"/>
  <c r="AG246" i="3" s="1"/>
  <c r="AH247" i="3" s="1"/>
  <c r="AE245" i="3"/>
  <c r="AA244" i="3"/>
  <c r="AB244" i="3"/>
  <c r="AC245" i="3" s="1"/>
  <c r="I246" i="2" l="1"/>
  <c r="F247" i="2"/>
  <c r="G247" i="2" s="1"/>
  <c r="J246" i="2"/>
  <c r="K246" i="2"/>
  <c r="E244" i="2"/>
  <c r="H245" i="2"/>
  <c r="AA245" i="3"/>
  <c r="AB245" i="3"/>
  <c r="AC246" i="3" s="1"/>
  <c r="AF246" i="3"/>
  <c r="AG247" i="3" s="1"/>
  <c r="AH248" i="3" s="1"/>
  <c r="AE246" i="3"/>
  <c r="I247" i="2" l="1"/>
  <c r="J247" i="2"/>
  <c r="F248" i="2"/>
  <c r="G248" i="2" s="1"/>
  <c r="K247" i="2"/>
  <c r="E245" i="2"/>
  <c r="H246" i="2"/>
  <c r="AF247" i="3"/>
  <c r="AG248" i="3" s="1"/>
  <c r="AH249" i="3" s="1"/>
  <c r="AE247" i="3"/>
  <c r="AA246" i="3"/>
  <c r="AB246" i="3"/>
  <c r="AC247" i="3" s="1"/>
  <c r="I248" i="2" l="1"/>
  <c r="J248" i="2"/>
  <c r="F249" i="2"/>
  <c r="G249" i="2" s="1"/>
  <c r="K248" i="2"/>
  <c r="E246" i="2"/>
  <c r="H247" i="2"/>
  <c r="AA247" i="3"/>
  <c r="AB247" i="3"/>
  <c r="AC248" i="3" s="1"/>
  <c r="AF248" i="3"/>
  <c r="AG249" i="3" s="1"/>
  <c r="AH250" i="3" s="1"/>
  <c r="AE248" i="3"/>
  <c r="J249" i="2" l="1"/>
  <c r="F250" i="2"/>
  <c r="G250" i="2" s="1"/>
  <c r="I249" i="2"/>
  <c r="K249" i="2"/>
  <c r="E247" i="2"/>
  <c r="H248" i="2"/>
  <c r="AE249" i="3"/>
  <c r="AF249" i="3"/>
  <c r="AG250" i="3" s="1"/>
  <c r="AH251" i="3" s="1"/>
  <c r="AA248" i="3"/>
  <c r="AB248" i="3"/>
  <c r="AC249" i="3" s="1"/>
  <c r="J250" i="2" l="1"/>
  <c r="F251" i="2"/>
  <c r="G251" i="2" s="1"/>
  <c r="K250" i="2"/>
  <c r="I250" i="2"/>
  <c r="E248" i="2"/>
  <c r="H249" i="2"/>
  <c r="AA249" i="3"/>
  <c r="AB249" i="3"/>
  <c r="AC250" i="3" s="1"/>
  <c r="AF250" i="3"/>
  <c r="AG251" i="3" s="1"/>
  <c r="AH252" i="3" s="1"/>
  <c r="AE250" i="3"/>
  <c r="J251" i="2" l="1"/>
  <c r="K251" i="2"/>
  <c r="F252" i="2"/>
  <c r="G252" i="2" s="1"/>
  <c r="I251" i="2"/>
  <c r="H250" i="2"/>
  <c r="E249" i="2"/>
  <c r="AF251" i="3"/>
  <c r="AG252" i="3" s="1"/>
  <c r="AH253" i="3" s="1"/>
  <c r="AE251" i="3"/>
  <c r="AA250" i="3"/>
  <c r="AB250" i="3"/>
  <c r="AC251" i="3" s="1"/>
  <c r="J252" i="2" l="1"/>
  <c r="I252" i="2"/>
  <c r="F253" i="2"/>
  <c r="G253" i="2" s="1"/>
  <c r="K252" i="2"/>
  <c r="E250" i="2"/>
  <c r="H251" i="2"/>
  <c r="AE252" i="3"/>
  <c r="AF252" i="3"/>
  <c r="AG253" i="3" s="1"/>
  <c r="AH254" i="3" s="1"/>
  <c r="AA251" i="3"/>
  <c r="AB251" i="3"/>
  <c r="AC252" i="3" s="1"/>
  <c r="I253" i="2" l="1"/>
  <c r="F254" i="2"/>
  <c r="G254" i="2" s="1"/>
  <c r="J253" i="2"/>
  <c r="K253" i="2"/>
  <c r="H252" i="2"/>
  <c r="E251" i="2"/>
  <c r="AA252" i="3"/>
  <c r="AB252" i="3"/>
  <c r="AC253" i="3" s="1"/>
  <c r="AE253" i="3"/>
  <c r="AF253" i="3"/>
  <c r="AG254" i="3" s="1"/>
  <c r="AH255" i="3" s="1"/>
  <c r="I254" i="2" l="1"/>
  <c r="F255" i="2"/>
  <c r="G255" i="2" s="1"/>
  <c r="K254" i="2"/>
  <c r="J254" i="2"/>
  <c r="E252" i="2"/>
  <c r="H253" i="2"/>
  <c r="AE254" i="3"/>
  <c r="AF254" i="3"/>
  <c r="AG255" i="3" s="1"/>
  <c r="AH256" i="3" s="1"/>
  <c r="AA253" i="3"/>
  <c r="AB253" i="3"/>
  <c r="AC254" i="3" s="1"/>
  <c r="J255" i="2" l="1"/>
  <c r="K255" i="2"/>
  <c r="I255" i="2"/>
  <c r="F256" i="2"/>
  <c r="G256" i="2" s="1"/>
  <c r="H254" i="2"/>
  <c r="E253" i="2"/>
  <c r="AF255" i="3"/>
  <c r="AG256" i="3" s="1"/>
  <c r="AH257" i="3" s="1"/>
  <c r="AE255" i="3"/>
  <c r="AA254" i="3"/>
  <c r="AB254" i="3"/>
  <c r="AC255" i="3" s="1"/>
  <c r="J256" i="2" l="1"/>
  <c r="K256" i="2"/>
  <c r="I256" i="2"/>
  <c r="F257" i="2"/>
  <c r="G257" i="2" s="1"/>
  <c r="E254" i="2"/>
  <c r="H255" i="2"/>
  <c r="AA255" i="3"/>
  <c r="AB255" i="3"/>
  <c r="AC256" i="3" s="1"/>
  <c r="AF256" i="3"/>
  <c r="AG257" i="3" s="1"/>
  <c r="AH258" i="3" s="1"/>
  <c r="AE256" i="3"/>
  <c r="K257" i="2" l="1"/>
  <c r="I257" i="2"/>
  <c r="F258" i="2"/>
  <c r="G258" i="2" s="1"/>
  <c r="J257" i="2"/>
  <c r="H256" i="2"/>
  <c r="E255" i="2"/>
  <c r="AA256" i="3"/>
  <c r="AB256" i="3"/>
  <c r="AC257" i="3" s="1"/>
  <c r="AE257" i="3"/>
  <c r="AF257" i="3"/>
  <c r="AG258" i="3" s="1"/>
  <c r="AH259" i="3" s="1"/>
  <c r="I258" i="2" l="1"/>
  <c r="J258" i="2"/>
  <c r="F259" i="2"/>
  <c r="G259" i="2" s="1"/>
  <c r="K258" i="2"/>
  <c r="H257" i="2"/>
  <c r="E256" i="2"/>
  <c r="AE258" i="3"/>
  <c r="AF258" i="3"/>
  <c r="AG259" i="3" s="1"/>
  <c r="AH260" i="3" s="1"/>
  <c r="AA257" i="3"/>
  <c r="AB257" i="3"/>
  <c r="AC258" i="3" s="1"/>
  <c r="K259" i="2" l="1"/>
  <c r="J259" i="2"/>
  <c r="F260" i="2"/>
  <c r="G260" i="2" s="1"/>
  <c r="I259" i="2"/>
  <c r="H258" i="2"/>
  <c r="E257" i="2"/>
  <c r="AE259" i="3"/>
  <c r="AF259" i="3"/>
  <c r="AG260" i="3" s="1"/>
  <c r="AH261" i="3" s="1"/>
  <c r="AA258" i="3"/>
  <c r="AB258" i="3"/>
  <c r="AC259" i="3" s="1"/>
  <c r="J260" i="2" l="1"/>
  <c r="I260" i="2"/>
  <c r="F261" i="2"/>
  <c r="G261" i="2" s="1"/>
  <c r="K260" i="2"/>
  <c r="H259" i="2"/>
  <c r="E258" i="2"/>
  <c r="AA259" i="3"/>
  <c r="AB259" i="3"/>
  <c r="AC260" i="3" s="1"/>
  <c r="AF260" i="3"/>
  <c r="AG261" i="3" s="1"/>
  <c r="AH262" i="3" s="1"/>
  <c r="AE260" i="3"/>
  <c r="K261" i="2" l="1"/>
  <c r="F262" i="2"/>
  <c r="G262" i="2" s="1"/>
  <c r="I261" i="2"/>
  <c r="J261" i="2"/>
  <c r="E259" i="2"/>
  <c r="H260" i="2"/>
  <c r="AA260" i="3"/>
  <c r="AB260" i="3"/>
  <c r="AC261" i="3" s="1"/>
  <c r="AE261" i="3"/>
  <c r="AF261" i="3"/>
  <c r="AG262" i="3" s="1"/>
  <c r="AH263" i="3" s="1"/>
  <c r="K262" i="2" l="1"/>
  <c r="F263" i="2"/>
  <c r="G263" i="2" s="1"/>
  <c r="J262" i="2"/>
  <c r="I262" i="2"/>
  <c r="E260" i="2"/>
  <c r="H261" i="2"/>
  <c r="AF262" i="3"/>
  <c r="AG263" i="3" s="1"/>
  <c r="AH264" i="3" s="1"/>
  <c r="AE262" i="3"/>
  <c r="AA261" i="3"/>
  <c r="AB261" i="3"/>
  <c r="AC262" i="3" s="1"/>
  <c r="J263" i="2" l="1"/>
  <c r="F264" i="2"/>
  <c r="G264" i="2" s="1"/>
  <c r="K263" i="2"/>
  <c r="I263" i="2"/>
  <c r="H262" i="2"/>
  <c r="E261" i="2"/>
  <c r="AA262" i="3"/>
  <c r="AB262" i="3"/>
  <c r="AC263" i="3" s="1"/>
  <c r="AF263" i="3"/>
  <c r="AG264" i="3" s="1"/>
  <c r="AH265" i="3" s="1"/>
  <c r="AE263" i="3"/>
  <c r="J264" i="2" l="1"/>
  <c r="F265" i="2"/>
  <c r="G265" i="2" s="1"/>
  <c r="K264" i="2"/>
  <c r="I264" i="2"/>
  <c r="E262" i="2"/>
  <c r="H263" i="2"/>
  <c r="AF264" i="3"/>
  <c r="AG265" i="3" s="1"/>
  <c r="AH266" i="3" s="1"/>
  <c r="AE264" i="3"/>
  <c r="AA263" i="3"/>
  <c r="AB263" i="3"/>
  <c r="AC264" i="3" s="1"/>
  <c r="J265" i="2" l="1"/>
  <c r="I265" i="2"/>
  <c r="K265" i="2"/>
  <c r="F266" i="2"/>
  <c r="G266" i="2" s="1"/>
  <c r="E263" i="2"/>
  <c r="H264" i="2"/>
  <c r="AE265" i="3"/>
  <c r="AF265" i="3"/>
  <c r="AG266" i="3" s="1"/>
  <c r="AH267" i="3" s="1"/>
  <c r="AB264" i="3"/>
  <c r="AC265" i="3" s="1"/>
  <c r="AA264" i="3"/>
  <c r="J266" i="2" l="1"/>
  <c r="F267" i="2"/>
  <c r="G267" i="2" s="1"/>
  <c r="K266" i="2"/>
  <c r="I266" i="2"/>
  <c r="E264" i="2"/>
  <c r="H265" i="2"/>
  <c r="AA265" i="3"/>
  <c r="AB265" i="3"/>
  <c r="AC266" i="3" s="1"/>
  <c r="AF266" i="3"/>
  <c r="AG267" i="3" s="1"/>
  <c r="AH268" i="3" s="1"/>
  <c r="AE266" i="3"/>
  <c r="I267" i="2" l="1"/>
  <c r="J267" i="2"/>
  <c r="K267" i="2"/>
  <c r="F268" i="2"/>
  <c r="G268" i="2" s="1"/>
  <c r="E265" i="2"/>
  <c r="H266" i="2"/>
  <c r="AA266" i="3"/>
  <c r="AB266" i="3"/>
  <c r="AC267" i="3" s="1"/>
  <c r="AF267" i="3"/>
  <c r="AG268" i="3" s="1"/>
  <c r="AH269" i="3" s="1"/>
  <c r="AE267" i="3"/>
  <c r="J268" i="2" l="1"/>
  <c r="F269" i="2"/>
  <c r="G269" i="2" s="1"/>
  <c r="K268" i="2"/>
  <c r="I268" i="2"/>
  <c r="H267" i="2"/>
  <c r="E266" i="2"/>
  <c r="AE268" i="3"/>
  <c r="AF268" i="3"/>
  <c r="AG269" i="3" s="1"/>
  <c r="AH270" i="3" s="1"/>
  <c r="AA267" i="3"/>
  <c r="AB267" i="3"/>
  <c r="AC268" i="3" s="1"/>
  <c r="K269" i="2" l="1"/>
  <c r="I269" i="2"/>
  <c r="F270" i="2"/>
  <c r="G270" i="2" s="1"/>
  <c r="J269" i="2"/>
  <c r="E267" i="2"/>
  <c r="H268" i="2"/>
  <c r="AB268" i="3"/>
  <c r="AC269" i="3" s="1"/>
  <c r="AA268" i="3"/>
  <c r="AF269" i="3"/>
  <c r="AG270" i="3" s="1"/>
  <c r="AH271" i="3" s="1"/>
  <c r="AE269" i="3"/>
  <c r="J270" i="2" l="1"/>
  <c r="I270" i="2"/>
  <c r="F271" i="2"/>
  <c r="G271" i="2" s="1"/>
  <c r="K270" i="2"/>
  <c r="H269" i="2"/>
  <c r="E268" i="2"/>
  <c r="AA269" i="3"/>
  <c r="AB269" i="3"/>
  <c r="AC270" i="3" s="1"/>
  <c r="AE270" i="3"/>
  <c r="AF270" i="3"/>
  <c r="AG271" i="3" s="1"/>
  <c r="AH272" i="3" s="1"/>
  <c r="K271" i="2" l="1"/>
  <c r="I271" i="2"/>
  <c r="F272" i="2"/>
  <c r="G272" i="2" s="1"/>
  <c r="K272" i="2" s="1"/>
  <c r="J271" i="2"/>
  <c r="E269" i="2"/>
  <c r="H270" i="2"/>
  <c r="AE271" i="3"/>
  <c r="AF271" i="3"/>
  <c r="AG272" i="3" s="1"/>
  <c r="AH273" i="3" s="1"/>
  <c r="AA270" i="3"/>
  <c r="AB270" i="3"/>
  <c r="AC271" i="3" s="1"/>
  <c r="J272" i="2" l="1"/>
  <c r="I272" i="2"/>
  <c r="F273" i="2"/>
  <c r="G273" i="2" s="1"/>
  <c r="K273" i="2" s="1"/>
  <c r="H271" i="2"/>
  <c r="E270" i="2"/>
  <c r="AF272" i="3"/>
  <c r="AG273" i="3" s="1"/>
  <c r="AH274" i="3" s="1"/>
  <c r="AE272" i="3"/>
  <c r="AA271" i="3"/>
  <c r="AB271" i="3"/>
  <c r="AC272" i="3" s="1"/>
  <c r="F274" i="2" l="1"/>
  <c r="G274" i="2" s="1"/>
  <c r="I273" i="2"/>
  <c r="J273" i="2"/>
  <c r="E271" i="2"/>
  <c r="H272" i="2"/>
  <c r="AF273" i="3"/>
  <c r="AG274" i="3" s="1"/>
  <c r="AH275" i="3" s="1"/>
  <c r="AE273" i="3"/>
  <c r="AB272" i="3"/>
  <c r="AC273" i="3" s="1"/>
  <c r="AA272" i="3"/>
  <c r="I274" i="2" l="1"/>
  <c r="F275" i="2"/>
  <c r="G275" i="2" s="1"/>
  <c r="K274" i="2"/>
  <c r="J274" i="2"/>
  <c r="E272" i="2"/>
  <c r="H273" i="2"/>
  <c r="AE274" i="3"/>
  <c r="AF274" i="3"/>
  <c r="AG275" i="3" s="1"/>
  <c r="AH276" i="3" s="1"/>
  <c r="AA273" i="3"/>
  <c r="AB273" i="3"/>
  <c r="AC274" i="3" s="1"/>
  <c r="I275" i="2" l="1"/>
  <c r="K275" i="2"/>
  <c r="J275" i="2"/>
  <c r="F276" i="2"/>
  <c r="G276" i="2" s="1"/>
  <c r="H274" i="2"/>
  <c r="E273" i="2"/>
  <c r="AE275" i="3"/>
  <c r="AF275" i="3"/>
  <c r="AG276" i="3" s="1"/>
  <c r="AH277" i="3" s="1"/>
  <c r="AB274" i="3"/>
  <c r="AC275" i="3" s="1"/>
  <c r="AA274" i="3"/>
  <c r="J276" i="2" l="1"/>
  <c r="K276" i="2"/>
  <c r="F277" i="2"/>
  <c r="G277" i="2" s="1"/>
  <c r="I276" i="2"/>
  <c r="E274" i="2"/>
  <c r="H275" i="2"/>
  <c r="AF276" i="3"/>
  <c r="AG277" i="3" s="1"/>
  <c r="AH278" i="3" s="1"/>
  <c r="AE276" i="3"/>
  <c r="AB275" i="3"/>
  <c r="AC276" i="3" s="1"/>
  <c r="AA275" i="3"/>
  <c r="J277" i="2" l="1"/>
  <c r="F278" i="2"/>
  <c r="G278" i="2" s="1"/>
  <c r="K277" i="2"/>
  <c r="I277" i="2"/>
  <c r="E275" i="2"/>
  <c r="H276" i="2"/>
  <c r="AA276" i="3"/>
  <c r="AB276" i="3"/>
  <c r="AC277" i="3" s="1"/>
  <c r="AE277" i="3"/>
  <c r="AF277" i="3"/>
  <c r="AG278" i="3" s="1"/>
  <c r="AH279" i="3" s="1"/>
  <c r="J278" i="2" l="1"/>
  <c r="F279" i="2"/>
  <c r="G279" i="2" s="1"/>
  <c r="I279" i="2" s="1"/>
  <c r="I278" i="2"/>
  <c r="K278" i="2"/>
  <c r="H277" i="2"/>
  <c r="E276" i="2"/>
  <c r="AB277" i="3"/>
  <c r="AC278" i="3" s="1"/>
  <c r="AA277" i="3"/>
  <c r="AF278" i="3"/>
  <c r="AG279" i="3" s="1"/>
  <c r="AH280" i="3" s="1"/>
  <c r="AE278" i="3"/>
  <c r="F280" i="2" l="1"/>
  <c r="G280" i="2" s="1"/>
  <c r="I280" i="2" s="1"/>
  <c r="K279" i="2"/>
  <c r="J279" i="2"/>
  <c r="E277" i="2"/>
  <c r="H278" i="2"/>
  <c r="AA278" i="3"/>
  <c r="AB278" i="3"/>
  <c r="AC279" i="3" s="1"/>
  <c r="AE279" i="3"/>
  <c r="AF279" i="3"/>
  <c r="AG280" i="3" s="1"/>
  <c r="AH281" i="3" s="1"/>
  <c r="K280" i="2" l="1"/>
  <c r="F281" i="2"/>
  <c r="G281" i="2" s="1"/>
  <c r="J280" i="2"/>
  <c r="E278" i="2"/>
  <c r="H279" i="2"/>
  <c r="AF280" i="3"/>
  <c r="AG281" i="3" s="1"/>
  <c r="AH282" i="3" s="1"/>
  <c r="AE280" i="3"/>
  <c r="AA279" i="3"/>
  <c r="AB279" i="3"/>
  <c r="AC280" i="3" s="1"/>
  <c r="J281" i="2" l="1"/>
  <c r="I281" i="2"/>
  <c r="F282" i="2"/>
  <c r="G282" i="2" s="1"/>
  <c r="K281" i="2"/>
  <c r="E279" i="2"/>
  <c r="H280" i="2"/>
  <c r="AA280" i="3"/>
  <c r="AB280" i="3"/>
  <c r="AC281" i="3" s="1"/>
  <c r="AE281" i="3"/>
  <c r="AF281" i="3"/>
  <c r="AG282" i="3" s="1"/>
  <c r="AH283" i="3" s="1"/>
  <c r="J282" i="2" l="1"/>
  <c r="K282" i="2"/>
  <c r="I282" i="2"/>
  <c r="F283" i="2"/>
  <c r="G283" i="2" s="1"/>
  <c r="H281" i="2"/>
  <c r="E280" i="2"/>
  <c r="AF282" i="3"/>
  <c r="AG283" i="3" s="1"/>
  <c r="AH284" i="3" s="1"/>
  <c r="AE282" i="3"/>
  <c r="AA281" i="3"/>
  <c r="AB281" i="3"/>
  <c r="AC282" i="3" s="1"/>
  <c r="J283" i="2" l="1"/>
  <c r="I283" i="2"/>
  <c r="F284" i="2"/>
  <c r="G284" i="2" s="1"/>
  <c r="K283" i="2"/>
  <c r="E281" i="2"/>
  <c r="H282" i="2"/>
  <c r="AB282" i="3"/>
  <c r="AC283" i="3" s="1"/>
  <c r="AA282" i="3"/>
  <c r="AF283" i="3"/>
  <c r="AG284" i="3" s="1"/>
  <c r="AH285" i="3" s="1"/>
  <c r="AE283" i="3"/>
  <c r="I284" i="2" l="1"/>
  <c r="F285" i="2"/>
  <c r="G285" i="2" s="1"/>
  <c r="J284" i="2"/>
  <c r="K284" i="2"/>
  <c r="E282" i="2"/>
  <c r="H283" i="2"/>
  <c r="AB283" i="3"/>
  <c r="AC284" i="3" s="1"/>
  <c r="AA283" i="3"/>
  <c r="AF284" i="3"/>
  <c r="AG285" i="3" s="1"/>
  <c r="AH286" i="3" s="1"/>
  <c r="AE284" i="3"/>
  <c r="J285" i="2" l="1"/>
  <c r="F286" i="2"/>
  <c r="G286" i="2" s="1"/>
  <c r="J286" i="2" s="1"/>
  <c r="I285" i="2"/>
  <c r="K285" i="2"/>
  <c r="H284" i="2"/>
  <c r="E283" i="2"/>
  <c r="AF285" i="3"/>
  <c r="AG286" i="3" s="1"/>
  <c r="AH287" i="3" s="1"/>
  <c r="AE285" i="3"/>
  <c r="AB284" i="3"/>
  <c r="AC285" i="3" s="1"/>
  <c r="AA284" i="3"/>
  <c r="K286" i="2" l="1"/>
  <c r="F287" i="2"/>
  <c r="G287" i="2" s="1"/>
  <c r="J287" i="2" s="1"/>
  <c r="I286" i="2"/>
  <c r="E284" i="2"/>
  <c r="H285" i="2"/>
  <c r="AF286" i="3"/>
  <c r="AG287" i="3" s="1"/>
  <c r="AH288" i="3" s="1"/>
  <c r="AE286" i="3"/>
  <c r="AB285" i="3"/>
  <c r="AC286" i="3" s="1"/>
  <c r="AA285" i="3"/>
  <c r="I287" i="2" l="1"/>
  <c r="K287" i="2"/>
  <c r="F288" i="2"/>
  <c r="G288" i="2" s="1"/>
  <c r="E285" i="2"/>
  <c r="H286" i="2"/>
  <c r="AE287" i="3"/>
  <c r="AF287" i="3"/>
  <c r="AG288" i="3" s="1"/>
  <c r="AH289" i="3" s="1"/>
  <c r="AB286" i="3"/>
  <c r="AC287" i="3" s="1"/>
  <c r="AA286" i="3"/>
  <c r="K288" i="2" l="1"/>
  <c r="J288" i="2"/>
  <c r="F289" i="2"/>
  <c r="G289" i="2" s="1"/>
  <c r="I288" i="2"/>
  <c r="E286" i="2"/>
  <c r="H287" i="2"/>
  <c r="AB287" i="3"/>
  <c r="AC288" i="3" s="1"/>
  <c r="AA287" i="3"/>
  <c r="AE288" i="3"/>
  <c r="AF288" i="3"/>
  <c r="AG289" i="3" s="1"/>
  <c r="AH290" i="3" s="1"/>
  <c r="K289" i="2" l="1"/>
  <c r="F290" i="2"/>
  <c r="G290" i="2" s="1"/>
  <c r="I289" i="2"/>
  <c r="J289" i="2"/>
  <c r="H288" i="2"/>
  <c r="E287" i="2"/>
  <c r="AF289" i="3"/>
  <c r="AG290" i="3" s="1"/>
  <c r="AH291" i="3" s="1"/>
  <c r="AE289" i="3"/>
  <c r="AB288" i="3"/>
  <c r="AC289" i="3" s="1"/>
  <c r="AA288" i="3"/>
  <c r="K290" i="2" l="1"/>
  <c r="F291" i="2"/>
  <c r="G291" i="2" s="1"/>
  <c r="J290" i="2"/>
  <c r="I290" i="2"/>
  <c r="E288" i="2"/>
  <c r="H289" i="2"/>
  <c r="AE290" i="3"/>
  <c r="AF290" i="3"/>
  <c r="AG291" i="3" s="1"/>
  <c r="AH292" i="3" s="1"/>
  <c r="AA289" i="3"/>
  <c r="AB289" i="3"/>
  <c r="AC290" i="3" s="1"/>
  <c r="I291" i="2" l="1"/>
  <c r="F292" i="2"/>
  <c r="G292" i="2" s="1"/>
  <c r="J291" i="2"/>
  <c r="K291" i="2"/>
  <c r="E289" i="2"/>
  <c r="H290" i="2"/>
  <c r="AA290" i="3"/>
  <c r="AB290" i="3"/>
  <c r="AC291" i="3" s="1"/>
  <c r="AF291" i="3"/>
  <c r="AG292" i="3" s="1"/>
  <c r="AH293" i="3" s="1"/>
  <c r="AE291" i="3"/>
  <c r="I292" i="2" l="1"/>
  <c r="J292" i="2"/>
  <c r="F293" i="2"/>
  <c r="G293" i="2" s="1"/>
  <c r="K292" i="2"/>
  <c r="H291" i="2"/>
  <c r="E290" i="2"/>
  <c r="AF292" i="3"/>
  <c r="AG293" i="3" s="1"/>
  <c r="AH294" i="3" s="1"/>
  <c r="AE292" i="3"/>
  <c r="AA291" i="3"/>
  <c r="AB291" i="3"/>
  <c r="AC292" i="3" s="1"/>
  <c r="J293" i="2" l="1"/>
  <c r="K293" i="2"/>
  <c r="I293" i="2"/>
  <c r="F294" i="2"/>
  <c r="G294" i="2" s="1"/>
  <c r="H292" i="2"/>
  <c r="E291" i="2"/>
  <c r="AB292" i="3"/>
  <c r="AC293" i="3" s="1"/>
  <c r="AA292" i="3"/>
  <c r="AF293" i="3"/>
  <c r="AG294" i="3" s="1"/>
  <c r="AH295" i="3" s="1"/>
  <c r="AE293" i="3"/>
  <c r="J294" i="2" l="1"/>
  <c r="K294" i="2"/>
  <c r="I294" i="2"/>
  <c r="F295" i="2"/>
  <c r="G295" i="2" s="1"/>
  <c r="E292" i="2"/>
  <c r="H293" i="2"/>
  <c r="AF294" i="3"/>
  <c r="AG295" i="3" s="1"/>
  <c r="AH296" i="3" s="1"/>
  <c r="AE294" i="3"/>
  <c r="AA293" i="3"/>
  <c r="AB293" i="3"/>
  <c r="AC294" i="3" s="1"/>
  <c r="J295" i="2" l="1"/>
  <c r="F296" i="2"/>
  <c r="G296" i="2" s="1"/>
  <c r="K295" i="2"/>
  <c r="I295" i="2"/>
  <c r="H294" i="2"/>
  <c r="E293" i="2"/>
  <c r="AA294" i="3"/>
  <c r="AB294" i="3"/>
  <c r="AC295" i="3" s="1"/>
  <c r="AE295" i="3"/>
  <c r="AF295" i="3"/>
  <c r="AG296" i="3" s="1"/>
  <c r="AH297" i="3" s="1"/>
  <c r="I296" i="2" l="1"/>
  <c r="F297" i="2"/>
  <c r="G297" i="2" s="1"/>
  <c r="K296" i="2"/>
  <c r="J296" i="2"/>
  <c r="E294" i="2"/>
  <c r="H295" i="2"/>
  <c r="AA295" i="3"/>
  <c r="AB295" i="3"/>
  <c r="AC296" i="3" s="1"/>
  <c r="AF296" i="3"/>
  <c r="AG297" i="3" s="1"/>
  <c r="AH298" i="3" s="1"/>
  <c r="AE296" i="3"/>
  <c r="I297" i="2" l="1"/>
  <c r="F298" i="2"/>
  <c r="G298" i="2" s="1"/>
  <c r="I298" i="2" s="1"/>
  <c r="J297" i="2"/>
  <c r="K297" i="2"/>
  <c r="H296" i="2"/>
  <c r="E295" i="2"/>
  <c r="AA296" i="3"/>
  <c r="AB296" i="3"/>
  <c r="AC297" i="3" s="1"/>
  <c r="AF297" i="3"/>
  <c r="AG298" i="3" s="1"/>
  <c r="AH299" i="3" s="1"/>
  <c r="AE297" i="3"/>
  <c r="F299" i="2" l="1"/>
  <c r="G299" i="2" s="1"/>
  <c r="J298" i="2"/>
  <c r="K298" i="2"/>
  <c r="E296" i="2"/>
  <c r="H297" i="2"/>
  <c r="AF298" i="3"/>
  <c r="AG299" i="3" s="1"/>
  <c r="AH300" i="3" s="1"/>
  <c r="AE298" i="3"/>
  <c r="AB297" i="3"/>
  <c r="AC298" i="3" s="1"/>
  <c r="AA297" i="3"/>
  <c r="J299" i="2" l="1"/>
  <c r="F300" i="2"/>
  <c r="G300" i="2" s="1"/>
  <c r="K299" i="2"/>
  <c r="I299" i="2"/>
  <c r="E297" i="2"/>
  <c r="H298" i="2"/>
  <c r="AB298" i="3"/>
  <c r="AC299" i="3" s="1"/>
  <c r="AA298" i="3"/>
  <c r="AF299" i="3"/>
  <c r="AG300" i="3" s="1"/>
  <c r="AH301" i="3" s="1"/>
  <c r="AE299" i="3"/>
  <c r="K300" i="2" l="1"/>
  <c r="F301" i="2"/>
  <c r="G301" i="2" s="1"/>
  <c r="I300" i="2"/>
  <c r="J300" i="2"/>
  <c r="E298" i="2"/>
  <c r="H299" i="2"/>
  <c r="AF300" i="3"/>
  <c r="AG301" i="3" s="1"/>
  <c r="AH302" i="3" s="1"/>
  <c r="AE300" i="3"/>
  <c r="AA299" i="3"/>
  <c r="AB299" i="3"/>
  <c r="AC300" i="3" s="1"/>
  <c r="K301" i="2" l="1"/>
  <c r="J301" i="2"/>
  <c r="I301" i="2"/>
  <c r="F302" i="2"/>
  <c r="G302" i="2" s="1"/>
  <c r="H300" i="2"/>
  <c r="E299" i="2"/>
  <c r="AB300" i="3"/>
  <c r="AC301" i="3" s="1"/>
  <c r="AA300" i="3"/>
  <c r="AF301" i="3"/>
  <c r="AG302" i="3" s="1"/>
  <c r="AH303" i="3" s="1"/>
  <c r="AE301" i="3"/>
  <c r="K302" i="2" l="1"/>
  <c r="F303" i="2"/>
  <c r="G303" i="2" s="1"/>
  <c r="J302" i="2"/>
  <c r="I302" i="2"/>
  <c r="H301" i="2"/>
  <c r="E300" i="2"/>
  <c r="AF302" i="3"/>
  <c r="AG303" i="3" s="1"/>
  <c r="AH304" i="3" s="1"/>
  <c r="AE302" i="3"/>
  <c r="AA301" i="3"/>
  <c r="AB301" i="3"/>
  <c r="AC302" i="3" s="1"/>
  <c r="K303" i="2" l="1"/>
  <c r="F304" i="2"/>
  <c r="G304" i="2" s="1"/>
  <c r="J303" i="2"/>
  <c r="I303" i="2"/>
  <c r="E301" i="2"/>
  <c r="H302" i="2"/>
  <c r="AF303" i="3"/>
  <c r="AG304" i="3" s="1"/>
  <c r="AH305" i="3" s="1"/>
  <c r="AE303" i="3"/>
  <c r="AA302" i="3"/>
  <c r="AB302" i="3"/>
  <c r="AC303" i="3" s="1"/>
  <c r="K304" i="2" l="1"/>
  <c r="J304" i="2"/>
  <c r="F305" i="2"/>
  <c r="G305" i="2" s="1"/>
  <c r="I305" i="2" s="1"/>
  <c r="I304" i="2"/>
  <c r="H303" i="2"/>
  <c r="E302" i="2"/>
  <c r="AF304" i="3"/>
  <c r="AG305" i="3" s="1"/>
  <c r="AH306" i="3" s="1"/>
  <c r="AE304" i="3"/>
  <c r="AA303" i="3"/>
  <c r="AB303" i="3"/>
  <c r="AC304" i="3" s="1"/>
  <c r="F306" i="2" l="1"/>
  <c r="G306" i="2" s="1"/>
  <c r="I306" i="2" s="1"/>
  <c r="K305" i="2"/>
  <c r="J305" i="2"/>
  <c r="E303" i="2"/>
  <c r="H304" i="2"/>
  <c r="AF305" i="3"/>
  <c r="AG306" i="3" s="1"/>
  <c r="AH307" i="3" s="1"/>
  <c r="AE305" i="3"/>
  <c r="AA304" i="3"/>
  <c r="AB304" i="3"/>
  <c r="AC305" i="3" s="1"/>
  <c r="K306" i="2" l="1"/>
  <c r="J306" i="2"/>
  <c r="F307" i="2"/>
  <c r="G307" i="2" s="1"/>
  <c r="I307" i="2" s="1"/>
  <c r="H305" i="2"/>
  <c r="E304" i="2"/>
  <c r="AA305" i="3"/>
  <c r="AB305" i="3"/>
  <c r="AC306" i="3" s="1"/>
  <c r="AE306" i="3"/>
  <c r="AF306" i="3"/>
  <c r="AG307" i="3" s="1"/>
  <c r="AH308" i="3" s="1"/>
  <c r="F308" i="2" l="1"/>
  <c r="G308" i="2" s="1"/>
  <c r="I308" i="2" s="1"/>
  <c r="K307" i="2"/>
  <c r="J307" i="2"/>
  <c r="E305" i="2"/>
  <c r="H306" i="2"/>
  <c r="AF307" i="3"/>
  <c r="AG308" i="3" s="1"/>
  <c r="AH309" i="3" s="1"/>
  <c r="AE307" i="3"/>
  <c r="AA306" i="3"/>
  <c r="AB306" i="3"/>
  <c r="AC307" i="3" s="1"/>
  <c r="F309" i="2" l="1"/>
  <c r="G309" i="2" s="1"/>
  <c r="K308" i="2"/>
  <c r="J308" i="2"/>
  <c r="E306" i="2"/>
  <c r="H307" i="2"/>
  <c r="AA307" i="3"/>
  <c r="AB307" i="3"/>
  <c r="AC308" i="3" s="1"/>
  <c r="AE308" i="3"/>
  <c r="AF308" i="3"/>
  <c r="AG309" i="3" s="1"/>
  <c r="AH310" i="3" s="1"/>
  <c r="K309" i="2" l="1"/>
  <c r="J309" i="2"/>
  <c r="F310" i="2"/>
  <c r="G310" i="2" s="1"/>
  <c r="K310" i="2" s="1"/>
  <c r="I309" i="2"/>
  <c r="H308" i="2"/>
  <c r="E307" i="2"/>
  <c r="AE309" i="3"/>
  <c r="AF309" i="3"/>
  <c r="AG310" i="3" s="1"/>
  <c r="AH311" i="3" s="1"/>
  <c r="AB308" i="3"/>
  <c r="AC309" i="3" s="1"/>
  <c r="AA308" i="3"/>
  <c r="I310" i="2" l="1"/>
  <c r="J310" i="2"/>
  <c r="F311" i="2"/>
  <c r="G311" i="2" s="1"/>
  <c r="K311" i="2" s="1"/>
  <c r="H309" i="2"/>
  <c r="E308" i="2"/>
  <c r="AF310" i="3"/>
  <c r="AG311" i="3" s="1"/>
  <c r="AH312" i="3" s="1"/>
  <c r="AE310" i="3"/>
  <c r="AB309" i="3"/>
  <c r="AC310" i="3" s="1"/>
  <c r="AA309" i="3"/>
  <c r="F312" i="2" l="1"/>
  <c r="G312" i="2" s="1"/>
  <c r="K312" i="2" s="1"/>
  <c r="I311" i="2"/>
  <c r="J311" i="2"/>
  <c r="E309" i="2"/>
  <c r="H310" i="2"/>
  <c r="AB310" i="3"/>
  <c r="AC311" i="3" s="1"/>
  <c r="AA310" i="3"/>
  <c r="AF311" i="3"/>
  <c r="AG312" i="3" s="1"/>
  <c r="AH313" i="3" s="1"/>
  <c r="AE311" i="3"/>
  <c r="F313" i="2" l="1"/>
  <c r="G313" i="2" s="1"/>
  <c r="K313" i="2" s="1"/>
  <c r="I312" i="2"/>
  <c r="J312" i="2"/>
  <c r="H311" i="2"/>
  <c r="E310" i="2"/>
  <c r="AE312" i="3"/>
  <c r="AF312" i="3"/>
  <c r="AG313" i="3" s="1"/>
  <c r="AH314" i="3" s="1"/>
  <c r="AA311" i="3"/>
  <c r="AB311" i="3"/>
  <c r="AC312" i="3" s="1"/>
  <c r="I313" i="2" l="1"/>
  <c r="F314" i="2"/>
  <c r="G314" i="2" s="1"/>
  <c r="K314" i="2" s="1"/>
  <c r="J313" i="2"/>
  <c r="E311" i="2"/>
  <c r="H312" i="2"/>
  <c r="AE313" i="3"/>
  <c r="AF313" i="3"/>
  <c r="AG314" i="3" s="1"/>
  <c r="AH315" i="3" s="1"/>
  <c r="AA312" i="3"/>
  <c r="AB312" i="3"/>
  <c r="AC313" i="3" s="1"/>
  <c r="F315" i="2" l="1"/>
  <c r="G315" i="2" s="1"/>
  <c r="I315" i="2" s="1"/>
  <c r="J314" i="2"/>
  <c r="I314" i="2"/>
  <c r="E312" i="2"/>
  <c r="H313" i="2"/>
  <c r="AA313" i="3"/>
  <c r="AB313" i="3"/>
  <c r="AC314" i="3" s="1"/>
  <c r="AE314" i="3"/>
  <c r="AF314" i="3"/>
  <c r="AG315" i="3" s="1"/>
  <c r="AH316" i="3" s="1"/>
  <c r="F316" i="2" l="1"/>
  <c r="G316" i="2" s="1"/>
  <c r="I316" i="2" s="1"/>
  <c r="J315" i="2"/>
  <c r="K315" i="2"/>
  <c r="E313" i="2"/>
  <c r="H314" i="2"/>
  <c r="AF315" i="3"/>
  <c r="AG316" i="3" s="1"/>
  <c r="AH317" i="3" s="1"/>
  <c r="AE315" i="3"/>
  <c r="AA314" i="3"/>
  <c r="AB314" i="3"/>
  <c r="AC315" i="3" s="1"/>
  <c r="F317" i="2" l="1"/>
  <c r="G317" i="2" s="1"/>
  <c r="I317" i="2" s="1"/>
  <c r="K316" i="2"/>
  <c r="J316" i="2"/>
  <c r="E314" i="2"/>
  <c r="H315" i="2"/>
  <c r="AA315" i="3"/>
  <c r="AB315" i="3"/>
  <c r="AC316" i="3" s="1"/>
  <c r="AE316" i="3"/>
  <c r="AF316" i="3"/>
  <c r="AG317" i="3" s="1"/>
  <c r="AH318" i="3" s="1"/>
  <c r="F318" i="2" l="1"/>
  <c r="G318" i="2" s="1"/>
  <c r="I318" i="2" s="1"/>
  <c r="J317" i="2"/>
  <c r="K317" i="2"/>
  <c r="H316" i="2"/>
  <c r="E315" i="2"/>
  <c r="AF317" i="3"/>
  <c r="AG318" i="3" s="1"/>
  <c r="AH319" i="3" s="1"/>
  <c r="AE317" i="3"/>
  <c r="AA316" i="3"/>
  <c r="AB316" i="3"/>
  <c r="AC317" i="3" s="1"/>
  <c r="F319" i="2" l="1"/>
  <c r="G319" i="2" s="1"/>
  <c r="I319" i="2" s="1"/>
  <c r="K318" i="2"/>
  <c r="J318" i="2"/>
  <c r="F320" i="2"/>
  <c r="G320" i="2" s="1"/>
  <c r="K319" i="2"/>
  <c r="H317" i="2"/>
  <c r="E316" i="2"/>
  <c r="AF318" i="3"/>
  <c r="AG319" i="3" s="1"/>
  <c r="AH320" i="3" s="1"/>
  <c r="AE318" i="3"/>
  <c r="AA317" i="3"/>
  <c r="AB317" i="3"/>
  <c r="AC318" i="3" s="1"/>
  <c r="J319" i="2" l="1"/>
  <c r="J320" i="2" s="1"/>
  <c r="K320" i="2"/>
  <c r="I320" i="2"/>
  <c r="F321" i="2"/>
  <c r="G321" i="2" s="1"/>
  <c r="H318" i="2"/>
  <c r="E317" i="2"/>
  <c r="AA318" i="3"/>
  <c r="AB318" i="3"/>
  <c r="AC319" i="3" s="1"/>
  <c r="AF319" i="3"/>
  <c r="AG320" i="3" s="1"/>
  <c r="AH321" i="3" s="1"/>
  <c r="AE319" i="3"/>
  <c r="K321" i="2" l="1"/>
  <c r="I321" i="2"/>
  <c r="J321" i="2"/>
  <c r="F322" i="2"/>
  <c r="G322" i="2" s="1"/>
  <c r="E318" i="2"/>
  <c r="H319" i="2"/>
  <c r="AA319" i="3"/>
  <c r="AB319" i="3"/>
  <c r="AC320" i="3" s="1"/>
  <c r="AF320" i="3"/>
  <c r="AG321" i="3" s="1"/>
  <c r="AH322" i="3" s="1"/>
  <c r="AE320" i="3"/>
  <c r="I322" i="2" l="1"/>
  <c r="J322" i="2"/>
  <c r="K322" i="2"/>
  <c r="F323" i="2"/>
  <c r="G323" i="2" s="1"/>
  <c r="E319" i="2"/>
  <c r="H320" i="2"/>
  <c r="AA320" i="3"/>
  <c r="AB320" i="3"/>
  <c r="AC321" i="3" s="1"/>
  <c r="AF321" i="3"/>
  <c r="AG322" i="3" s="1"/>
  <c r="AH323" i="3" s="1"/>
  <c r="AE321" i="3"/>
  <c r="I323" i="2" l="1"/>
  <c r="K323" i="2"/>
  <c r="J323" i="2"/>
  <c r="F324" i="2"/>
  <c r="G324" i="2" s="1"/>
  <c r="H321" i="2"/>
  <c r="E320" i="2"/>
  <c r="AA321" i="3"/>
  <c r="AB321" i="3"/>
  <c r="AC322" i="3" s="1"/>
  <c r="AF322" i="3"/>
  <c r="AG323" i="3" s="1"/>
  <c r="AH324" i="3" s="1"/>
  <c r="AE322" i="3"/>
  <c r="I324" i="2" l="1"/>
  <c r="F325" i="2"/>
  <c r="G325" i="2" s="1"/>
  <c r="J324" i="2"/>
  <c r="K324" i="2"/>
  <c r="E321" i="2"/>
  <c r="H322" i="2"/>
  <c r="AA322" i="3"/>
  <c r="AB322" i="3"/>
  <c r="AC323" i="3" s="1"/>
  <c r="AE323" i="3"/>
  <c r="AF323" i="3"/>
  <c r="AG324" i="3" s="1"/>
  <c r="AH325" i="3" s="1"/>
  <c r="J325" i="2" l="1"/>
  <c r="K325" i="2"/>
  <c r="I325" i="2"/>
  <c r="F326" i="2"/>
  <c r="G326" i="2" s="1"/>
  <c r="E322" i="2"/>
  <c r="H323" i="2"/>
  <c r="AA323" i="3"/>
  <c r="AB323" i="3"/>
  <c r="AC324" i="3" s="1"/>
  <c r="AF324" i="3"/>
  <c r="AG325" i="3" s="1"/>
  <c r="AH326" i="3" s="1"/>
  <c r="AE324" i="3"/>
  <c r="I326" i="2" l="1"/>
  <c r="K326" i="2"/>
  <c r="F327" i="2"/>
  <c r="G327" i="2" s="1"/>
  <c r="J326" i="2"/>
  <c r="H324" i="2"/>
  <c r="E323" i="2"/>
  <c r="AA324" i="3"/>
  <c r="AB324" i="3"/>
  <c r="AC325" i="3" s="1"/>
  <c r="AF325" i="3"/>
  <c r="AG326" i="3" s="1"/>
  <c r="AH327" i="3" s="1"/>
  <c r="AE325" i="3"/>
  <c r="J327" i="2" l="1"/>
  <c r="K327" i="2"/>
  <c r="F328" i="2"/>
  <c r="G328" i="2" s="1"/>
  <c r="I327" i="2"/>
  <c r="E324" i="2"/>
  <c r="H325" i="2"/>
  <c r="AE326" i="3"/>
  <c r="AF326" i="3"/>
  <c r="AG327" i="3" s="1"/>
  <c r="AH328" i="3" s="1"/>
  <c r="AA325" i="3"/>
  <c r="AB325" i="3"/>
  <c r="AC326" i="3" s="1"/>
  <c r="K328" i="2" l="1"/>
  <c r="J328" i="2"/>
  <c r="I328" i="2"/>
  <c r="F329" i="2"/>
  <c r="G329" i="2" s="1"/>
  <c r="E325" i="2"/>
  <c r="H326" i="2"/>
  <c r="AA326" i="3"/>
  <c r="AB326" i="3"/>
  <c r="AC327" i="3" s="1"/>
  <c r="AF327" i="3"/>
  <c r="AG328" i="3" s="1"/>
  <c r="AH329" i="3" s="1"/>
  <c r="AE327" i="3"/>
  <c r="J329" i="2" l="1"/>
  <c r="K329" i="2"/>
  <c r="F330" i="2"/>
  <c r="G330" i="2" s="1"/>
  <c r="I329" i="2"/>
  <c r="E326" i="2"/>
  <c r="H327" i="2"/>
  <c r="AE328" i="3"/>
  <c r="AF328" i="3"/>
  <c r="AG329" i="3" s="1"/>
  <c r="AH330" i="3" s="1"/>
  <c r="AA327" i="3"/>
  <c r="AB327" i="3"/>
  <c r="AC328" i="3" s="1"/>
  <c r="J330" i="2" l="1"/>
  <c r="K330" i="2"/>
  <c r="I330" i="2"/>
  <c r="F331" i="2"/>
  <c r="G331" i="2" s="1"/>
  <c r="H328" i="2"/>
  <c r="E327" i="2"/>
  <c r="AE329" i="3"/>
  <c r="AF329" i="3"/>
  <c r="AG330" i="3" s="1"/>
  <c r="AH331" i="3" s="1"/>
  <c r="AB328" i="3"/>
  <c r="AC329" i="3" s="1"/>
  <c r="AA328" i="3"/>
  <c r="J331" i="2" l="1"/>
  <c r="F332" i="2"/>
  <c r="G332" i="2" s="1"/>
  <c r="K331" i="2"/>
  <c r="I331" i="2"/>
  <c r="E328" i="2"/>
  <c r="H329" i="2"/>
  <c r="AA329" i="3"/>
  <c r="AB329" i="3"/>
  <c r="AC330" i="3" s="1"/>
  <c r="AF330" i="3"/>
  <c r="AG331" i="3" s="1"/>
  <c r="AH332" i="3" s="1"/>
  <c r="AE330" i="3"/>
  <c r="K332" i="2" l="1"/>
  <c r="I332" i="2"/>
  <c r="J332" i="2"/>
  <c r="F333" i="2"/>
  <c r="G333" i="2" s="1"/>
  <c r="E329" i="2"/>
  <c r="H330" i="2"/>
  <c r="AF331" i="3"/>
  <c r="AG332" i="3" s="1"/>
  <c r="AH333" i="3" s="1"/>
  <c r="AE331" i="3"/>
  <c r="AA330" i="3"/>
  <c r="AB330" i="3"/>
  <c r="AC331" i="3" s="1"/>
  <c r="I333" i="2" l="1"/>
  <c r="J333" i="2"/>
  <c r="K333" i="2"/>
  <c r="F334" i="2"/>
  <c r="G334" i="2" s="1"/>
  <c r="H331" i="2"/>
  <c r="E330" i="2"/>
  <c r="AE332" i="3"/>
  <c r="AF332" i="3"/>
  <c r="AG333" i="3" s="1"/>
  <c r="AH334" i="3" s="1"/>
  <c r="AB331" i="3"/>
  <c r="AC332" i="3" s="1"/>
  <c r="AA331" i="3"/>
  <c r="I334" i="2" l="1"/>
  <c r="K334" i="2"/>
  <c r="F335" i="2"/>
  <c r="G335" i="2" s="1"/>
  <c r="J334" i="2"/>
  <c r="H332" i="2"/>
  <c r="E331" i="2"/>
  <c r="AF333" i="3"/>
  <c r="AG334" i="3" s="1"/>
  <c r="AH335" i="3" s="1"/>
  <c r="AE333" i="3"/>
  <c r="AA332" i="3"/>
  <c r="AB332" i="3"/>
  <c r="AC333" i="3" s="1"/>
  <c r="K335" i="2" l="1"/>
  <c r="I335" i="2"/>
  <c r="J335" i="2"/>
  <c r="F336" i="2"/>
  <c r="G336" i="2" s="1"/>
  <c r="E332" i="2"/>
  <c r="H333" i="2"/>
  <c r="AB333" i="3"/>
  <c r="AC334" i="3" s="1"/>
  <c r="AA333" i="3"/>
  <c r="AE334" i="3"/>
  <c r="AF334" i="3"/>
  <c r="AG335" i="3" s="1"/>
  <c r="AH336" i="3" s="1"/>
  <c r="I336" i="2" l="1"/>
  <c r="J336" i="2"/>
  <c r="K336" i="2"/>
  <c r="F337" i="2"/>
  <c r="G337" i="2" s="1"/>
  <c r="H334" i="2"/>
  <c r="E333" i="2"/>
  <c r="AF335" i="3"/>
  <c r="AG336" i="3" s="1"/>
  <c r="AH337" i="3" s="1"/>
  <c r="AE335" i="3"/>
  <c r="AA334" i="3"/>
  <c r="AB334" i="3"/>
  <c r="AC335" i="3" s="1"/>
  <c r="I337" i="2" l="1"/>
  <c r="K337" i="2"/>
  <c r="J337" i="2"/>
  <c r="F338" i="2"/>
  <c r="G338" i="2" s="1"/>
  <c r="E334" i="2"/>
  <c r="H335" i="2"/>
  <c r="AF336" i="3"/>
  <c r="AG337" i="3" s="1"/>
  <c r="AH338" i="3" s="1"/>
  <c r="AE336" i="3"/>
  <c r="AA335" i="3"/>
  <c r="AB335" i="3"/>
  <c r="AC336" i="3" s="1"/>
  <c r="K338" i="2" l="1"/>
  <c r="I338" i="2"/>
  <c r="J338" i="2"/>
  <c r="F339" i="2"/>
  <c r="G339" i="2" s="1"/>
  <c r="E335" i="2"/>
  <c r="H336" i="2"/>
  <c r="AB336" i="3"/>
  <c r="AC337" i="3" s="1"/>
  <c r="AA336" i="3"/>
  <c r="AE337" i="3"/>
  <c r="AF337" i="3"/>
  <c r="AG338" i="3" s="1"/>
  <c r="AH339" i="3" s="1"/>
  <c r="K339" i="2" l="1"/>
  <c r="I339" i="2"/>
  <c r="F340" i="2"/>
  <c r="G340" i="2" s="1"/>
  <c r="J339" i="2"/>
  <c r="E336" i="2"/>
  <c r="H337" i="2"/>
  <c r="AB337" i="3"/>
  <c r="AC338" i="3" s="1"/>
  <c r="AA337" i="3"/>
  <c r="AE338" i="3"/>
  <c r="AF338" i="3"/>
  <c r="AG339" i="3" s="1"/>
  <c r="AH340" i="3" s="1"/>
  <c r="I340" i="2" l="1"/>
  <c r="K340" i="2"/>
  <c r="F341" i="2"/>
  <c r="G341" i="2" s="1"/>
  <c r="J340" i="2"/>
  <c r="H338" i="2"/>
  <c r="E337" i="2"/>
  <c r="AF339" i="3"/>
  <c r="AG340" i="3" s="1"/>
  <c r="AH341" i="3" s="1"/>
  <c r="AE339" i="3"/>
  <c r="AA338" i="3"/>
  <c r="AB338" i="3"/>
  <c r="AC339" i="3" s="1"/>
  <c r="J341" i="2" l="1"/>
  <c r="K341" i="2"/>
  <c r="I341" i="2"/>
  <c r="F342" i="2"/>
  <c r="G342" i="2" s="1"/>
  <c r="E338" i="2"/>
  <c r="H339" i="2"/>
  <c r="AA339" i="3"/>
  <c r="AB339" i="3"/>
  <c r="AC340" i="3" s="1"/>
  <c r="AF340" i="3"/>
  <c r="AG341" i="3" s="1"/>
  <c r="AH342" i="3" s="1"/>
  <c r="AE340" i="3"/>
  <c r="J342" i="2" l="1"/>
  <c r="K342" i="2"/>
  <c r="F343" i="2"/>
  <c r="G343" i="2" s="1"/>
  <c r="I342" i="2"/>
  <c r="H340" i="2"/>
  <c r="E339" i="2"/>
  <c r="AA340" i="3"/>
  <c r="AB340" i="3"/>
  <c r="AC341" i="3" s="1"/>
  <c r="AF341" i="3"/>
  <c r="AG342" i="3" s="1"/>
  <c r="AH343" i="3" s="1"/>
  <c r="AE341" i="3"/>
  <c r="J343" i="2" l="1"/>
  <c r="I343" i="2"/>
  <c r="K343" i="2"/>
  <c r="F344" i="2"/>
  <c r="G344" i="2" s="1"/>
  <c r="E340" i="2"/>
  <c r="H341" i="2"/>
  <c r="AE342" i="3"/>
  <c r="AF342" i="3"/>
  <c r="AG343" i="3" s="1"/>
  <c r="AH344" i="3" s="1"/>
  <c r="AA341" i="3"/>
  <c r="AB341" i="3"/>
  <c r="AC342" i="3" s="1"/>
  <c r="I344" i="2" l="1"/>
  <c r="J344" i="2"/>
  <c r="K344" i="2"/>
  <c r="F345" i="2"/>
  <c r="G345" i="2" s="1"/>
  <c r="E341" i="2"/>
  <c r="H342" i="2"/>
  <c r="AB342" i="3"/>
  <c r="AC343" i="3" s="1"/>
  <c r="AA342" i="3"/>
  <c r="AF343" i="3"/>
  <c r="AG344" i="3" s="1"/>
  <c r="AH345" i="3" s="1"/>
  <c r="AE343" i="3"/>
  <c r="K345" i="2" l="1"/>
  <c r="J345" i="2"/>
  <c r="F346" i="2"/>
  <c r="G346" i="2" s="1"/>
  <c r="I345" i="2"/>
  <c r="H343" i="2"/>
  <c r="E342" i="2"/>
  <c r="AF344" i="3"/>
  <c r="AG345" i="3" s="1"/>
  <c r="AH346" i="3" s="1"/>
  <c r="AE344" i="3"/>
  <c r="AA343" i="3"/>
  <c r="AB343" i="3"/>
  <c r="AC344" i="3" s="1"/>
  <c r="K346" i="2" l="1"/>
  <c r="J346" i="2"/>
  <c r="F347" i="2"/>
  <c r="G347" i="2" s="1"/>
  <c r="I346" i="2"/>
  <c r="E343" i="2"/>
  <c r="H344" i="2"/>
  <c r="AA344" i="3"/>
  <c r="AB344" i="3"/>
  <c r="AC345" i="3" s="1"/>
  <c r="AF345" i="3"/>
  <c r="AG346" i="3" s="1"/>
  <c r="AH347" i="3" s="1"/>
  <c r="AE345" i="3"/>
  <c r="J347" i="2" l="1"/>
  <c r="K347" i="2"/>
  <c r="I347" i="2"/>
  <c r="F348" i="2"/>
  <c r="G348" i="2" s="1"/>
  <c r="H345" i="2"/>
  <c r="E344" i="2"/>
  <c r="AA345" i="3"/>
  <c r="AB345" i="3"/>
  <c r="AC346" i="3" s="1"/>
  <c r="AF346" i="3"/>
  <c r="AG347" i="3" s="1"/>
  <c r="AH348" i="3" s="1"/>
  <c r="AE346" i="3"/>
  <c r="J348" i="2" l="1"/>
  <c r="I348" i="2"/>
  <c r="F349" i="2"/>
  <c r="G349" i="2" s="1"/>
  <c r="K348" i="2"/>
  <c r="E345" i="2"/>
  <c r="H346" i="2"/>
  <c r="AF347" i="3"/>
  <c r="AG348" i="3" s="1"/>
  <c r="AH349" i="3" s="1"/>
  <c r="AE347" i="3"/>
  <c r="AA346" i="3"/>
  <c r="AB346" i="3"/>
  <c r="AC347" i="3" s="1"/>
  <c r="I349" i="2" l="1"/>
  <c r="J349" i="2"/>
  <c r="K349" i="2"/>
  <c r="F350" i="2"/>
  <c r="G350" i="2" s="1"/>
  <c r="E346" i="2"/>
  <c r="H347" i="2"/>
  <c r="AA347" i="3"/>
  <c r="AB347" i="3"/>
  <c r="AC348" i="3" s="1"/>
  <c r="AF348" i="3"/>
  <c r="AG349" i="3" s="1"/>
  <c r="AH350" i="3" s="1"/>
  <c r="AE348" i="3"/>
  <c r="J350" i="2" l="1"/>
  <c r="K350" i="2"/>
  <c r="I350" i="2"/>
  <c r="F351" i="2"/>
  <c r="G351" i="2" s="1"/>
  <c r="E347" i="2"/>
  <c r="H348" i="2"/>
  <c r="AA348" i="3"/>
  <c r="AB348" i="3"/>
  <c r="AC349" i="3" s="1"/>
  <c r="AF349" i="3"/>
  <c r="AG350" i="3" s="1"/>
  <c r="AH351" i="3" s="1"/>
  <c r="AE349" i="3"/>
  <c r="J351" i="2" l="1"/>
  <c r="K351" i="2"/>
  <c r="I351" i="2"/>
  <c r="F352" i="2"/>
  <c r="G352" i="2" s="1"/>
  <c r="H349" i="2"/>
  <c r="E348" i="2"/>
  <c r="AF350" i="3"/>
  <c r="AG351" i="3" s="1"/>
  <c r="AH352" i="3" s="1"/>
  <c r="AE350" i="3"/>
  <c r="AA349" i="3"/>
  <c r="AB349" i="3"/>
  <c r="AC350" i="3" s="1"/>
  <c r="K352" i="2" l="1"/>
  <c r="J352" i="2"/>
  <c r="F353" i="2"/>
  <c r="G353" i="2" s="1"/>
  <c r="I352" i="2"/>
  <c r="E349" i="2"/>
  <c r="H350" i="2"/>
  <c r="AE351" i="3"/>
  <c r="AF351" i="3"/>
  <c r="AG352" i="3" s="1"/>
  <c r="AH353" i="3" s="1"/>
  <c r="AA350" i="3"/>
  <c r="AB350" i="3"/>
  <c r="AC351" i="3" s="1"/>
  <c r="J353" i="2" l="1"/>
  <c r="K353" i="2"/>
  <c r="F354" i="2"/>
  <c r="G354" i="2" s="1"/>
  <c r="I353" i="2"/>
  <c r="E350" i="2"/>
  <c r="H351" i="2"/>
  <c r="AA351" i="3"/>
  <c r="AB351" i="3"/>
  <c r="AC352" i="3" s="1"/>
  <c r="AF352" i="3"/>
  <c r="AG353" i="3" s="1"/>
  <c r="AH354" i="3" s="1"/>
  <c r="AE352" i="3"/>
  <c r="J354" i="2" l="1"/>
  <c r="I354" i="2"/>
  <c r="K354" i="2"/>
  <c r="F355" i="2"/>
  <c r="G355" i="2" s="1"/>
  <c r="E351" i="2"/>
  <c r="H352" i="2"/>
  <c r="AA352" i="3"/>
  <c r="AB352" i="3"/>
  <c r="AC353" i="3" s="1"/>
  <c r="AF353" i="3"/>
  <c r="AG354" i="3" s="1"/>
  <c r="AH355" i="3" s="1"/>
  <c r="AE353" i="3"/>
  <c r="I355" i="2" l="1"/>
  <c r="F356" i="2"/>
  <c r="G356" i="2" s="1"/>
  <c r="K355" i="2"/>
  <c r="J355" i="2"/>
  <c r="H353" i="2"/>
  <c r="E352" i="2"/>
  <c r="AF354" i="3"/>
  <c r="AG355" i="3" s="1"/>
  <c r="AH356" i="3" s="1"/>
  <c r="AE354" i="3"/>
  <c r="AA353" i="3"/>
  <c r="AB353" i="3"/>
  <c r="AC354" i="3" s="1"/>
  <c r="J356" i="2" l="1"/>
  <c r="K356" i="2"/>
  <c r="I356" i="2"/>
  <c r="F357" i="2"/>
  <c r="G357" i="2" s="1"/>
  <c r="E353" i="2"/>
  <c r="H354" i="2"/>
  <c r="AA354" i="3"/>
  <c r="AB354" i="3"/>
  <c r="AC355" i="3" s="1"/>
  <c r="AE355" i="3"/>
  <c r="AF355" i="3"/>
  <c r="AG356" i="3" s="1"/>
  <c r="AH357" i="3" s="1"/>
  <c r="K357" i="2" l="1"/>
  <c r="J357" i="2"/>
  <c r="I357" i="2"/>
  <c r="F358" i="2"/>
  <c r="G358" i="2" s="1"/>
  <c r="E354" i="2"/>
  <c r="H355" i="2"/>
  <c r="AB355" i="3"/>
  <c r="AC356" i="3" s="1"/>
  <c r="AA355" i="3"/>
  <c r="AE356" i="3"/>
  <c r="AF356" i="3"/>
  <c r="AG357" i="3" s="1"/>
  <c r="AH358" i="3" s="1"/>
  <c r="I358" i="2" l="1"/>
  <c r="J358" i="2"/>
  <c r="F359" i="2"/>
  <c r="G359" i="2" s="1"/>
  <c r="K358" i="2"/>
  <c r="E355" i="2"/>
  <c r="H356" i="2"/>
  <c r="AE357" i="3"/>
  <c r="AF357" i="3"/>
  <c r="AG358" i="3" s="1"/>
  <c r="AH359" i="3" s="1"/>
  <c r="AB356" i="3"/>
  <c r="AC357" i="3" s="1"/>
  <c r="AA356" i="3"/>
  <c r="I359" i="2" l="1"/>
  <c r="K359" i="2"/>
  <c r="J359" i="2"/>
  <c r="F360" i="2"/>
  <c r="G360" i="2" s="1"/>
  <c r="E356" i="2"/>
  <c r="H357" i="2"/>
  <c r="AA357" i="3"/>
  <c r="AB357" i="3"/>
  <c r="AC358" i="3" s="1"/>
  <c r="AF358" i="3"/>
  <c r="AG359" i="3" s="1"/>
  <c r="AH360" i="3" s="1"/>
  <c r="AE358" i="3"/>
  <c r="K360" i="2" l="1"/>
  <c r="F361" i="2"/>
  <c r="G361" i="2" s="1"/>
  <c r="J360" i="2"/>
  <c r="I360" i="2"/>
  <c r="E357" i="2"/>
  <c r="H358" i="2"/>
  <c r="AF359" i="3"/>
  <c r="AG360" i="3" s="1"/>
  <c r="AH361" i="3" s="1"/>
  <c r="AE359" i="3"/>
  <c r="AB358" i="3"/>
  <c r="AC359" i="3" s="1"/>
  <c r="AA358" i="3"/>
  <c r="K361" i="2" l="1"/>
  <c r="J361" i="2"/>
  <c r="F362" i="2"/>
  <c r="G362" i="2" s="1"/>
  <c r="I361" i="2"/>
  <c r="E358" i="2"/>
  <c r="H359" i="2"/>
  <c r="AF360" i="3"/>
  <c r="AG361" i="3" s="1"/>
  <c r="AH362" i="3" s="1"/>
  <c r="AE360" i="3"/>
  <c r="AA359" i="3"/>
  <c r="AB359" i="3"/>
  <c r="AC360" i="3" s="1"/>
  <c r="J362" i="2" l="1"/>
  <c r="I362" i="2"/>
  <c r="K362" i="2"/>
  <c r="F363" i="2"/>
  <c r="G363" i="2" s="1"/>
  <c r="H360" i="2"/>
  <c r="E359" i="2"/>
  <c r="AA360" i="3"/>
  <c r="AB360" i="3"/>
  <c r="AC361" i="3" s="1"/>
  <c r="AF361" i="3"/>
  <c r="AG362" i="3" s="1"/>
  <c r="AH363" i="3" s="1"/>
  <c r="AE361" i="3"/>
  <c r="K363" i="2" l="1"/>
  <c r="J363" i="2"/>
  <c r="I363" i="2"/>
  <c r="F364" i="2"/>
  <c r="G364" i="2" s="1"/>
  <c r="H361" i="2"/>
  <c r="E360" i="2"/>
  <c r="AA361" i="3"/>
  <c r="AB361" i="3"/>
  <c r="AC362" i="3" s="1"/>
  <c r="AE362" i="3"/>
  <c r="AF362" i="3"/>
  <c r="AG363" i="3" s="1"/>
  <c r="AH364" i="3" s="1"/>
  <c r="I364" i="2" l="1"/>
  <c r="K364" i="2"/>
  <c r="J364" i="2"/>
  <c r="F365" i="2"/>
  <c r="G365" i="2" s="1"/>
  <c r="E361" i="2"/>
  <c r="H362" i="2"/>
  <c r="AF363" i="3"/>
  <c r="AG364" i="3" s="1"/>
  <c r="AH365" i="3" s="1"/>
  <c r="AE363" i="3"/>
  <c r="AB362" i="3"/>
  <c r="AC363" i="3" s="1"/>
  <c r="AA362" i="3"/>
  <c r="I365" i="2" l="1"/>
  <c r="K365" i="2"/>
  <c r="J365" i="2"/>
  <c r="F366" i="2"/>
  <c r="G366" i="2" s="1"/>
  <c r="H363" i="2"/>
  <c r="E362" i="2"/>
  <c r="AB363" i="3"/>
  <c r="AC364" i="3" s="1"/>
  <c r="AA363" i="3"/>
  <c r="AE364" i="3"/>
  <c r="AF364" i="3"/>
  <c r="AG365" i="3" s="1"/>
  <c r="AH366" i="3" s="1"/>
  <c r="K366" i="2" l="1"/>
  <c r="J366" i="2"/>
  <c r="I366" i="2"/>
  <c r="F367" i="2"/>
  <c r="G367" i="2" s="1"/>
  <c r="H364" i="2"/>
  <c r="E363" i="2"/>
  <c r="AF365" i="3"/>
  <c r="AG366" i="3" s="1"/>
  <c r="AH367" i="3" s="1"/>
  <c r="AE365" i="3"/>
  <c r="AA364" i="3"/>
  <c r="AB364" i="3"/>
  <c r="AC365" i="3" s="1"/>
  <c r="K367" i="2" l="1"/>
  <c r="F368" i="2"/>
  <c r="G368" i="2" s="1"/>
  <c r="I367" i="2"/>
  <c r="J367" i="2"/>
  <c r="E364" i="2"/>
  <c r="H365" i="2"/>
  <c r="AA365" i="3"/>
  <c r="AB365" i="3"/>
  <c r="AC366" i="3" s="1"/>
  <c r="AF366" i="3"/>
  <c r="AG367" i="3" s="1"/>
  <c r="AH368" i="3" s="1"/>
  <c r="AE366" i="3"/>
  <c r="I368" i="2" l="1"/>
  <c r="K368" i="2"/>
  <c r="J368" i="2"/>
  <c r="F369" i="2"/>
  <c r="G369" i="2" s="1"/>
  <c r="E365" i="2"/>
  <c r="H366" i="2"/>
  <c r="AA366" i="3"/>
  <c r="AB366" i="3"/>
  <c r="AC367" i="3" s="1"/>
  <c r="AE367" i="3"/>
  <c r="AF367" i="3"/>
  <c r="AG368" i="3" s="1"/>
  <c r="AH369" i="3" s="1"/>
  <c r="I369" i="2" l="1"/>
  <c r="J369" i="2"/>
  <c r="K369" i="2"/>
  <c r="F370" i="2"/>
  <c r="G370" i="2" s="1"/>
  <c r="E366" i="2"/>
  <c r="H367" i="2"/>
  <c r="AA367" i="3"/>
  <c r="AB367" i="3"/>
  <c r="AC368" i="3" s="1"/>
  <c r="AE368" i="3"/>
  <c r="AF368" i="3"/>
  <c r="AG369" i="3" s="1"/>
  <c r="AH370" i="3" s="1"/>
  <c r="I370" i="2" l="1"/>
  <c r="K370" i="2"/>
  <c r="F371" i="2"/>
  <c r="G371" i="2" s="1"/>
  <c r="J370" i="2"/>
  <c r="E367" i="2"/>
  <c r="H368" i="2"/>
  <c r="AB368" i="3"/>
  <c r="AC369" i="3" s="1"/>
  <c r="AA368" i="3"/>
  <c r="AE369" i="3"/>
  <c r="AF369" i="3"/>
  <c r="AG370" i="3" s="1"/>
  <c r="AH371" i="3" s="1"/>
  <c r="I371" i="2" l="1"/>
  <c r="J371" i="2"/>
  <c r="F372" i="2"/>
  <c r="G372" i="2" s="1"/>
  <c r="K371" i="2"/>
  <c r="H369" i="2"/>
  <c r="E368" i="2"/>
  <c r="AB369" i="3"/>
  <c r="AC370" i="3" s="1"/>
  <c r="AA369" i="3"/>
  <c r="AE370" i="3"/>
  <c r="AF370" i="3"/>
  <c r="AG371" i="3" s="1"/>
  <c r="AH372" i="3" s="1"/>
  <c r="J372" i="2" l="1"/>
  <c r="I372" i="2"/>
  <c r="F373" i="2"/>
  <c r="G373" i="2" s="1"/>
  <c r="K372" i="2"/>
  <c r="E369" i="2"/>
  <c r="H370" i="2"/>
  <c r="AB370" i="3"/>
  <c r="AC371" i="3" s="1"/>
  <c r="AA370" i="3"/>
  <c r="AF371" i="3"/>
  <c r="AG372" i="3" s="1"/>
  <c r="AH373" i="3" s="1"/>
  <c r="AE371" i="3"/>
  <c r="J373" i="2" l="1"/>
  <c r="K373" i="2"/>
  <c r="F374" i="2"/>
  <c r="G374" i="2" s="1"/>
  <c r="I373" i="2"/>
  <c r="H371" i="2"/>
  <c r="E370" i="2"/>
  <c r="AF372" i="3"/>
  <c r="AG373" i="3" s="1"/>
  <c r="AH374" i="3" s="1"/>
  <c r="AE372" i="3"/>
  <c r="AA371" i="3"/>
  <c r="AB371" i="3"/>
  <c r="AC372" i="3" s="1"/>
  <c r="J374" i="2" l="1"/>
  <c r="I374" i="2"/>
  <c r="F375" i="2"/>
  <c r="G375" i="2" s="1"/>
  <c r="K374" i="2"/>
  <c r="H372" i="2"/>
  <c r="E371" i="2"/>
  <c r="AF373" i="3"/>
  <c r="AG374" i="3" s="1"/>
  <c r="AH375" i="3" s="1"/>
  <c r="AE373" i="3"/>
  <c r="AA372" i="3"/>
  <c r="AB372" i="3"/>
  <c r="AC373" i="3" s="1"/>
  <c r="J375" i="2" l="1"/>
  <c r="I375" i="2"/>
  <c r="K375" i="2"/>
  <c r="F376" i="2"/>
  <c r="G376" i="2" s="1"/>
  <c r="E372" i="2"/>
  <c r="H373" i="2"/>
  <c r="AA373" i="3"/>
  <c r="AB373" i="3"/>
  <c r="AC374" i="3" s="1"/>
  <c r="AF374" i="3"/>
  <c r="AG375" i="3" s="1"/>
  <c r="AH376" i="3" s="1"/>
  <c r="AE374" i="3"/>
  <c r="I376" i="2" l="1"/>
  <c r="J376" i="2"/>
  <c r="F377" i="2"/>
  <c r="G377" i="2" s="1"/>
  <c r="K376" i="2"/>
  <c r="E373" i="2"/>
  <c r="H374" i="2"/>
  <c r="AE375" i="3"/>
  <c r="AF375" i="3"/>
  <c r="AG376" i="3" s="1"/>
  <c r="AH377" i="3" s="1"/>
  <c r="AA374" i="3"/>
  <c r="AB374" i="3"/>
  <c r="AC375" i="3" s="1"/>
  <c r="I377" i="2" l="1"/>
  <c r="K377" i="2"/>
  <c r="J377" i="2"/>
  <c r="F378" i="2"/>
  <c r="G378" i="2" s="1"/>
  <c r="H375" i="2"/>
  <c r="E374" i="2"/>
  <c r="AF376" i="3"/>
  <c r="AG377" i="3" s="1"/>
  <c r="AH378" i="3" s="1"/>
  <c r="AE376" i="3"/>
  <c r="AA375" i="3"/>
  <c r="AB375" i="3"/>
  <c r="AC376" i="3" s="1"/>
  <c r="J378" i="2" l="1"/>
  <c r="I378" i="2"/>
  <c r="F379" i="2"/>
  <c r="G379" i="2" s="1"/>
  <c r="K378" i="2"/>
  <c r="E375" i="2"/>
  <c r="H376" i="2"/>
  <c r="AE377" i="3"/>
  <c r="AF377" i="3"/>
  <c r="AG378" i="3" s="1"/>
  <c r="AH379" i="3" s="1"/>
  <c r="AA376" i="3"/>
  <c r="AB376" i="3"/>
  <c r="AC377" i="3" s="1"/>
  <c r="K379" i="2" l="1"/>
  <c r="J379" i="2"/>
  <c r="I379" i="2"/>
  <c r="F380" i="2"/>
  <c r="G380" i="2" s="1"/>
  <c r="H377" i="2"/>
  <c r="E376" i="2"/>
  <c r="AE378" i="3"/>
  <c r="AF378" i="3"/>
  <c r="AG379" i="3" s="1"/>
  <c r="AH380" i="3" s="1"/>
  <c r="AA377" i="3"/>
  <c r="AB377" i="3"/>
  <c r="AC378" i="3" s="1"/>
  <c r="K380" i="2" l="1"/>
  <c r="I380" i="2"/>
  <c r="J380" i="2"/>
  <c r="F381" i="2"/>
  <c r="G381" i="2" s="1"/>
  <c r="E377" i="2"/>
  <c r="H378" i="2"/>
  <c r="AB378" i="3"/>
  <c r="AC379" i="3" s="1"/>
  <c r="AA378" i="3"/>
  <c r="AF379" i="3"/>
  <c r="AG380" i="3" s="1"/>
  <c r="AH381" i="3" s="1"/>
  <c r="AE379" i="3"/>
  <c r="K381" i="2" l="1"/>
  <c r="J381" i="2"/>
  <c r="I381" i="2"/>
  <c r="F382" i="2"/>
  <c r="G382" i="2" s="1"/>
  <c r="E378" i="2"/>
  <c r="H379" i="2"/>
  <c r="AF380" i="3"/>
  <c r="AG381" i="3" s="1"/>
  <c r="AH382" i="3" s="1"/>
  <c r="AE380" i="3"/>
  <c r="AA379" i="3"/>
  <c r="AB379" i="3"/>
  <c r="AC380" i="3" s="1"/>
  <c r="K382" i="2" l="1"/>
  <c r="J382" i="2"/>
  <c r="F383" i="2"/>
  <c r="G383" i="2" s="1"/>
  <c r="I382" i="2"/>
  <c r="H380" i="2"/>
  <c r="E379" i="2"/>
  <c r="AF381" i="3"/>
  <c r="AG382" i="3" s="1"/>
  <c r="AH383" i="3" s="1"/>
  <c r="AE381" i="3"/>
  <c r="AA380" i="3"/>
  <c r="AB380" i="3"/>
  <c r="AC381" i="3" s="1"/>
  <c r="K383" i="2" l="1"/>
  <c r="I383" i="2"/>
  <c r="J383" i="2"/>
  <c r="F384" i="2"/>
  <c r="G384" i="2" s="1"/>
  <c r="E380" i="2"/>
  <c r="H381" i="2"/>
  <c r="AF382" i="3"/>
  <c r="AG383" i="3" s="1"/>
  <c r="AH384" i="3" s="1"/>
  <c r="AE382" i="3"/>
  <c r="AA381" i="3"/>
  <c r="AB381" i="3"/>
  <c r="AC382" i="3" s="1"/>
  <c r="I384" i="2" l="1"/>
  <c r="K384" i="2"/>
  <c r="J384" i="2"/>
  <c r="F385" i="2"/>
  <c r="G385" i="2" s="1"/>
  <c r="E381" i="2"/>
  <c r="H382" i="2"/>
  <c r="AA382" i="3"/>
  <c r="AB382" i="3"/>
  <c r="AC383" i="3" s="1"/>
  <c r="AF383" i="3"/>
  <c r="AG384" i="3" s="1"/>
  <c r="AH385" i="3" s="1"/>
  <c r="AE383" i="3"/>
  <c r="I385" i="2" l="1"/>
  <c r="J385" i="2"/>
  <c r="K385" i="2"/>
  <c r="F386" i="2"/>
  <c r="G386" i="2" s="1"/>
  <c r="E382" i="2"/>
  <c r="H383" i="2"/>
  <c r="AF384" i="3"/>
  <c r="AG385" i="3" s="1"/>
  <c r="AH386" i="3" s="1"/>
  <c r="AE384" i="3"/>
  <c r="AB383" i="3"/>
  <c r="AC384" i="3" s="1"/>
  <c r="AA383" i="3"/>
  <c r="J386" i="2" l="1"/>
  <c r="I386" i="2"/>
  <c r="K386" i="2"/>
  <c r="F387" i="2"/>
  <c r="G387" i="2" s="1"/>
  <c r="E383" i="2"/>
  <c r="H384" i="2"/>
  <c r="AA384" i="3"/>
  <c r="AB384" i="3"/>
  <c r="AC385" i="3" s="1"/>
  <c r="AF385" i="3"/>
  <c r="AG386" i="3" s="1"/>
  <c r="AH387" i="3" s="1"/>
  <c r="AE385" i="3"/>
  <c r="J387" i="2" l="1"/>
  <c r="K387" i="2"/>
  <c r="I387" i="2"/>
  <c r="F388" i="2"/>
  <c r="G388" i="2" s="1"/>
  <c r="E384" i="2"/>
  <c r="H385" i="2"/>
  <c r="AB385" i="3"/>
  <c r="AC386" i="3" s="1"/>
  <c r="AA385" i="3"/>
  <c r="AF386" i="3"/>
  <c r="AG387" i="3" s="1"/>
  <c r="AH388" i="3" s="1"/>
  <c r="AE386" i="3"/>
  <c r="K388" i="2" l="1"/>
  <c r="I388" i="2"/>
  <c r="J388" i="2"/>
  <c r="F389" i="2"/>
  <c r="G389" i="2" s="1"/>
  <c r="E385" i="2"/>
  <c r="H386" i="2"/>
  <c r="AF387" i="3"/>
  <c r="AG388" i="3" s="1"/>
  <c r="AH389" i="3" s="1"/>
  <c r="AE387" i="3"/>
  <c r="AA386" i="3"/>
  <c r="AB386" i="3"/>
  <c r="AC387" i="3" s="1"/>
  <c r="K389" i="2" l="1"/>
  <c r="J389" i="2"/>
  <c r="I389" i="2"/>
  <c r="F390" i="2"/>
  <c r="G390" i="2" s="1"/>
  <c r="E386" i="2"/>
  <c r="H387" i="2"/>
  <c r="AF388" i="3"/>
  <c r="AG389" i="3" s="1"/>
  <c r="AH390" i="3" s="1"/>
  <c r="AE388" i="3"/>
  <c r="AA387" i="3"/>
  <c r="AB387" i="3"/>
  <c r="AC388" i="3" s="1"/>
  <c r="J390" i="2" l="1"/>
  <c r="I390" i="2"/>
  <c r="K390" i="2"/>
  <c r="F391" i="2"/>
  <c r="G391" i="2" s="1"/>
  <c r="E387" i="2"/>
  <c r="H388" i="2"/>
  <c r="AA388" i="3"/>
  <c r="AB388" i="3"/>
  <c r="AC389" i="3" s="1"/>
  <c r="AE389" i="3"/>
  <c r="AF389" i="3"/>
  <c r="AG390" i="3" s="1"/>
  <c r="AH391" i="3" s="1"/>
  <c r="J391" i="2" l="1"/>
  <c r="I391" i="2"/>
  <c r="K391" i="2"/>
  <c r="F392" i="2"/>
  <c r="G392" i="2" s="1"/>
  <c r="H389" i="2"/>
  <c r="E388" i="2"/>
  <c r="AF390" i="3"/>
  <c r="AG391" i="3" s="1"/>
  <c r="AH392" i="3" s="1"/>
  <c r="AE390" i="3"/>
  <c r="AA389" i="3"/>
  <c r="AB389" i="3"/>
  <c r="AC390" i="3" s="1"/>
  <c r="K392" i="2" l="1"/>
  <c r="F393" i="2"/>
  <c r="G393" i="2" s="1"/>
  <c r="I392" i="2"/>
  <c r="J392" i="2"/>
  <c r="E389" i="2"/>
  <c r="H390" i="2"/>
  <c r="AE391" i="3"/>
  <c r="AF391" i="3"/>
  <c r="AG392" i="3" s="1"/>
  <c r="AH393" i="3" s="1"/>
  <c r="AB390" i="3"/>
  <c r="AC391" i="3" s="1"/>
  <c r="AA390" i="3"/>
  <c r="K393" i="2" l="1"/>
  <c r="J393" i="2"/>
  <c r="I393" i="2"/>
  <c r="F394" i="2"/>
  <c r="G394" i="2" s="1"/>
  <c r="H391" i="2"/>
  <c r="E390" i="2"/>
  <c r="AF392" i="3"/>
  <c r="AG393" i="3" s="1"/>
  <c r="AH394" i="3" s="1"/>
  <c r="AE392" i="3"/>
  <c r="AB391" i="3"/>
  <c r="AC392" i="3" s="1"/>
  <c r="AA391" i="3"/>
  <c r="K394" i="2" l="1"/>
  <c r="F395" i="2"/>
  <c r="G395" i="2" s="1"/>
  <c r="I394" i="2"/>
  <c r="J394" i="2"/>
  <c r="E391" i="2"/>
  <c r="H392" i="2"/>
  <c r="AA392" i="3"/>
  <c r="AB392" i="3"/>
  <c r="AC393" i="3" s="1"/>
  <c r="AF393" i="3"/>
  <c r="AG394" i="3" s="1"/>
  <c r="AH395" i="3" s="1"/>
  <c r="AE393" i="3"/>
  <c r="K395" i="2" l="1"/>
  <c r="J395" i="2"/>
  <c r="I395" i="2"/>
  <c r="F396" i="2"/>
  <c r="G396" i="2" s="1"/>
  <c r="E392" i="2"/>
  <c r="H393" i="2"/>
  <c r="AB393" i="3"/>
  <c r="AC394" i="3" s="1"/>
  <c r="AA393" i="3"/>
  <c r="AF394" i="3"/>
  <c r="AG395" i="3" s="1"/>
  <c r="AH396" i="3" s="1"/>
  <c r="AE394" i="3"/>
  <c r="K396" i="2" l="1"/>
  <c r="I396" i="2"/>
  <c r="J396" i="2"/>
  <c r="F397" i="2"/>
  <c r="G397" i="2" s="1"/>
  <c r="H394" i="2"/>
  <c r="E393" i="2"/>
  <c r="AA394" i="3"/>
  <c r="AB394" i="3"/>
  <c r="AC395" i="3" s="1"/>
  <c r="AF395" i="3"/>
  <c r="AG396" i="3" s="1"/>
  <c r="AH397" i="3" s="1"/>
  <c r="AE395" i="3"/>
  <c r="I397" i="2" l="1"/>
  <c r="J397" i="2"/>
  <c r="K397" i="2"/>
  <c r="F398" i="2"/>
  <c r="G398" i="2" s="1"/>
  <c r="E394" i="2"/>
  <c r="H395" i="2"/>
  <c r="AE396" i="3"/>
  <c r="AF396" i="3"/>
  <c r="AG397" i="3" s="1"/>
  <c r="AH398" i="3" s="1"/>
  <c r="AB395" i="3"/>
  <c r="AC396" i="3" s="1"/>
  <c r="AA395" i="3"/>
  <c r="I398" i="2" l="1"/>
  <c r="J398" i="2"/>
  <c r="K398" i="2"/>
  <c r="F399" i="2"/>
  <c r="G399" i="2" s="1"/>
  <c r="E395" i="2"/>
  <c r="H396" i="2"/>
  <c r="AB396" i="3"/>
  <c r="AC397" i="3" s="1"/>
  <c r="AA396" i="3"/>
  <c r="AF397" i="3"/>
  <c r="AG398" i="3" s="1"/>
  <c r="AH399" i="3" s="1"/>
  <c r="AE397" i="3"/>
  <c r="I399" i="2" l="1"/>
  <c r="K399" i="2"/>
  <c r="F400" i="2"/>
  <c r="G400" i="2" s="1"/>
  <c r="J399" i="2"/>
  <c r="H397" i="2"/>
  <c r="E396" i="2"/>
  <c r="AF398" i="3"/>
  <c r="AG399" i="3" s="1"/>
  <c r="AH400" i="3" s="1"/>
  <c r="AE398" i="3"/>
  <c r="AB397" i="3"/>
  <c r="AC398" i="3" s="1"/>
  <c r="AA397" i="3"/>
  <c r="J400" i="2" l="1"/>
  <c r="I400" i="2"/>
  <c r="K400" i="2"/>
  <c r="F401" i="2"/>
  <c r="G401" i="2" s="1"/>
  <c r="H398" i="2"/>
  <c r="E397" i="2"/>
  <c r="AF399" i="3"/>
  <c r="AG400" i="3" s="1"/>
  <c r="AH401" i="3" s="1"/>
  <c r="AE399" i="3"/>
  <c r="AB398" i="3"/>
  <c r="AC399" i="3" s="1"/>
  <c r="AA398" i="3"/>
  <c r="J401" i="2" l="1"/>
  <c r="K401" i="2"/>
  <c r="I401" i="2"/>
  <c r="F402" i="2"/>
  <c r="G402" i="2" s="1"/>
  <c r="H399" i="2"/>
  <c r="E398" i="2"/>
  <c r="AA399" i="3"/>
  <c r="AB399" i="3"/>
  <c r="AC400" i="3" s="1"/>
  <c r="AF400" i="3"/>
  <c r="AG401" i="3" s="1"/>
  <c r="AH402" i="3" s="1"/>
  <c r="AE400" i="3"/>
  <c r="J402" i="2" l="1"/>
  <c r="K402" i="2"/>
  <c r="F403" i="2"/>
  <c r="G403" i="2" s="1"/>
  <c r="I402" i="2"/>
  <c r="E399" i="2"/>
  <c r="H400" i="2"/>
  <c r="AF401" i="3"/>
  <c r="AG402" i="3" s="1"/>
  <c r="AH403" i="3" s="1"/>
  <c r="AE401" i="3"/>
  <c r="AA400" i="3"/>
  <c r="AB400" i="3"/>
  <c r="AC401" i="3" s="1"/>
  <c r="J403" i="2" l="1"/>
  <c r="F404" i="2"/>
  <c r="G404" i="2" s="1"/>
  <c r="I403" i="2"/>
  <c r="K403" i="2"/>
  <c r="H401" i="2"/>
  <c r="E400" i="2"/>
  <c r="AF402" i="3"/>
  <c r="AG403" i="3" s="1"/>
  <c r="AH404" i="3" s="1"/>
  <c r="AE402" i="3"/>
  <c r="AA401" i="3"/>
  <c r="AB401" i="3"/>
  <c r="AC402" i="3" s="1"/>
  <c r="I404" i="2" l="1"/>
  <c r="J404" i="2"/>
  <c r="K404" i="2"/>
  <c r="F405" i="2"/>
  <c r="G405" i="2" s="1"/>
  <c r="H402" i="2"/>
  <c r="E401" i="2"/>
  <c r="AF403" i="3"/>
  <c r="AG404" i="3" s="1"/>
  <c r="AH405" i="3" s="1"/>
  <c r="AE403" i="3"/>
  <c r="AA402" i="3"/>
  <c r="AB402" i="3"/>
  <c r="AC403" i="3" s="1"/>
  <c r="I405" i="2" l="1"/>
  <c r="K405" i="2"/>
  <c r="F406" i="2"/>
  <c r="G406" i="2" s="1"/>
  <c r="J405" i="2"/>
  <c r="H403" i="2"/>
  <c r="E402" i="2"/>
  <c r="AF404" i="3"/>
  <c r="AG405" i="3" s="1"/>
  <c r="AH406" i="3" s="1"/>
  <c r="AE404" i="3"/>
  <c r="AA403" i="3"/>
  <c r="AB403" i="3"/>
  <c r="AC404" i="3" s="1"/>
  <c r="K406" i="2" l="1"/>
  <c r="I406" i="2"/>
  <c r="J406" i="2"/>
  <c r="F407" i="2"/>
  <c r="G407" i="2" s="1"/>
  <c r="E403" i="2"/>
  <c r="H404" i="2"/>
  <c r="AA404" i="3"/>
  <c r="AB404" i="3"/>
  <c r="AC405" i="3" s="1"/>
  <c r="AF405" i="3"/>
  <c r="AG406" i="3" s="1"/>
  <c r="AH407" i="3" s="1"/>
  <c r="AE405" i="3"/>
  <c r="I407" i="2" l="1"/>
  <c r="J407" i="2"/>
  <c r="F408" i="2"/>
  <c r="G408" i="2" s="1"/>
  <c r="K407" i="2"/>
  <c r="E404" i="2"/>
  <c r="H405" i="2"/>
  <c r="AA405" i="3"/>
  <c r="AB405" i="3"/>
  <c r="AC406" i="3" s="1"/>
  <c r="AF406" i="3"/>
  <c r="AG407" i="3" s="1"/>
  <c r="AH408" i="3" s="1"/>
  <c r="AE406" i="3"/>
  <c r="J408" i="2" l="1"/>
  <c r="K408" i="2"/>
  <c r="I408" i="2"/>
  <c r="F409" i="2"/>
  <c r="G409" i="2" s="1"/>
  <c r="E405" i="2"/>
  <c r="H406" i="2"/>
  <c r="AA406" i="3"/>
  <c r="AB406" i="3"/>
  <c r="AC407" i="3" s="1"/>
  <c r="AF407" i="3"/>
  <c r="AG408" i="3" s="1"/>
  <c r="AH409" i="3" s="1"/>
  <c r="AE407" i="3"/>
  <c r="K409" i="2" l="1"/>
  <c r="I409" i="2"/>
  <c r="J409" i="2"/>
  <c r="F410" i="2"/>
  <c r="G410" i="2" s="1"/>
  <c r="H407" i="2"/>
  <c r="E406" i="2"/>
  <c r="AE408" i="3"/>
  <c r="AF408" i="3"/>
  <c r="AG409" i="3" s="1"/>
  <c r="AH410" i="3" s="1"/>
  <c r="AA407" i="3"/>
  <c r="AB407" i="3"/>
  <c r="AC408" i="3" s="1"/>
  <c r="I410" i="2" l="1"/>
  <c r="J410" i="2"/>
  <c r="F411" i="2"/>
  <c r="G411" i="2" s="1"/>
  <c r="K410" i="2"/>
  <c r="E407" i="2"/>
  <c r="H408" i="2"/>
  <c r="AA408" i="3"/>
  <c r="AB408" i="3"/>
  <c r="AC409" i="3" s="1"/>
  <c r="AE409" i="3"/>
  <c r="AF409" i="3"/>
  <c r="AG410" i="3" s="1"/>
  <c r="AH411" i="3" s="1"/>
  <c r="I411" i="2" l="1"/>
  <c r="K411" i="2"/>
  <c r="J411" i="2"/>
  <c r="F412" i="2"/>
  <c r="G412" i="2" s="1"/>
  <c r="E408" i="2"/>
  <c r="H409" i="2"/>
  <c r="AF410" i="3"/>
  <c r="AG411" i="3" s="1"/>
  <c r="AH412" i="3" s="1"/>
  <c r="AE410" i="3"/>
  <c r="AB409" i="3"/>
  <c r="AC410" i="3" s="1"/>
  <c r="AA409" i="3"/>
  <c r="I412" i="2" l="1"/>
  <c r="J412" i="2"/>
  <c r="K412" i="2"/>
  <c r="F413" i="2"/>
  <c r="G413" i="2" s="1"/>
  <c r="H410" i="2"/>
  <c r="E409" i="2"/>
  <c r="AE411" i="3"/>
  <c r="AF411" i="3"/>
  <c r="AG412" i="3" s="1"/>
  <c r="AH413" i="3" s="1"/>
  <c r="AA410" i="3"/>
  <c r="AB410" i="3"/>
  <c r="AC411" i="3" s="1"/>
  <c r="J413" i="2" l="1"/>
  <c r="I413" i="2"/>
  <c r="K413" i="2"/>
  <c r="F414" i="2"/>
  <c r="G414" i="2" s="1"/>
  <c r="H411" i="2"/>
  <c r="E410" i="2"/>
  <c r="AB411" i="3"/>
  <c r="AC412" i="3" s="1"/>
  <c r="AA411" i="3"/>
  <c r="AF412" i="3"/>
  <c r="AG413" i="3" s="1"/>
  <c r="AH414" i="3" s="1"/>
  <c r="AE412" i="3"/>
  <c r="J414" i="2" l="1"/>
  <c r="I414" i="2"/>
  <c r="K414" i="2"/>
  <c r="F415" i="2"/>
  <c r="G415" i="2" s="1"/>
  <c r="H412" i="2"/>
  <c r="E411" i="2"/>
  <c r="AF413" i="3"/>
  <c r="AG414" i="3" s="1"/>
  <c r="AH415" i="3" s="1"/>
  <c r="AE413" i="3"/>
  <c r="AB412" i="3"/>
  <c r="AC413" i="3" s="1"/>
  <c r="AA412" i="3"/>
  <c r="I415" i="2" l="1"/>
  <c r="K415" i="2"/>
  <c r="F416" i="2"/>
  <c r="G416" i="2" s="1"/>
  <c r="J415" i="2"/>
  <c r="E412" i="2"/>
  <c r="H413" i="2"/>
  <c r="AA413" i="3"/>
  <c r="AB413" i="3"/>
  <c r="AC414" i="3" s="1"/>
  <c r="AF414" i="3"/>
  <c r="AG415" i="3" s="1"/>
  <c r="AH416" i="3" s="1"/>
  <c r="AE414" i="3"/>
  <c r="K416" i="2" l="1"/>
  <c r="I416" i="2"/>
  <c r="J416" i="2"/>
  <c r="F417" i="2"/>
  <c r="G417" i="2" s="1"/>
  <c r="E413" i="2"/>
  <c r="H414" i="2"/>
  <c r="AA414" i="3"/>
  <c r="AB414" i="3"/>
  <c r="AC415" i="3" s="1"/>
  <c r="AF415" i="3"/>
  <c r="AG416" i="3" s="1"/>
  <c r="AH417" i="3" s="1"/>
  <c r="AE415" i="3"/>
  <c r="I417" i="2" l="1"/>
  <c r="J417" i="2"/>
  <c r="K417" i="2"/>
  <c r="F418" i="2"/>
  <c r="G418" i="2" s="1"/>
  <c r="E414" i="2"/>
  <c r="H415" i="2"/>
  <c r="AF416" i="3"/>
  <c r="AG417" i="3" s="1"/>
  <c r="AH418" i="3" s="1"/>
  <c r="AE416" i="3"/>
  <c r="AA415" i="3"/>
  <c r="AB415" i="3"/>
  <c r="AC416" i="3" s="1"/>
  <c r="K418" i="2" l="1"/>
  <c r="J418" i="2"/>
  <c r="I418" i="2"/>
  <c r="F419" i="2"/>
  <c r="G419" i="2" s="1"/>
  <c r="E415" i="2"/>
  <c r="H416" i="2"/>
  <c r="AA416" i="3"/>
  <c r="AB416" i="3"/>
  <c r="AC417" i="3" s="1"/>
  <c r="AF417" i="3"/>
  <c r="AG418" i="3" s="1"/>
  <c r="AH419" i="3" s="1"/>
  <c r="AE417" i="3"/>
  <c r="K419" i="2" l="1"/>
  <c r="J419" i="2"/>
  <c r="I419" i="2"/>
  <c r="F420" i="2"/>
  <c r="G420" i="2" s="1"/>
  <c r="E416" i="2"/>
  <c r="H417" i="2"/>
  <c r="AA417" i="3"/>
  <c r="AB417" i="3"/>
  <c r="AC418" i="3" s="1"/>
  <c r="AF418" i="3"/>
  <c r="AG419" i="3" s="1"/>
  <c r="AH420" i="3" s="1"/>
  <c r="AE418" i="3"/>
  <c r="K420" i="2" l="1"/>
  <c r="J420" i="2"/>
  <c r="I420" i="2"/>
  <c r="F421" i="2"/>
  <c r="G421" i="2" s="1"/>
  <c r="E417" i="2"/>
  <c r="H418" i="2"/>
  <c r="AE419" i="3"/>
  <c r="AF419" i="3"/>
  <c r="AG420" i="3" s="1"/>
  <c r="AH421" i="3" s="1"/>
  <c r="AB418" i="3"/>
  <c r="AC419" i="3" s="1"/>
  <c r="AA418" i="3"/>
  <c r="J421" i="2" l="1"/>
  <c r="I421" i="2"/>
  <c r="K421" i="2"/>
  <c r="F422" i="2"/>
  <c r="G422" i="2" s="1"/>
  <c r="H419" i="2"/>
  <c r="E418" i="2"/>
  <c r="AA419" i="3"/>
  <c r="AB419" i="3"/>
  <c r="AC420" i="3" s="1"/>
  <c r="AE420" i="3"/>
  <c r="AF420" i="3"/>
  <c r="AG421" i="3" s="1"/>
  <c r="AH422" i="3" s="1"/>
  <c r="J422" i="2" l="1"/>
  <c r="I422" i="2"/>
  <c r="K422" i="2"/>
  <c r="F423" i="2"/>
  <c r="G423" i="2" s="1"/>
  <c r="E419" i="2"/>
  <c r="H420" i="2"/>
  <c r="AF421" i="3"/>
  <c r="AG422" i="3" s="1"/>
  <c r="AH423" i="3" s="1"/>
  <c r="AE421" i="3"/>
  <c r="AA420" i="3"/>
  <c r="AB420" i="3"/>
  <c r="AC421" i="3" s="1"/>
  <c r="K423" i="2" l="1"/>
  <c r="J423" i="2"/>
  <c r="I423" i="2"/>
  <c r="F424" i="2"/>
  <c r="G424" i="2" s="1"/>
  <c r="H421" i="2"/>
  <c r="E420" i="2"/>
  <c r="AA421" i="3"/>
  <c r="AB421" i="3"/>
  <c r="AC422" i="3" s="1"/>
  <c r="AF422" i="3"/>
  <c r="AG423" i="3" s="1"/>
  <c r="AH424" i="3" s="1"/>
  <c r="AE422" i="3"/>
  <c r="K424" i="2" l="1"/>
  <c r="J424" i="2"/>
  <c r="F425" i="2"/>
  <c r="G425" i="2" s="1"/>
  <c r="I424" i="2"/>
  <c r="H422" i="2"/>
  <c r="E421" i="2"/>
  <c r="AF423" i="3"/>
  <c r="AG424" i="3" s="1"/>
  <c r="AH425" i="3" s="1"/>
  <c r="AE423" i="3"/>
  <c r="AA422" i="3"/>
  <c r="AB422" i="3"/>
  <c r="AC423" i="3" s="1"/>
  <c r="J425" i="2" l="1"/>
  <c r="K425" i="2"/>
  <c r="F426" i="2"/>
  <c r="G426" i="2" s="1"/>
  <c r="I425" i="2"/>
  <c r="E422" i="2"/>
  <c r="H423" i="2"/>
  <c r="AA423" i="3"/>
  <c r="AB423" i="3"/>
  <c r="AC424" i="3" s="1"/>
  <c r="AE424" i="3"/>
  <c r="AF424" i="3"/>
  <c r="AG425" i="3" s="1"/>
  <c r="AH426" i="3" s="1"/>
  <c r="J426" i="2" l="1"/>
  <c r="K426" i="2"/>
  <c r="I426" i="2"/>
  <c r="F427" i="2"/>
  <c r="G427" i="2" s="1"/>
  <c r="E423" i="2"/>
  <c r="H424" i="2"/>
  <c r="AA424" i="3"/>
  <c r="AB424" i="3"/>
  <c r="AC425" i="3" s="1"/>
  <c r="AF425" i="3"/>
  <c r="AG426" i="3" s="1"/>
  <c r="AH427" i="3" s="1"/>
  <c r="AE425" i="3"/>
  <c r="J427" i="2" l="1"/>
  <c r="I427" i="2"/>
  <c r="F428" i="2"/>
  <c r="G428" i="2" s="1"/>
  <c r="K427" i="2"/>
  <c r="E424" i="2"/>
  <c r="H425" i="2"/>
  <c r="AA425" i="3"/>
  <c r="AB425" i="3"/>
  <c r="AC426" i="3" s="1"/>
  <c r="AF426" i="3"/>
  <c r="AG427" i="3" s="1"/>
  <c r="AH428" i="3" s="1"/>
  <c r="AE426" i="3"/>
  <c r="K428" i="2" l="1"/>
  <c r="I428" i="2"/>
  <c r="J428" i="2"/>
  <c r="F429" i="2"/>
  <c r="G429" i="2" s="1"/>
  <c r="E425" i="2"/>
  <c r="H426" i="2"/>
  <c r="AF427" i="3"/>
  <c r="AG428" i="3" s="1"/>
  <c r="AH429" i="3" s="1"/>
  <c r="AE427" i="3"/>
  <c r="AA426" i="3"/>
  <c r="AB426" i="3"/>
  <c r="AC427" i="3" s="1"/>
  <c r="J429" i="2" l="1"/>
  <c r="K429" i="2"/>
  <c r="F430" i="2"/>
  <c r="G430" i="2" s="1"/>
  <c r="I429" i="2"/>
  <c r="E426" i="2"/>
  <c r="H427" i="2"/>
  <c r="AE428" i="3"/>
  <c r="AF428" i="3"/>
  <c r="AG429" i="3" s="1"/>
  <c r="AH430" i="3" s="1"/>
  <c r="AA427" i="3"/>
  <c r="AB427" i="3"/>
  <c r="AC428" i="3" s="1"/>
  <c r="I430" i="2" l="1"/>
  <c r="K430" i="2"/>
  <c r="J430" i="2"/>
  <c r="F431" i="2"/>
  <c r="G431" i="2" s="1"/>
  <c r="E427" i="2"/>
  <c r="H428" i="2"/>
  <c r="AF429" i="3"/>
  <c r="AG430" i="3" s="1"/>
  <c r="AH431" i="3" s="1"/>
  <c r="AE429" i="3"/>
  <c r="AA428" i="3"/>
  <c r="AB428" i="3"/>
  <c r="AC429" i="3" s="1"/>
  <c r="K431" i="2" l="1"/>
  <c r="J431" i="2"/>
  <c r="I431" i="2"/>
  <c r="F432" i="2"/>
  <c r="G432" i="2" s="1"/>
  <c r="E428" i="2"/>
  <c r="H429" i="2"/>
  <c r="AB429" i="3"/>
  <c r="AC430" i="3" s="1"/>
  <c r="AA429" i="3"/>
  <c r="AE430" i="3"/>
  <c r="AF430" i="3"/>
  <c r="AG431" i="3" s="1"/>
  <c r="AH432" i="3" s="1"/>
  <c r="J432" i="2" l="1"/>
  <c r="I432" i="2"/>
  <c r="K432" i="2"/>
  <c r="F433" i="2"/>
  <c r="G433" i="2" s="1"/>
  <c r="H430" i="2"/>
  <c r="E429" i="2"/>
  <c r="AF431" i="3"/>
  <c r="AG432" i="3" s="1"/>
  <c r="AH433" i="3" s="1"/>
  <c r="AE431" i="3"/>
  <c r="AB430" i="3"/>
  <c r="AC431" i="3" s="1"/>
  <c r="AA430" i="3"/>
  <c r="I433" i="2" l="1"/>
  <c r="K433" i="2"/>
  <c r="J433" i="2"/>
  <c r="F434" i="2"/>
  <c r="G434" i="2" s="1"/>
  <c r="E430" i="2"/>
  <c r="H431" i="2"/>
  <c r="AA431" i="3"/>
  <c r="AB431" i="3"/>
  <c r="AC432" i="3" s="1"/>
  <c r="AF432" i="3"/>
  <c r="AG433" i="3" s="1"/>
  <c r="AH434" i="3" s="1"/>
  <c r="AE432" i="3"/>
  <c r="I434" i="2" l="1"/>
  <c r="K434" i="2"/>
  <c r="J434" i="2"/>
  <c r="F435" i="2"/>
  <c r="G435" i="2" s="1"/>
  <c r="E431" i="2"/>
  <c r="H432" i="2"/>
  <c r="AE433" i="3"/>
  <c r="AF433" i="3"/>
  <c r="AG434" i="3" s="1"/>
  <c r="AH435" i="3" s="1"/>
  <c r="AA432" i="3"/>
  <c r="AB432" i="3"/>
  <c r="AC433" i="3" s="1"/>
  <c r="K435" i="2" l="1"/>
  <c r="I435" i="2"/>
  <c r="F436" i="2"/>
  <c r="G436" i="2" s="1"/>
  <c r="J435" i="2"/>
  <c r="H433" i="2"/>
  <c r="E432" i="2"/>
  <c r="AA433" i="3"/>
  <c r="AB433" i="3"/>
  <c r="AC434" i="3" s="1"/>
  <c r="AE434" i="3"/>
  <c r="AF434" i="3"/>
  <c r="AG435" i="3" s="1"/>
  <c r="AH436" i="3" s="1"/>
  <c r="J436" i="2" l="1"/>
  <c r="I436" i="2"/>
  <c r="K436" i="2"/>
  <c r="F437" i="2"/>
  <c r="G437" i="2" s="1"/>
  <c r="E433" i="2"/>
  <c r="H434" i="2"/>
  <c r="AF435" i="3"/>
  <c r="AG436" i="3" s="1"/>
  <c r="AH437" i="3" s="1"/>
  <c r="AE435" i="3"/>
  <c r="AA434" i="3"/>
  <c r="AB434" i="3"/>
  <c r="AC435" i="3" s="1"/>
  <c r="I437" i="2" l="1"/>
  <c r="K437" i="2"/>
  <c r="J437" i="2"/>
  <c r="F438" i="2"/>
  <c r="G438" i="2" s="1"/>
  <c r="E434" i="2"/>
  <c r="H435" i="2"/>
  <c r="AE436" i="3"/>
  <c r="AF436" i="3"/>
  <c r="AG437" i="3" s="1"/>
  <c r="AH438" i="3" s="1"/>
  <c r="AB435" i="3"/>
  <c r="AC436" i="3" s="1"/>
  <c r="AA435" i="3"/>
  <c r="K438" i="2" l="1"/>
  <c r="J438" i="2"/>
  <c r="I438" i="2"/>
  <c r="F439" i="2"/>
  <c r="G439" i="2" s="1"/>
  <c r="E435" i="2"/>
  <c r="H436" i="2"/>
  <c r="AA436" i="3"/>
  <c r="AB436" i="3"/>
  <c r="AC437" i="3" s="1"/>
  <c r="AE437" i="3"/>
  <c r="AF437" i="3"/>
  <c r="AG438" i="3" s="1"/>
  <c r="AH439" i="3" s="1"/>
  <c r="J439" i="2" l="1"/>
  <c r="I439" i="2"/>
  <c r="K439" i="2"/>
  <c r="F440" i="2"/>
  <c r="G440" i="2" s="1"/>
  <c r="H437" i="2"/>
  <c r="E436" i="2"/>
  <c r="AA437" i="3"/>
  <c r="AB437" i="3"/>
  <c r="AC438" i="3" s="1"/>
  <c r="AF438" i="3"/>
  <c r="AG439" i="3" s="1"/>
  <c r="AH440" i="3" s="1"/>
  <c r="AE438" i="3"/>
  <c r="K440" i="2" l="1"/>
  <c r="F441" i="2"/>
  <c r="G441" i="2" s="1"/>
  <c r="I440" i="2"/>
  <c r="J440" i="2"/>
  <c r="E437" i="2"/>
  <c r="H438" i="2"/>
  <c r="AF439" i="3"/>
  <c r="AG440" i="3" s="1"/>
  <c r="AH441" i="3" s="1"/>
  <c r="AE439" i="3"/>
  <c r="AA438" i="3"/>
  <c r="AB438" i="3"/>
  <c r="AC439" i="3" s="1"/>
  <c r="K441" i="2" l="1"/>
  <c r="I441" i="2"/>
  <c r="J441" i="2"/>
  <c r="F442" i="2"/>
  <c r="G442" i="2" s="1"/>
  <c r="H439" i="2"/>
  <c r="E438" i="2"/>
  <c r="AB439" i="3"/>
  <c r="AC440" i="3" s="1"/>
  <c r="AA439" i="3"/>
  <c r="AF440" i="3"/>
  <c r="AG441" i="3" s="1"/>
  <c r="AH442" i="3" s="1"/>
  <c r="AE440" i="3"/>
  <c r="J442" i="2" l="1"/>
  <c r="K442" i="2"/>
  <c r="F443" i="2"/>
  <c r="G443" i="2" s="1"/>
  <c r="I442" i="2"/>
  <c r="E439" i="2"/>
  <c r="H440" i="2"/>
  <c r="AA440" i="3"/>
  <c r="AB440" i="3"/>
  <c r="AC441" i="3" s="1"/>
  <c r="AF441" i="3"/>
  <c r="AG442" i="3" s="1"/>
  <c r="AH443" i="3" s="1"/>
  <c r="AE441" i="3"/>
  <c r="I443" i="2" l="1"/>
  <c r="K443" i="2"/>
  <c r="F444" i="2"/>
  <c r="G444" i="2" s="1"/>
  <c r="J443" i="2"/>
  <c r="H441" i="2"/>
  <c r="E440" i="2"/>
  <c r="AF442" i="3"/>
  <c r="AG443" i="3" s="1"/>
  <c r="AH444" i="3" s="1"/>
  <c r="AE442" i="3"/>
  <c r="AA441" i="3"/>
  <c r="AB441" i="3"/>
  <c r="AC442" i="3" s="1"/>
  <c r="I444" i="2" l="1"/>
  <c r="K444" i="2"/>
  <c r="J444" i="2"/>
  <c r="F445" i="2"/>
  <c r="G445" i="2" s="1"/>
  <c r="H442" i="2"/>
  <c r="E441" i="2"/>
  <c r="AA442" i="3"/>
  <c r="AB442" i="3"/>
  <c r="AC443" i="3" s="1"/>
  <c r="AF443" i="3"/>
  <c r="AG444" i="3" s="1"/>
  <c r="AH445" i="3" s="1"/>
  <c r="AE443" i="3"/>
  <c r="I445" i="2" l="1"/>
  <c r="K445" i="2"/>
  <c r="J445" i="2"/>
  <c r="F446" i="2"/>
  <c r="G446" i="2" s="1"/>
  <c r="E442" i="2"/>
  <c r="H443" i="2"/>
  <c r="AA443" i="3"/>
  <c r="AB443" i="3"/>
  <c r="AC444" i="3" s="1"/>
  <c r="AF444" i="3"/>
  <c r="AG445" i="3" s="1"/>
  <c r="AH446" i="3" s="1"/>
  <c r="AE444" i="3"/>
  <c r="J446" i="2" l="1"/>
  <c r="K446" i="2"/>
  <c r="F447" i="2"/>
  <c r="G447" i="2" s="1"/>
  <c r="I446" i="2"/>
  <c r="E443" i="2"/>
  <c r="H444" i="2"/>
  <c r="AA444" i="3"/>
  <c r="AB444" i="3"/>
  <c r="AC445" i="3" s="1"/>
  <c r="AF445" i="3"/>
  <c r="AG446" i="3" s="1"/>
  <c r="AH447" i="3" s="1"/>
  <c r="AE445" i="3"/>
  <c r="J447" i="2" l="1"/>
  <c r="I447" i="2"/>
  <c r="K447" i="2"/>
  <c r="F448" i="2"/>
  <c r="G448" i="2" s="1"/>
  <c r="H445" i="2"/>
  <c r="E444" i="2"/>
  <c r="AF446" i="3"/>
  <c r="AG447" i="3" s="1"/>
  <c r="AH448" i="3" s="1"/>
  <c r="AE446" i="3"/>
  <c r="AA445" i="3"/>
  <c r="AB445" i="3"/>
  <c r="AC446" i="3" s="1"/>
  <c r="J448" i="2" l="1"/>
  <c r="K448" i="2"/>
  <c r="I448" i="2"/>
  <c r="F449" i="2"/>
  <c r="G449" i="2" s="1"/>
  <c r="E445" i="2"/>
  <c r="H446" i="2"/>
  <c r="AA446" i="3"/>
  <c r="AB446" i="3"/>
  <c r="AC447" i="3" s="1"/>
  <c r="AF447" i="3"/>
  <c r="AG448" i="3" s="1"/>
  <c r="AH449" i="3" s="1"/>
  <c r="AE447" i="3"/>
  <c r="J449" i="2" l="1"/>
  <c r="F450" i="2"/>
  <c r="G450" i="2" s="1"/>
  <c r="K449" i="2"/>
  <c r="I449" i="2"/>
  <c r="H447" i="2"/>
  <c r="E446" i="2"/>
  <c r="AF448" i="3"/>
  <c r="AG449" i="3" s="1"/>
  <c r="AH450" i="3" s="1"/>
  <c r="AE448" i="3"/>
  <c r="AA447" i="3"/>
  <c r="AB447" i="3"/>
  <c r="AC448" i="3" s="1"/>
  <c r="K450" i="2" l="1"/>
  <c r="J450" i="2"/>
  <c r="I450" i="2"/>
  <c r="F451" i="2"/>
  <c r="G451" i="2" s="1"/>
  <c r="E447" i="2"/>
  <c r="H448" i="2"/>
  <c r="AA448" i="3"/>
  <c r="AB448" i="3"/>
  <c r="AC449" i="3" s="1"/>
  <c r="AE449" i="3"/>
  <c r="AF449" i="3"/>
  <c r="AG450" i="3" s="1"/>
  <c r="AH451" i="3" s="1"/>
  <c r="K451" i="2" l="1"/>
  <c r="J451" i="2"/>
  <c r="I451" i="2"/>
  <c r="F452" i="2"/>
  <c r="G452" i="2" s="1"/>
  <c r="E448" i="2"/>
  <c r="H449" i="2"/>
  <c r="AB449" i="3"/>
  <c r="AC450" i="3" s="1"/>
  <c r="AA449" i="3"/>
  <c r="AE450" i="3"/>
  <c r="AF450" i="3"/>
  <c r="AG451" i="3" s="1"/>
  <c r="AH452" i="3" s="1"/>
  <c r="J452" i="2" l="1"/>
  <c r="I452" i="2"/>
  <c r="F453" i="2"/>
  <c r="G453" i="2" s="1"/>
  <c r="K452" i="2"/>
  <c r="H450" i="2"/>
  <c r="E449" i="2"/>
  <c r="AA450" i="3"/>
  <c r="AB450" i="3"/>
  <c r="AC451" i="3" s="1"/>
  <c r="AF451" i="3"/>
  <c r="AG452" i="3" s="1"/>
  <c r="AH453" i="3" s="1"/>
  <c r="AE451" i="3"/>
  <c r="J453" i="2" l="1"/>
  <c r="I453" i="2"/>
  <c r="K453" i="2"/>
  <c r="F454" i="2"/>
  <c r="G454" i="2" s="1"/>
  <c r="E450" i="2"/>
  <c r="H451" i="2"/>
  <c r="AF452" i="3"/>
  <c r="AG453" i="3" s="1"/>
  <c r="AH454" i="3" s="1"/>
  <c r="AE452" i="3"/>
  <c r="AA451" i="3"/>
  <c r="AB451" i="3"/>
  <c r="AC452" i="3" s="1"/>
  <c r="I454" i="2" l="1"/>
  <c r="K454" i="2"/>
  <c r="J454" i="2"/>
  <c r="F455" i="2"/>
  <c r="G455" i="2" s="1"/>
  <c r="H452" i="2"/>
  <c r="E451" i="2"/>
  <c r="AE453" i="3"/>
  <c r="AF453" i="3"/>
  <c r="AG454" i="3" s="1"/>
  <c r="AH455" i="3" s="1"/>
  <c r="AA452" i="3"/>
  <c r="AB452" i="3"/>
  <c r="AC453" i="3" s="1"/>
  <c r="J455" i="2" l="1"/>
  <c r="K455" i="2"/>
  <c r="I455" i="2"/>
  <c r="F456" i="2"/>
  <c r="G456" i="2" s="1"/>
  <c r="H453" i="2"/>
  <c r="E452" i="2"/>
  <c r="AF454" i="3"/>
  <c r="AG455" i="3" s="1"/>
  <c r="AH456" i="3" s="1"/>
  <c r="AE454" i="3"/>
  <c r="AA453" i="3"/>
  <c r="AB453" i="3"/>
  <c r="AC454" i="3" s="1"/>
  <c r="J456" i="2" l="1"/>
  <c r="K456" i="2"/>
  <c r="I456" i="2"/>
  <c r="F457" i="2"/>
  <c r="G457" i="2" s="1"/>
  <c r="E453" i="2"/>
  <c r="H454" i="2"/>
  <c r="AF455" i="3"/>
  <c r="AG456" i="3" s="1"/>
  <c r="AH457" i="3" s="1"/>
  <c r="AE455" i="3"/>
  <c r="AA454" i="3"/>
  <c r="AB454" i="3"/>
  <c r="AC455" i="3" s="1"/>
  <c r="J457" i="2" l="1"/>
  <c r="K457" i="2"/>
  <c r="I457" i="2"/>
  <c r="F458" i="2"/>
  <c r="G458" i="2" s="1"/>
  <c r="H455" i="2"/>
  <c r="E454" i="2"/>
  <c r="AA455" i="3"/>
  <c r="AB455" i="3"/>
  <c r="AC456" i="3" s="1"/>
  <c r="AE456" i="3"/>
  <c r="AF456" i="3"/>
  <c r="AG457" i="3" s="1"/>
  <c r="AH458" i="3" s="1"/>
  <c r="J458" i="2" l="1"/>
  <c r="F459" i="2"/>
  <c r="G459" i="2" s="1"/>
  <c r="K458" i="2"/>
  <c r="I458" i="2"/>
  <c r="H456" i="2"/>
  <c r="E455" i="2"/>
  <c r="AA456" i="3"/>
  <c r="AB456" i="3"/>
  <c r="AC457" i="3" s="1"/>
  <c r="AF457" i="3"/>
  <c r="AG458" i="3" s="1"/>
  <c r="AH459" i="3" s="1"/>
  <c r="AE457" i="3"/>
  <c r="J459" i="2" l="1"/>
  <c r="K459" i="2"/>
  <c r="I459" i="2"/>
  <c r="F460" i="2"/>
  <c r="G460" i="2" s="1"/>
  <c r="E456" i="2"/>
  <c r="H457" i="2"/>
  <c r="AA457" i="3"/>
  <c r="AB457" i="3"/>
  <c r="AC458" i="3" s="1"/>
  <c r="AF458" i="3"/>
  <c r="AG459" i="3" s="1"/>
  <c r="AH460" i="3" s="1"/>
  <c r="AE458" i="3"/>
  <c r="K460" i="2" l="1"/>
  <c r="J460" i="2"/>
  <c r="I460" i="2"/>
  <c r="F461" i="2"/>
  <c r="G461" i="2" s="1"/>
  <c r="E457" i="2"/>
  <c r="H458" i="2"/>
  <c r="AF459" i="3"/>
  <c r="AG460" i="3" s="1"/>
  <c r="AH461" i="3" s="1"/>
  <c r="AE459" i="3"/>
  <c r="AB458" i="3"/>
  <c r="AC459" i="3" s="1"/>
  <c r="AA458" i="3"/>
  <c r="K461" i="2" l="1"/>
  <c r="I461" i="2"/>
  <c r="F462" i="2"/>
  <c r="G462" i="2" s="1"/>
  <c r="J461" i="2"/>
  <c r="H459" i="2"/>
  <c r="E458" i="2"/>
  <c r="AF460" i="3"/>
  <c r="AG461" i="3" s="1"/>
  <c r="AH462" i="3" s="1"/>
  <c r="AE460" i="3"/>
  <c r="AB459" i="3"/>
  <c r="AC460" i="3" s="1"/>
  <c r="AA459" i="3"/>
  <c r="I462" i="2" l="1"/>
  <c r="K462" i="2"/>
  <c r="J462" i="2"/>
  <c r="F463" i="2"/>
  <c r="G463" i="2" s="1"/>
  <c r="E459" i="2"/>
  <c r="H460" i="2"/>
  <c r="AB460" i="3"/>
  <c r="AC461" i="3" s="1"/>
  <c r="AA460" i="3"/>
  <c r="AF461" i="3"/>
  <c r="AG462" i="3" s="1"/>
  <c r="AH463" i="3" s="1"/>
  <c r="AE461" i="3"/>
  <c r="K463" i="2" l="1"/>
  <c r="J463" i="2"/>
  <c r="I463" i="2"/>
  <c r="F464" i="2"/>
  <c r="G464" i="2" s="1"/>
  <c r="E460" i="2"/>
  <c r="H461" i="2"/>
  <c r="AF462" i="3"/>
  <c r="AG463" i="3" s="1"/>
  <c r="AH464" i="3" s="1"/>
  <c r="AE462" i="3"/>
  <c r="AA461" i="3"/>
  <c r="AB461" i="3"/>
  <c r="AC462" i="3" s="1"/>
  <c r="J464" i="2" l="1"/>
  <c r="I464" i="2"/>
  <c r="K464" i="2"/>
  <c r="F465" i="2"/>
  <c r="G465" i="2" s="1"/>
  <c r="H462" i="2"/>
  <c r="E461" i="2"/>
  <c r="AA462" i="3"/>
  <c r="AB462" i="3"/>
  <c r="AC463" i="3" s="1"/>
  <c r="AF463" i="3"/>
  <c r="AG464" i="3" s="1"/>
  <c r="AH465" i="3" s="1"/>
  <c r="AE463" i="3"/>
  <c r="J465" i="2" l="1"/>
  <c r="K465" i="2"/>
  <c r="F466" i="2"/>
  <c r="G466" i="2" s="1"/>
  <c r="I465" i="2"/>
  <c r="E462" i="2"/>
  <c r="H463" i="2"/>
  <c r="AE464" i="3"/>
  <c r="AF464" i="3"/>
  <c r="AG465" i="3" s="1"/>
  <c r="AH466" i="3" s="1"/>
  <c r="AA463" i="3"/>
  <c r="AB463" i="3"/>
  <c r="AC464" i="3" s="1"/>
  <c r="I466" i="2" l="1"/>
  <c r="K466" i="2"/>
  <c r="F467" i="2"/>
  <c r="G467" i="2" s="1"/>
  <c r="J466" i="2"/>
  <c r="H464" i="2"/>
  <c r="E463" i="2"/>
  <c r="AE465" i="3"/>
  <c r="AF465" i="3"/>
  <c r="AG466" i="3" s="1"/>
  <c r="AH467" i="3" s="1"/>
  <c r="AB464" i="3"/>
  <c r="AC465" i="3" s="1"/>
  <c r="AA464" i="3"/>
  <c r="I467" i="2" l="1"/>
  <c r="J467" i="2"/>
  <c r="K467" i="2"/>
  <c r="F468" i="2"/>
  <c r="G468" i="2" s="1"/>
  <c r="E464" i="2"/>
  <c r="H465" i="2"/>
  <c r="AB465" i="3"/>
  <c r="AC466" i="3" s="1"/>
  <c r="AA465" i="3"/>
  <c r="AE466" i="3"/>
  <c r="AF466" i="3"/>
  <c r="AG467" i="3" s="1"/>
  <c r="AH468" i="3" s="1"/>
  <c r="I468" i="2" l="1"/>
  <c r="J468" i="2"/>
  <c r="K468" i="2"/>
  <c r="F469" i="2"/>
  <c r="G469" i="2" s="1"/>
  <c r="E465" i="2"/>
  <c r="H466" i="2"/>
  <c r="AF467" i="3"/>
  <c r="AG468" i="3" s="1"/>
  <c r="AH469" i="3" s="1"/>
  <c r="AE467" i="3"/>
  <c r="AB466" i="3"/>
  <c r="AC467" i="3" s="1"/>
  <c r="AA466" i="3"/>
  <c r="I469" i="2" l="1"/>
  <c r="J469" i="2"/>
  <c r="K469" i="2"/>
  <c r="F470" i="2"/>
  <c r="G470" i="2" s="1"/>
  <c r="E466" i="2"/>
  <c r="H467" i="2"/>
  <c r="AF468" i="3"/>
  <c r="AG469" i="3" s="1"/>
  <c r="AH470" i="3" s="1"/>
  <c r="AE468" i="3"/>
  <c r="AB467" i="3"/>
  <c r="AC468" i="3" s="1"/>
  <c r="AA467" i="3"/>
  <c r="I470" i="2" l="1"/>
  <c r="K470" i="2"/>
  <c r="J470" i="2"/>
  <c r="F471" i="2"/>
  <c r="G471" i="2" s="1"/>
  <c r="H468" i="2"/>
  <c r="E467" i="2"/>
  <c r="AB468" i="3"/>
  <c r="AC469" i="3" s="1"/>
  <c r="AA468" i="3"/>
  <c r="AE469" i="3"/>
  <c r="AF469" i="3"/>
  <c r="AG470" i="3" s="1"/>
  <c r="AH471" i="3" s="1"/>
  <c r="I471" i="2" l="1"/>
  <c r="J471" i="2"/>
  <c r="K471" i="2"/>
  <c r="F472" i="2"/>
  <c r="G472" i="2" s="1"/>
  <c r="E468" i="2"/>
  <c r="H469" i="2"/>
  <c r="AF470" i="3"/>
  <c r="AG471" i="3" s="1"/>
  <c r="AH472" i="3" s="1"/>
  <c r="AE470" i="3"/>
  <c r="AB469" i="3"/>
  <c r="AC470" i="3" s="1"/>
  <c r="AA469" i="3"/>
  <c r="K472" i="2" l="1"/>
  <c r="J472" i="2"/>
  <c r="F473" i="2"/>
  <c r="G473" i="2" s="1"/>
  <c r="I472" i="2"/>
  <c r="E469" i="2"/>
  <c r="H470" i="2"/>
  <c r="AA470" i="3"/>
  <c r="AB470" i="3"/>
  <c r="AC471" i="3" s="1"/>
  <c r="AE471" i="3"/>
  <c r="AF471" i="3"/>
  <c r="AG472" i="3" s="1"/>
  <c r="AH473" i="3" s="1"/>
  <c r="J473" i="2" l="1"/>
  <c r="I473" i="2"/>
  <c r="K473" i="2"/>
  <c r="F474" i="2"/>
  <c r="G474" i="2" s="1"/>
  <c r="H471" i="2"/>
  <c r="E470" i="2"/>
  <c r="AA471" i="3"/>
  <c r="AB471" i="3"/>
  <c r="AC472" i="3" s="1"/>
  <c r="AF472" i="3"/>
  <c r="AG473" i="3" s="1"/>
  <c r="AH474" i="3" s="1"/>
  <c r="AE472" i="3"/>
  <c r="J474" i="2" l="1"/>
  <c r="I474" i="2"/>
  <c r="K474" i="2"/>
  <c r="F475" i="2"/>
  <c r="G475" i="2" s="1"/>
  <c r="E471" i="2"/>
  <c r="H472" i="2"/>
  <c r="AF473" i="3"/>
  <c r="AG474" i="3" s="1"/>
  <c r="AH475" i="3" s="1"/>
  <c r="AE473" i="3"/>
  <c r="AA472" i="3"/>
  <c r="AB472" i="3"/>
  <c r="AC473" i="3" s="1"/>
  <c r="J475" i="2" l="1"/>
  <c r="K475" i="2"/>
  <c r="I475" i="2"/>
  <c r="F476" i="2"/>
  <c r="G476" i="2" s="1"/>
  <c r="H473" i="2"/>
  <c r="E472" i="2"/>
  <c r="AA473" i="3"/>
  <c r="AB473" i="3"/>
  <c r="AC474" i="3" s="1"/>
  <c r="AF474" i="3"/>
  <c r="AG475" i="3" s="1"/>
  <c r="AH476" i="3" s="1"/>
  <c r="AE474" i="3"/>
  <c r="K476" i="2" l="1"/>
  <c r="J476" i="2"/>
  <c r="I476" i="2"/>
  <c r="F477" i="2"/>
  <c r="G477" i="2" s="1"/>
  <c r="E473" i="2"/>
  <c r="H474" i="2"/>
  <c r="AB474" i="3"/>
  <c r="AC475" i="3" s="1"/>
  <c r="AA474" i="3"/>
  <c r="AF475" i="3"/>
  <c r="AG476" i="3" s="1"/>
  <c r="AH477" i="3" s="1"/>
  <c r="AE475" i="3"/>
  <c r="K477" i="2" l="1"/>
  <c r="J477" i="2"/>
  <c r="I477" i="2"/>
  <c r="F478" i="2"/>
  <c r="G478" i="2" s="1"/>
  <c r="E474" i="2"/>
  <c r="H475" i="2"/>
  <c r="AF476" i="3"/>
  <c r="AG477" i="3" s="1"/>
  <c r="AH478" i="3" s="1"/>
  <c r="AE476" i="3"/>
  <c r="AA475" i="3"/>
  <c r="AB475" i="3"/>
  <c r="AC476" i="3" s="1"/>
  <c r="J478" i="2" l="1"/>
  <c r="I478" i="2"/>
  <c r="K478" i="2"/>
  <c r="F479" i="2"/>
  <c r="G479" i="2" s="1"/>
  <c r="H476" i="2"/>
  <c r="E475" i="2"/>
  <c r="AA476" i="3"/>
  <c r="AB476" i="3"/>
  <c r="AC477" i="3" s="1"/>
  <c r="AF477" i="3"/>
  <c r="AG478" i="3" s="1"/>
  <c r="AH479" i="3" s="1"/>
  <c r="AE477" i="3"/>
  <c r="J479" i="2" l="1"/>
  <c r="K479" i="2"/>
  <c r="I479" i="2"/>
  <c r="F480" i="2"/>
  <c r="G480" i="2" s="1"/>
  <c r="E476" i="2"/>
  <c r="H477" i="2"/>
  <c r="AF478" i="3"/>
  <c r="AG479" i="3" s="1"/>
  <c r="AH480" i="3" s="1"/>
  <c r="AE478" i="3"/>
  <c r="AB477" i="3"/>
  <c r="AC478" i="3" s="1"/>
  <c r="AA477" i="3"/>
  <c r="J480" i="2" l="1"/>
  <c r="K480" i="2"/>
  <c r="I480" i="2"/>
  <c r="F481" i="2"/>
  <c r="G481" i="2" s="1"/>
  <c r="E477" i="2"/>
  <c r="H478" i="2"/>
  <c r="AA478" i="3"/>
  <c r="AB478" i="3"/>
  <c r="AC479" i="3" s="1"/>
  <c r="AE479" i="3"/>
  <c r="AF479" i="3"/>
  <c r="AG480" i="3" s="1"/>
  <c r="AH481" i="3" s="1"/>
  <c r="K481" i="2" l="1"/>
  <c r="I481" i="2"/>
  <c r="J481" i="2"/>
  <c r="F482" i="2"/>
  <c r="G482" i="2" s="1"/>
  <c r="H479" i="2"/>
  <c r="E478" i="2"/>
  <c r="AF480" i="3"/>
  <c r="AG481" i="3" s="1"/>
  <c r="AH482" i="3" s="1"/>
  <c r="AE480" i="3"/>
  <c r="AA479" i="3"/>
  <c r="AB479" i="3"/>
  <c r="AC480" i="3" s="1"/>
  <c r="K482" i="2" l="1"/>
  <c r="J482" i="2"/>
  <c r="F483" i="2"/>
  <c r="G483" i="2" s="1"/>
  <c r="I482" i="2"/>
  <c r="E479" i="2"/>
  <c r="H480" i="2"/>
  <c r="AA480" i="3"/>
  <c r="AB480" i="3"/>
  <c r="AC481" i="3" s="1"/>
  <c r="AF481" i="3"/>
  <c r="AG482" i="3" s="1"/>
  <c r="AH483" i="3" s="1"/>
  <c r="AE481" i="3"/>
  <c r="K483" i="2" l="1"/>
  <c r="J483" i="2"/>
  <c r="I483" i="2"/>
  <c r="F484" i="2"/>
  <c r="G484" i="2" s="1"/>
  <c r="E480" i="2"/>
  <c r="H481" i="2"/>
  <c r="AA481" i="3"/>
  <c r="AB481" i="3"/>
  <c r="AC482" i="3" s="1"/>
  <c r="AE482" i="3"/>
  <c r="AF482" i="3"/>
  <c r="AG483" i="3" s="1"/>
  <c r="AH484" i="3" s="1"/>
  <c r="J484" i="2" l="1"/>
  <c r="I484" i="2"/>
  <c r="F485" i="2"/>
  <c r="G485" i="2" s="1"/>
  <c r="K484" i="2"/>
  <c r="E481" i="2"/>
  <c r="H482" i="2"/>
  <c r="AB482" i="3"/>
  <c r="AC483" i="3" s="1"/>
  <c r="AA482" i="3"/>
  <c r="AF483" i="3"/>
  <c r="AG484" i="3" s="1"/>
  <c r="AH485" i="3" s="1"/>
  <c r="AE483" i="3"/>
  <c r="K485" i="2" l="1"/>
  <c r="J485" i="2"/>
  <c r="I485" i="2"/>
  <c r="F486" i="2"/>
  <c r="G486" i="2" s="1"/>
  <c r="H483" i="2"/>
  <c r="E482" i="2"/>
  <c r="AA483" i="3"/>
  <c r="AB483" i="3"/>
  <c r="AC484" i="3" s="1"/>
  <c r="AF484" i="3"/>
  <c r="AG485" i="3" s="1"/>
  <c r="AH486" i="3" s="1"/>
  <c r="AE484" i="3"/>
  <c r="J486" i="2" l="1"/>
  <c r="F487" i="2"/>
  <c r="G487" i="2" s="1"/>
  <c r="I486" i="2"/>
  <c r="K486" i="2"/>
  <c r="E483" i="2"/>
  <c r="H484" i="2"/>
  <c r="AF485" i="3"/>
  <c r="AG486" i="3" s="1"/>
  <c r="AH487" i="3" s="1"/>
  <c r="AE485" i="3"/>
  <c r="AA484" i="3"/>
  <c r="AB484" i="3"/>
  <c r="AC485" i="3" s="1"/>
  <c r="J487" i="2" l="1"/>
  <c r="K487" i="2"/>
  <c r="F488" i="2"/>
  <c r="G488" i="2" s="1"/>
  <c r="I487" i="2"/>
  <c r="E484" i="2"/>
  <c r="H485" i="2"/>
  <c r="AF486" i="3"/>
  <c r="AG487" i="3" s="1"/>
  <c r="AH488" i="3" s="1"/>
  <c r="AE486" i="3"/>
  <c r="AA485" i="3"/>
  <c r="AB485" i="3"/>
  <c r="AC486" i="3" s="1"/>
  <c r="I488" i="2" l="1"/>
  <c r="K488" i="2"/>
  <c r="J488" i="2"/>
  <c r="F489" i="2"/>
  <c r="G489" i="2" s="1"/>
  <c r="H486" i="2"/>
  <c r="E485" i="2"/>
  <c r="AF487" i="3"/>
  <c r="AG488" i="3" s="1"/>
  <c r="AH489" i="3" s="1"/>
  <c r="AE487" i="3"/>
  <c r="AA486" i="3"/>
  <c r="AB486" i="3"/>
  <c r="AC487" i="3" s="1"/>
  <c r="J489" i="2" l="1"/>
  <c r="I489" i="2"/>
  <c r="K489" i="2"/>
  <c r="F490" i="2"/>
  <c r="G490" i="2" s="1"/>
  <c r="H487" i="2"/>
  <c r="E486" i="2"/>
  <c r="AA487" i="3"/>
  <c r="AB487" i="3"/>
  <c r="AC488" i="3" s="1"/>
  <c r="AF488" i="3"/>
  <c r="AG489" i="3" s="1"/>
  <c r="AH490" i="3" s="1"/>
  <c r="AE488" i="3"/>
  <c r="I490" i="2" l="1"/>
  <c r="J490" i="2"/>
  <c r="K490" i="2"/>
  <c r="F491" i="2"/>
  <c r="G491" i="2" s="1"/>
  <c r="E487" i="2"/>
  <c r="H488" i="2"/>
  <c r="AE489" i="3"/>
  <c r="AF489" i="3"/>
  <c r="AG490" i="3" s="1"/>
  <c r="AH491" i="3" s="1"/>
  <c r="AA488" i="3"/>
  <c r="AB488" i="3"/>
  <c r="AC489" i="3" s="1"/>
  <c r="I491" i="2" l="1"/>
  <c r="F492" i="2"/>
  <c r="G492" i="2" s="1"/>
  <c r="K491" i="2"/>
  <c r="J491" i="2"/>
  <c r="H489" i="2"/>
  <c r="E488" i="2"/>
  <c r="AB489" i="3"/>
  <c r="AC490" i="3" s="1"/>
  <c r="AA489" i="3"/>
  <c r="AF490" i="3"/>
  <c r="AG491" i="3" s="1"/>
  <c r="AH492" i="3" s="1"/>
  <c r="AE490" i="3"/>
  <c r="I492" i="2" l="1"/>
  <c r="K492" i="2"/>
  <c r="J492" i="2"/>
  <c r="F493" i="2"/>
  <c r="G493" i="2" s="1"/>
  <c r="E489" i="2"/>
  <c r="H490" i="2"/>
  <c r="AA490" i="3"/>
  <c r="AB490" i="3"/>
  <c r="AC491" i="3" s="1"/>
  <c r="AF491" i="3"/>
  <c r="AG492" i="3" s="1"/>
  <c r="AH493" i="3" s="1"/>
  <c r="AE491" i="3"/>
  <c r="I493" i="2" l="1"/>
  <c r="K493" i="2"/>
  <c r="J493" i="2"/>
  <c r="F494" i="2"/>
  <c r="G494" i="2" s="1"/>
  <c r="H491" i="2"/>
  <c r="E490" i="2"/>
  <c r="AE492" i="3"/>
  <c r="AF492" i="3"/>
  <c r="AG493" i="3" s="1"/>
  <c r="AH494" i="3" s="1"/>
  <c r="AA491" i="3"/>
  <c r="AB491" i="3"/>
  <c r="AC492" i="3" s="1"/>
  <c r="I494" i="2" l="1"/>
  <c r="J494" i="2"/>
  <c r="F495" i="2"/>
  <c r="G495" i="2" s="1"/>
  <c r="K494" i="2"/>
  <c r="E491" i="2"/>
  <c r="H492" i="2"/>
  <c r="AE493" i="3"/>
  <c r="AF493" i="3"/>
  <c r="AG494" i="3" s="1"/>
  <c r="AH495" i="3" s="1"/>
  <c r="AB492" i="3"/>
  <c r="AC493" i="3" s="1"/>
  <c r="AA492" i="3"/>
  <c r="I495" i="2" l="1"/>
  <c r="J495" i="2"/>
  <c r="K495" i="2"/>
  <c r="F496" i="2"/>
  <c r="G496" i="2" s="1"/>
  <c r="E492" i="2"/>
  <c r="H493" i="2"/>
  <c r="AA493" i="3"/>
  <c r="AB493" i="3"/>
  <c r="AC494" i="3" s="1"/>
  <c r="AF494" i="3"/>
  <c r="AG495" i="3" s="1"/>
  <c r="AH496" i="3" s="1"/>
  <c r="AE494" i="3"/>
  <c r="I496" i="2" l="1"/>
  <c r="J496" i="2"/>
  <c r="K496" i="2"/>
  <c r="F497" i="2"/>
  <c r="G497" i="2" s="1"/>
  <c r="E493" i="2"/>
  <c r="H494" i="2"/>
  <c r="AA494" i="3"/>
  <c r="AB494" i="3"/>
  <c r="AC495" i="3" s="1"/>
  <c r="AE495" i="3"/>
  <c r="AF495" i="3"/>
  <c r="AG496" i="3" s="1"/>
  <c r="AH497" i="3" s="1"/>
  <c r="K497" i="2" l="1"/>
  <c r="J497" i="2"/>
  <c r="I497" i="2"/>
  <c r="F498" i="2"/>
  <c r="G498" i="2" s="1"/>
  <c r="H495" i="2"/>
  <c r="E494" i="2"/>
  <c r="AA495" i="3"/>
  <c r="AB495" i="3"/>
  <c r="AC496" i="3" s="1"/>
  <c r="AE496" i="3"/>
  <c r="AF496" i="3"/>
  <c r="AG497" i="3" s="1"/>
  <c r="AH498" i="3" s="1"/>
  <c r="K498" i="2" l="1"/>
  <c r="I498" i="2"/>
  <c r="J498" i="2"/>
  <c r="F499" i="2"/>
  <c r="G499" i="2" s="1"/>
  <c r="E495" i="2"/>
  <c r="H496" i="2"/>
  <c r="AF497" i="3"/>
  <c r="AG498" i="3" s="1"/>
  <c r="AH499" i="3" s="1"/>
  <c r="AE497" i="3"/>
  <c r="AB496" i="3"/>
  <c r="AC497" i="3" s="1"/>
  <c r="AA496" i="3"/>
  <c r="I499" i="2" l="1"/>
  <c r="J499" i="2"/>
  <c r="K499" i="2"/>
  <c r="F500" i="2"/>
  <c r="G500" i="2" s="1"/>
  <c r="E496" i="2"/>
  <c r="H497" i="2"/>
  <c r="AE498" i="3"/>
  <c r="AF498" i="3"/>
  <c r="AG499" i="3" s="1"/>
  <c r="AH500" i="3" s="1"/>
  <c r="AA497" i="3"/>
  <c r="AB497" i="3"/>
  <c r="AC498" i="3" s="1"/>
  <c r="I500" i="2" l="1"/>
  <c r="K500" i="2"/>
  <c r="F501" i="2"/>
  <c r="G501" i="2" s="1"/>
  <c r="J500" i="2"/>
  <c r="E497" i="2"/>
  <c r="H498" i="2"/>
  <c r="AA498" i="3"/>
  <c r="AB498" i="3"/>
  <c r="AC499" i="3" s="1"/>
  <c r="AF499" i="3"/>
  <c r="AG500" i="3" s="1"/>
  <c r="AH501" i="3" s="1"/>
  <c r="AE499" i="3"/>
  <c r="K501" i="2" l="1"/>
  <c r="I501" i="2"/>
  <c r="J501" i="2"/>
  <c r="F502" i="2"/>
  <c r="G502" i="2" s="1"/>
  <c r="E498" i="2"/>
  <c r="H499" i="2"/>
  <c r="AB499" i="3"/>
  <c r="AC500" i="3" s="1"/>
  <c r="AA499" i="3"/>
  <c r="AF500" i="3"/>
  <c r="AG501" i="3" s="1"/>
  <c r="AH502" i="3" s="1"/>
  <c r="AE500" i="3"/>
  <c r="I502" i="2" l="1"/>
  <c r="J502" i="2"/>
  <c r="F503" i="2"/>
  <c r="G503" i="2" s="1"/>
  <c r="K502" i="2"/>
  <c r="E499" i="2"/>
  <c r="H500" i="2"/>
  <c r="AF501" i="3"/>
  <c r="AG502" i="3" s="1"/>
  <c r="AH503" i="3" s="1"/>
  <c r="AE501" i="3"/>
  <c r="AA500" i="3"/>
  <c r="AB500" i="3"/>
  <c r="AC501" i="3" s="1"/>
  <c r="J503" i="2" l="1"/>
  <c r="K503" i="2"/>
  <c r="I503" i="2"/>
  <c r="F504" i="2"/>
  <c r="G504" i="2" s="1"/>
  <c r="H501" i="2"/>
  <c r="E500" i="2"/>
  <c r="AE502" i="3"/>
  <c r="AF502" i="3"/>
  <c r="AG503" i="3" s="1"/>
  <c r="AH504" i="3" s="1"/>
  <c r="AA501" i="3"/>
  <c r="AB501" i="3"/>
  <c r="AC502" i="3" s="1"/>
  <c r="K504" i="2" l="1"/>
  <c r="J504" i="2"/>
  <c r="I504" i="2"/>
  <c r="F505" i="2"/>
  <c r="G505" i="2" s="1"/>
  <c r="H502" i="2"/>
  <c r="E501" i="2"/>
  <c r="AA502" i="3"/>
  <c r="AB502" i="3"/>
  <c r="AC503" i="3" s="1"/>
  <c r="AF503" i="3"/>
  <c r="AG504" i="3" s="1"/>
  <c r="AH505" i="3" s="1"/>
  <c r="AE503" i="3"/>
  <c r="J505" i="2" l="1"/>
  <c r="K505" i="2"/>
  <c r="F506" i="2"/>
  <c r="G506" i="2" s="1"/>
  <c r="I505" i="2"/>
  <c r="E502" i="2"/>
  <c r="H503" i="2"/>
  <c r="AB503" i="3"/>
  <c r="AC504" i="3" s="1"/>
  <c r="AA503" i="3"/>
  <c r="AF504" i="3"/>
  <c r="AG505" i="3" s="1"/>
  <c r="AH506" i="3" s="1"/>
  <c r="AE504" i="3"/>
  <c r="I506" i="2" l="1"/>
  <c r="F507" i="2"/>
  <c r="G507" i="2" s="1"/>
  <c r="K506" i="2"/>
  <c r="J506" i="2"/>
  <c r="E503" i="2"/>
  <c r="H504" i="2"/>
  <c r="AF505" i="3"/>
  <c r="AG506" i="3" s="1"/>
  <c r="AH507" i="3" s="1"/>
  <c r="AE505" i="3"/>
  <c r="AB504" i="3"/>
  <c r="AC505" i="3" s="1"/>
  <c r="AA504" i="3"/>
  <c r="J507" i="2" l="1"/>
  <c r="F508" i="2"/>
  <c r="G508" i="2" s="1"/>
  <c r="K507" i="2"/>
  <c r="I507" i="2"/>
  <c r="E504" i="2"/>
  <c r="H505" i="2"/>
  <c r="AF506" i="3"/>
  <c r="AG507" i="3" s="1"/>
  <c r="AH508" i="3" s="1"/>
  <c r="AE506" i="3"/>
  <c r="AA505" i="3"/>
  <c r="AB505" i="3"/>
  <c r="AC506" i="3" s="1"/>
  <c r="I508" i="2" l="1"/>
  <c r="J508" i="2"/>
  <c r="K508" i="2"/>
  <c r="F509" i="2"/>
  <c r="G509" i="2" s="1"/>
  <c r="H506" i="2"/>
  <c r="E505" i="2"/>
  <c r="AB506" i="3"/>
  <c r="AC507" i="3" s="1"/>
  <c r="AA506" i="3"/>
  <c r="AE507" i="3"/>
  <c r="AF507" i="3"/>
  <c r="AG508" i="3" s="1"/>
  <c r="AH509" i="3" s="1"/>
  <c r="J509" i="2" l="1"/>
  <c r="F510" i="2"/>
  <c r="G510" i="2" s="1"/>
  <c r="I509" i="2"/>
  <c r="K509" i="2"/>
  <c r="E506" i="2"/>
  <c r="H507" i="2"/>
  <c r="AF508" i="3"/>
  <c r="AG509" i="3" s="1"/>
  <c r="AH510" i="3" s="1"/>
  <c r="AE508" i="3"/>
  <c r="AA507" i="3"/>
  <c r="AB507" i="3"/>
  <c r="AC508" i="3" s="1"/>
  <c r="J510" i="2" l="1"/>
  <c r="I510" i="2"/>
  <c r="F511" i="2"/>
  <c r="G511" i="2" s="1"/>
  <c r="K510" i="2"/>
  <c r="E507" i="2"/>
  <c r="H508" i="2"/>
  <c r="AA508" i="3"/>
  <c r="AB508" i="3"/>
  <c r="AC509" i="3" s="1"/>
  <c r="AF509" i="3"/>
  <c r="AG510" i="3" s="1"/>
  <c r="AH511" i="3" s="1"/>
  <c r="AE509" i="3"/>
  <c r="J511" i="2" l="1"/>
  <c r="I511" i="2"/>
  <c r="K511" i="2"/>
  <c r="F512" i="2"/>
  <c r="G512" i="2" s="1"/>
  <c r="H509" i="2"/>
  <c r="E508" i="2"/>
  <c r="AF510" i="3"/>
  <c r="AG511" i="3" s="1"/>
  <c r="AH512" i="3" s="1"/>
  <c r="AE510" i="3"/>
  <c r="AA509" i="3"/>
  <c r="AB509" i="3"/>
  <c r="AC510" i="3" s="1"/>
  <c r="J512" i="2" l="1"/>
  <c r="O15" i="1" s="1"/>
  <c r="M15" i="2" s="1"/>
  <c r="N16" i="2" s="1"/>
  <c r="O17" i="2" s="1"/>
  <c r="P18" i="2" s="1"/>
  <c r="K512" i="2"/>
  <c r="P15" i="1" s="1"/>
  <c r="W43" i="2" s="1"/>
  <c r="I512" i="2"/>
  <c r="N15" i="1" s="1"/>
  <c r="F513" i="2"/>
  <c r="G513" i="2" s="1"/>
  <c r="H510" i="2"/>
  <c r="E509" i="2"/>
  <c r="AA510" i="3"/>
  <c r="AB510" i="3"/>
  <c r="AC511" i="3" s="1"/>
  <c r="AF511" i="3"/>
  <c r="AG512" i="3" s="1"/>
  <c r="AE511" i="3"/>
  <c r="AH15" i="2" l="1"/>
  <c r="J513" i="2"/>
  <c r="K513" i="2"/>
  <c r="I513" i="2"/>
  <c r="F514" i="2"/>
  <c r="G514" i="2" s="1"/>
  <c r="N17" i="2"/>
  <c r="N18" i="2" s="1"/>
  <c r="X44" i="2"/>
  <c r="X45" i="2" s="1"/>
  <c r="AI18" i="2"/>
  <c r="Q18" i="2"/>
  <c r="E510" i="2"/>
  <c r="H511" i="2"/>
  <c r="AF512" i="3"/>
  <c r="AE512" i="3"/>
  <c r="AA511" i="3"/>
  <c r="AB511" i="3"/>
  <c r="AC512" i="3" s="1"/>
  <c r="I514" i="2" l="1"/>
  <c r="J514" i="2"/>
  <c r="K514" i="2"/>
  <c r="F515" i="2"/>
  <c r="G515" i="2" s="1"/>
  <c r="Y45" i="2"/>
  <c r="Z46" i="2" s="1"/>
  <c r="AA47" i="2" s="1"/>
  <c r="AB47" i="2" s="1"/>
  <c r="AC47" i="2" s="1"/>
  <c r="W47" i="2" s="1"/>
  <c r="O18" i="2"/>
  <c r="P19" i="2" s="1"/>
  <c r="Q19" i="2" s="1"/>
  <c r="R18" i="2"/>
  <c r="M18" i="2" s="1"/>
  <c r="T18" i="2"/>
  <c r="S18" i="2"/>
  <c r="U18" i="2"/>
  <c r="X46" i="2"/>
  <c r="E511" i="2"/>
  <c r="H512" i="2"/>
  <c r="AB512" i="3"/>
  <c r="AA512" i="3"/>
  <c r="I515" i="2" l="1"/>
  <c r="K515" i="2"/>
  <c r="F516" i="2"/>
  <c r="G516" i="2" s="1"/>
  <c r="J515" i="2"/>
  <c r="Y46" i="2"/>
  <c r="Z47" i="2" s="1"/>
  <c r="AA48" i="2" s="1"/>
  <c r="AB48" i="2" s="1"/>
  <c r="O19" i="2"/>
  <c r="P20" i="2" s="1"/>
  <c r="Q20" i="2" s="1"/>
  <c r="AE47" i="2"/>
  <c r="AD47" i="2"/>
  <c r="AI19" i="2"/>
  <c r="N19" i="2"/>
  <c r="AH18" i="2"/>
  <c r="S19" i="2"/>
  <c r="R19" i="2"/>
  <c r="M19" i="2" s="1"/>
  <c r="T19" i="2"/>
  <c r="AF18" i="2"/>
  <c r="U19" i="2"/>
  <c r="X47" i="2"/>
  <c r="H513" i="2"/>
  <c r="E512" i="2"/>
  <c r="J516" i="2" l="1"/>
  <c r="K516" i="2"/>
  <c r="F517" i="2"/>
  <c r="G517" i="2" s="1"/>
  <c r="I516" i="2"/>
  <c r="AD48" i="2"/>
  <c r="AC48" i="2"/>
  <c r="W48" i="2" s="1"/>
  <c r="AI20" i="2"/>
  <c r="O20" i="2"/>
  <c r="P21" i="2" s="1"/>
  <c r="Q21" i="2" s="1"/>
  <c r="AE48" i="2"/>
  <c r="Y47" i="2"/>
  <c r="Z48" i="2" s="1"/>
  <c r="AA49" i="2" s="1"/>
  <c r="AB49" i="2" s="1"/>
  <c r="N20" i="2"/>
  <c r="AH19" i="2"/>
  <c r="U20" i="2"/>
  <c r="AF19" i="2"/>
  <c r="T20" i="2"/>
  <c r="S20" i="2"/>
  <c r="R20" i="2"/>
  <c r="X48" i="2"/>
  <c r="E513" i="2"/>
  <c r="H514" i="2"/>
  <c r="J517" i="2" l="1"/>
  <c r="K517" i="2"/>
  <c r="I517" i="2"/>
  <c r="F518" i="2"/>
  <c r="G518" i="2" s="1"/>
  <c r="AD49" i="2"/>
  <c r="S21" i="2"/>
  <c r="AC49" i="2"/>
  <c r="W49" i="2" s="1"/>
  <c r="T21" i="2"/>
  <c r="AI21" i="2"/>
  <c r="O21" i="2"/>
  <c r="P22" i="2" s="1"/>
  <c r="AI22" i="2" s="1"/>
  <c r="R21" i="2"/>
  <c r="M21" i="2" s="1"/>
  <c r="AH21" i="2" s="1"/>
  <c r="U21" i="2"/>
  <c r="AE49" i="2"/>
  <c r="Y48" i="2"/>
  <c r="Z49" i="2" s="1"/>
  <c r="AA50" i="2" s="1"/>
  <c r="AB50" i="2" s="1"/>
  <c r="X49" i="2"/>
  <c r="AF20" i="2"/>
  <c r="M20" i="2"/>
  <c r="H515" i="2"/>
  <c r="E514" i="2"/>
  <c r="J518" i="2" l="1"/>
  <c r="K518" i="2"/>
  <c r="I518" i="2"/>
  <c r="F519" i="2"/>
  <c r="G519" i="2" s="1"/>
  <c r="AE50" i="2"/>
  <c r="AF21" i="2"/>
  <c r="Q22" i="2"/>
  <c r="R22" i="2" s="1"/>
  <c r="M22" i="2" s="1"/>
  <c r="AH22" i="2" s="1"/>
  <c r="AD50" i="2"/>
  <c r="Y49" i="2"/>
  <c r="Z50" i="2" s="1"/>
  <c r="AA51" i="2" s="1"/>
  <c r="AB51" i="2" s="1"/>
  <c r="AC50" i="2"/>
  <c r="W50" i="2" s="1"/>
  <c r="N21" i="2"/>
  <c r="O22" i="2" s="1"/>
  <c r="P23" i="2" s="1"/>
  <c r="Q23" i="2" s="1"/>
  <c r="AH20" i="2"/>
  <c r="X50" i="2"/>
  <c r="E515" i="2"/>
  <c r="H516" i="2"/>
  <c r="AE51" i="2" l="1"/>
  <c r="J519" i="2"/>
  <c r="I519" i="2"/>
  <c r="F520" i="2"/>
  <c r="G520" i="2" s="1"/>
  <c r="K519" i="2"/>
  <c r="U22" i="2"/>
  <c r="U23" i="2" s="1"/>
  <c r="T22" i="2"/>
  <c r="AF22" i="2" s="1"/>
  <c r="S22" i="2"/>
  <c r="S23" i="2" s="1"/>
  <c r="X51" i="2"/>
  <c r="AC51" i="2"/>
  <c r="W51" i="2" s="1"/>
  <c r="Y50" i="2"/>
  <c r="Z51" i="2" s="1"/>
  <c r="AA52" i="2" s="1"/>
  <c r="AB52" i="2" s="1"/>
  <c r="AD51" i="2"/>
  <c r="AI23" i="2"/>
  <c r="N22" i="2"/>
  <c r="O23" i="2" s="1"/>
  <c r="P24" i="2" s="1"/>
  <c r="AI24" i="2" s="1"/>
  <c r="R23" i="2"/>
  <c r="M23" i="2" s="1"/>
  <c r="AH23" i="2" s="1"/>
  <c r="H517" i="2"/>
  <c r="E516" i="2"/>
  <c r="I520" i="2" l="1"/>
  <c r="T23" i="2"/>
  <c r="AF23" i="2" s="1"/>
  <c r="J520" i="2"/>
  <c r="K520" i="2"/>
  <c r="F521" i="2"/>
  <c r="G521" i="2" s="1"/>
  <c r="AC52" i="2"/>
  <c r="W52" i="2" s="1"/>
  <c r="Q24" i="2"/>
  <c r="AE52" i="2"/>
  <c r="AD52" i="2"/>
  <c r="N23" i="2"/>
  <c r="O24" i="2" s="1"/>
  <c r="P25" i="2" s="1"/>
  <c r="Q25" i="2" s="1"/>
  <c r="Y51" i="2"/>
  <c r="Z52" i="2" s="1"/>
  <c r="AA53" i="2" s="1"/>
  <c r="AB53" i="2" s="1"/>
  <c r="X52" i="2"/>
  <c r="E517" i="2"/>
  <c r="H518" i="2"/>
  <c r="I521" i="2" l="1"/>
  <c r="T24" i="2"/>
  <c r="AF24" i="2" s="1"/>
  <c r="K521" i="2"/>
  <c r="AC53" i="2"/>
  <c r="W53" i="2" s="1"/>
  <c r="F522" i="2"/>
  <c r="G522" i="2" s="1"/>
  <c r="J521" i="2"/>
  <c r="X53" i="2"/>
  <c r="S24" i="2"/>
  <c r="S25" i="2" s="1"/>
  <c r="R24" i="2"/>
  <c r="R25" i="2" s="1"/>
  <c r="N24" i="2"/>
  <c r="O25" i="2" s="1"/>
  <c r="P26" i="2" s="1"/>
  <c r="Q26" i="2" s="1"/>
  <c r="AI25" i="2"/>
  <c r="Y52" i="2"/>
  <c r="Z53" i="2" s="1"/>
  <c r="AA54" i="2" s="1"/>
  <c r="AB54" i="2" s="1"/>
  <c r="AC54" i="2" s="1"/>
  <c r="W54" i="2" s="1"/>
  <c r="U24" i="2"/>
  <c r="U25" i="2" s="1"/>
  <c r="AE53" i="2"/>
  <c r="AD53" i="2"/>
  <c r="H519" i="2"/>
  <c r="E518" i="2"/>
  <c r="K522" i="2" l="1"/>
  <c r="T25" i="2"/>
  <c r="T26" i="2" s="1"/>
  <c r="I522" i="2"/>
  <c r="J522" i="2"/>
  <c r="F523" i="2"/>
  <c r="G523" i="2" s="1"/>
  <c r="M24" i="2"/>
  <c r="AH24" i="2" s="1"/>
  <c r="X54" i="2"/>
  <c r="X55" i="2" s="1"/>
  <c r="M25" i="2"/>
  <c r="AH25" i="2" s="1"/>
  <c r="R26" i="2"/>
  <c r="M26" i="2" s="1"/>
  <c r="AH26" i="2" s="1"/>
  <c r="AI26" i="2"/>
  <c r="Y53" i="2"/>
  <c r="Z54" i="2" s="1"/>
  <c r="AA55" i="2" s="1"/>
  <c r="AB55" i="2" s="1"/>
  <c r="AC55" i="2" s="1"/>
  <c r="W55" i="2" s="1"/>
  <c r="U26" i="2"/>
  <c r="S26" i="2"/>
  <c r="AE54" i="2"/>
  <c r="AD54" i="2"/>
  <c r="H520" i="2"/>
  <c r="E519" i="2"/>
  <c r="K523" i="2" l="1"/>
  <c r="AF25" i="2"/>
  <c r="AF26" i="2" s="1"/>
  <c r="J523" i="2"/>
  <c r="N25" i="2"/>
  <c r="O26" i="2" s="1"/>
  <c r="P27" i="2" s="1"/>
  <c r="AI27" i="2" s="1"/>
  <c r="I523" i="2"/>
  <c r="F524" i="2"/>
  <c r="G524" i="2" s="1"/>
  <c r="Y54" i="2"/>
  <c r="Z55" i="2" s="1"/>
  <c r="AA56" i="2" s="1"/>
  <c r="AB56" i="2" s="1"/>
  <c r="AC56" i="2" s="1"/>
  <c r="W56" i="2" s="1"/>
  <c r="AE55" i="2"/>
  <c r="AD55" i="2"/>
  <c r="X56" i="2"/>
  <c r="E520" i="2"/>
  <c r="H521" i="2"/>
  <c r="J524" i="2" l="1"/>
  <c r="Q27" i="2"/>
  <c r="R27" i="2" s="1"/>
  <c r="N26" i="2"/>
  <c r="O27" i="2" s="1"/>
  <c r="P28" i="2" s="1"/>
  <c r="AI28" i="2" s="1"/>
  <c r="K524" i="2"/>
  <c r="I524" i="2"/>
  <c r="F525" i="2"/>
  <c r="G525" i="2" s="1"/>
  <c r="Y55" i="2"/>
  <c r="Z56" i="2" s="1"/>
  <c r="AA57" i="2" s="1"/>
  <c r="AB57" i="2" s="1"/>
  <c r="AE56" i="2"/>
  <c r="AD56" i="2"/>
  <c r="X57" i="2"/>
  <c r="H522" i="2"/>
  <c r="E521" i="2"/>
  <c r="J525" i="2" l="1"/>
  <c r="U27" i="2"/>
  <c r="S27" i="2"/>
  <c r="M27" i="2"/>
  <c r="AH27" i="2" s="1"/>
  <c r="Q28" i="2"/>
  <c r="R28" i="2" s="1"/>
  <c r="M28" i="2" s="1"/>
  <c r="AH28" i="2" s="1"/>
  <c r="N27" i="2"/>
  <c r="O28" i="2" s="1"/>
  <c r="P29" i="2" s="1"/>
  <c r="AI29" i="2" s="1"/>
  <c r="T27" i="2"/>
  <c r="AF27" i="2" s="1"/>
  <c r="AD57" i="2"/>
  <c r="I525" i="2"/>
  <c r="K525" i="2"/>
  <c r="F526" i="2"/>
  <c r="G526" i="2" s="1"/>
  <c r="Y56" i="2"/>
  <c r="Y57" i="2" s="1"/>
  <c r="AC57" i="2"/>
  <c r="W57" i="2" s="1"/>
  <c r="AE57" i="2"/>
  <c r="H523" i="2"/>
  <c r="E522" i="2"/>
  <c r="S28" i="2" l="1"/>
  <c r="J526" i="2"/>
  <c r="U28" i="2"/>
  <c r="I526" i="2"/>
  <c r="Z57" i="2"/>
  <c r="AA58" i="2" s="1"/>
  <c r="AB58" i="2" s="1"/>
  <c r="AD58" i="2" s="1"/>
  <c r="N28" i="2"/>
  <c r="O29" i="2" s="1"/>
  <c r="P30" i="2" s="1"/>
  <c r="Q30" i="2" s="1"/>
  <c r="T28" i="2"/>
  <c r="AF28" i="2" s="1"/>
  <c r="Q29" i="2"/>
  <c r="R29" i="2" s="1"/>
  <c r="K526" i="2"/>
  <c r="F527" i="2"/>
  <c r="G527" i="2" s="1"/>
  <c r="X58" i="2"/>
  <c r="Y58" i="2"/>
  <c r="E523" i="2"/>
  <c r="H524" i="2"/>
  <c r="I527" i="2" l="1"/>
  <c r="S29" i="2"/>
  <c r="S30" i="2" s="1"/>
  <c r="Z58" i="2"/>
  <c r="AA59" i="2" s="1"/>
  <c r="AB59" i="2" s="1"/>
  <c r="M29" i="2"/>
  <c r="AH29" i="2" s="1"/>
  <c r="J527" i="2"/>
  <c r="AE58" i="2"/>
  <c r="AI30" i="2"/>
  <c r="AC58" i="2"/>
  <c r="W58" i="2" s="1"/>
  <c r="X59" i="2" s="1"/>
  <c r="N29" i="2"/>
  <c r="O30" i="2" s="1"/>
  <c r="P31" i="2" s="1"/>
  <c r="Q31" i="2" s="1"/>
  <c r="R30" i="2"/>
  <c r="M30" i="2" s="1"/>
  <c r="AH30" i="2" s="1"/>
  <c r="U29" i="2"/>
  <c r="U30" i="2" s="1"/>
  <c r="K527" i="2"/>
  <c r="T29" i="2"/>
  <c r="AF29" i="2" s="1"/>
  <c r="F528" i="2"/>
  <c r="G528" i="2" s="1"/>
  <c r="Y59" i="2"/>
  <c r="E524" i="2"/>
  <c r="H525" i="2"/>
  <c r="Z59" i="2" l="1"/>
  <c r="AA60" i="2" s="1"/>
  <c r="AB60" i="2" s="1"/>
  <c r="AC59" i="2"/>
  <c r="W59" i="2" s="1"/>
  <c r="AD59" i="2"/>
  <c r="AE59" i="2"/>
  <c r="U31" i="2"/>
  <c r="S31" i="2"/>
  <c r="N30" i="2"/>
  <c r="N31" i="2" s="1"/>
  <c r="R31" i="2"/>
  <c r="M31" i="2" s="1"/>
  <c r="AI31" i="2"/>
  <c r="T30" i="2"/>
  <c r="K528" i="2"/>
  <c r="J528" i="2"/>
  <c r="I528" i="2"/>
  <c r="F529" i="2"/>
  <c r="G529" i="2" s="1"/>
  <c r="Y60" i="2"/>
  <c r="H526" i="2"/>
  <c r="E525" i="2"/>
  <c r="AC60" i="2" l="1"/>
  <c r="W60" i="2" s="1"/>
  <c r="AD60" i="2"/>
  <c r="Z60" i="2"/>
  <c r="AA61" i="2" s="1"/>
  <c r="AB61" i="2" s="1"/>
  <c r="AE60" i="2"/>
  <c r="O31" i="2"/>
  <c r="P32" i="2" s="1"/>
  <c r="AI32" i="2" s="1"/>
  <c r="J529" i="2"/>
  <c r="K529" i="2"/>
  <c r="AF30" i="2"/>
  <c r="T31" i="2"/>
  <c r="I529" i="2"/>
  <c r="F530" i="2"/>
  <c r="G530" i="2" s="1"/>
  <c r="N32" i="2"/>
  <c r="AH31" i="2"/>
  <c r="X60" i="2"/>
  <c r="Y61" i="2" s="1"/>
  <c r="H527" i="2"/>
  <c r="E526" i="2"/>
  <c r="Z61" i="2" l="1"/>
  <c r="AA62" i="2" s="1"/>
  <c r="AB62" i="2" s="1"/>
  <c r="AE61" i="2"/>
  <c r="AC61" i="2"/>
  <c r="W61" i="2" s="1"/>
  <c r="AD61" i="2"/>
  <c r="J530" i="2"/>
  <c r="Q32" i="2"/>
  <c r="S32" i="2" s="1"/>
  <c r="O32" i="2"/>
  <c r="P33" i="2" s="1"/>
  <c r="Q33" i="2" s="1"/>
  <c r="K530" i="2"/>
  <c r="I530" i="2"/>
  <c r="AF31" i="2"/>
  <c r="F531" i="2"/>
  <c r="G531" i="2" s="1"/>
  <c r="X61" i="2"/>
  <c r="Y62" i="2" s="1"/>
  <c r="E527" i="2"/>
  <c r="H528" i="2"/>
  <c r="Z62" i="2" l="1"/>
  <c r="AA63" i="2" s="1"/>
  <c r="AB63" i="2" s="1"/>
  <c r="AD62" i="2"/>
  <c r="AE62" i="2"/>
  <c r="J531" i="2"/>
  <c r="AC62" i="2"/>
  <c r="W62" i="2" s="1"/>
  <c r="U32" i="2"/>
  <c r="U33" i="2" s="1"/>
  <c r="R32" i="2"/>
  <c r="M32" i="2" s="1"/>
  <c r="N33" i="2" s="1"/>
  <c r="T32" i="2"/>
  <c r="T33" i="2" s="1"/>
  <c r="S33" i="2"/>
  <c r="O33" i="2"/>
  <c r="P34" i="2" s="1"/>
  <c r="AI33" i="2"/>
  <c r="K531" i="2"/>
  <c r="I531" i="2"/>
  <c r="F532" i="2"/>
  <c r="G532" i="2" s="1"/>
  <c r="X62" i="2"/>
  <c r="E528" i="2"/>
  <c r="H529" i="2"/>
  <c r="Z63" i="2" l="1"/>
  <c r="AA64" i="2" s="1"/>
  <c r="AB64" i="2" s="1"/>
  <c r="AD63" i="2"/>
  <c r="AE63" i="2"/>
  <c r="AC63" i="2"/>
  <c r="W63" i="2" s="1"/>
  <c r="J532" i="2"/>
  <c r="AF32" i="2"/>
  <c r="AF33" i="2" s="1"/>
  <c r="R33" i="2"/>
  <c r="M33" i="2" s="1"/>
  <c r="AH33" i="2" s="1"/>
  <c r="X63" i="2"/>
  <c r="O34" i="2"/>
  <c r="P35" i="2" s="1"/>
  <c r="AI34" i="2"/>
  <c r="Q34" i="2"/>
  <c r="S34" i="2" s="1"/>
  <c r="AH32" i="2"/>
  <c r="K532" i="2"/>
  <c r="I532" i="2"/>
  <c r="F533" i="2"/>
  <c r="G533" i="2" s="1"/>
  <c r="Y63" i="2"/>
  <c r="N34" i="2"/>
  <c r="H530" i="2"/>
  <c r="E529" i="2"/>
  <c r="AD64" i="2" l="1"/>
  <c r="Z64" i="2"/>
  <c r="AA65" i="2" s="1"/>
  <c r="AB65" i="2" s="1"/>
  <c r="AE64" i="2"/>
  <c r="AC64" i="2"/>
  <c r="W64" i="2" s="1"/>
  <c r="X64" i="2"/>
  <c r="T34" i="2"/>
  <c r="AF34" i="2" s="1"/>
  <c r="U34" i="2"/>
  <c r="R34" i="2"/>
  <c r="M34" i="2" s="1"/>
  <c r="AH34" i="2" s="1"/>
  <c r="Q35" i="2"/>
  <c r="AI35" i="2"/>
  <c r="O35" i="2"/>
  <c r="P36" i="2" s="1"/>
  <c r="AI36" i="2" s="1"/>
  <c r="K533" i="2"/>
  <c r="J533" i="2"/>
  <c r="I533" i="2"/>
  <c r="F534" i="2"/>
  <c r="G534" i="2" s="1"/>
  <c r="Y64" i="2"/>
  <c r="N35" i="2"/>
  <c r="E530" i="2"/>
  <c r="H531" i="2"/>
  <c r="AD65" i="2" l="1"/>
  <c r="AE65" i="2"/>
  <c r="AC65" i="2"/>
  <c r="W65" i="2" s="1"/>
  <c r="Y65" i="2"/>
  <c r="O36" i="2"/>
  <c r="P37" i="2" s="1"/>
  <c r="AI37" i="2" s="1"/>
  <c r="R35" i="2"/>
  <c r="M35" i="2" s="1"/>
  <c r="AH35" i="2" s="1"/>
  <c r="U35" i="2"/>
  <c r="S35" i="2"/>
  <c r="T35" i="2"/>
  <c r="AF35" i="2" s="1"/>
  <c r="Q36" i="2"/>
  <c r="K534" i="2"/>
  <c r="I534" i="2"/>
  <c r="J534" i="2"/>
  <c r="F535" i="2"/>
  <c r="G535" i="2" s="1"/>
  <c r="Z65" i="2"/>
  <c r="AA66" i="2" s="1"/>
  <c r="AB66" i="2" s="1"/>
  <c r="N36" i="2"/>
  <c r="X65" i="2"/>
  <c r="E531" i="2"/>
  <c r="H532" i="2"/>
  <c r="AE66" i="2" l="1"/>
  <c r="Y66" i="2"/>
  <c r="I535" i="2"/>
  <c r="O37" i="2"/>
  <c r="P38" i="2" s="1"/>
  <c r="Q38" i="2" s="1"/>
  <c r="Q37" i="2"/>
  <c r="U36" i="2"/>
  <c r="S36" i="2"/>
  <c r="T36" i="2"/>
  <c r="AF36" i="2" s="1"/>
  <c r="R36" i="2"/>
  <c r="M36" i="2" s="1"/>
  <c r="AH36" i="2" s="1"/>
  <c r="K535" i="2"/>
  <c r="J535" i="2"/>
  <c r="F536" i="2"/>
  <c r="G536" i="2" s="1"/>
  <c r="N37" i="2"/>
  <c r="Z66" i="2"/>
  <c r="AC66" i="2"/>
  <c r="W66" i="2" s="1"/>
  <c r="AD66" i="2"/>
  <c r="X66" i="2"/>
  <c r="E532" i="2"/>
  <c r="H533" i="2"/>
  <c r="Y67" i="2" l="1"/>
  <c r="Z67" i="2"/>
  <c r="AI38" i="2"/>
  <c r="S37" i="2"/>
  <c r="S38" i="2" s="1"/>
  <c r="I536" i="2"/>
  <c r="U37" i="2"/>
  <c r="U38" i="2" s="1"/>
  <c r="O38" i="2"/>
  <c r="P39" i="2" s="1"/>
  <c r="Q39" i="2" s="1"/>
  <c r="T37" i="2"/>
  <c r="AF37" i="2" s="1"/>
  <c r="R37" i="2"/>
  <c r="R38" i="2" s="1"/>
  <c r="M38" i="2" s="1"/>
  <c r="AH38" i="2" s="1"/>
  <c r="J536" i="2"/>
  <c r="K536" i="2"/>
  <c r="F537" i="2"/>
  <c r="G537" i="2" s="1"/>
  <c r="AA67" i="2"/>
  <c r="AB67" i="2" s="1"/>
  <c r="AE67" i="2" s="1"/>
  <c r="X67" i="2"/>
  <c r="E533" i="2"/>
  <c r="H534" i="2"/>
  <c r="Y68" i="2" l="1"/>
  <c r="Z68" i="2"/>
  <c r="I537" i="2"/>
  <c r="U39" i="2"/>
  <c r="S39" i="2"/>
  <c r="AI39" i="2"/>
  <c r="R39" i="2"/>
  <c r="M39" i="2" s="1"/>
  <c r="AH39" i="2" s="1"/>
  <c r="M37" i="2"/>
  <c r="AH37" i="2" s="1"/>
  <c r="T38" i="2"/>
  <c r="AF38" i="2" s="1"/>
  <c r="J537" i="2"/>
  <c r="K537" i="2"/>
  <c r="F538" i="2"/>
  <c r="G538" i="2" s="1"/>
  <c r="N38" i="2"/>
  <c r="O39" i="2" s="1"/>
  <c r="P40" i="2" s="1"/>
  <c r="AI40" i="2" s="1"/>
  <c r="AA68" i="2"/>
  <c r="AB68" i="2" s="1"/>
  <c r="AE68" i="2" s="1"/>
  <c r="AC67" i="2"/>
  <c r="W67" i="2" s="1"/>
  <c r="X68" i="2" s="1"/>
  <c r="Y69" i="2" s="1"/>
  <c r="AD67" i="2"/>
  <c r="H535" i="2"/>
  <c r="E534" i="2"/>
  <c r="Z69" i="2" l="1"/>
  <c r="Z70" i="2" s="1"/>
  <c r="I538" i="2"/>
  <c r="T39" i="2"/>
  <c r="AF39" i="2" s="1"/>
  <c r="K538" i="2"/>
  <c r="J538" i="2"/>
  <c r="F539" i="2"/>
  <c r="G539" i="2" s="1"/>
  <c r="AA69" i="2"/>
  <c r="AB69" i="2" s="1"/>
  <c r="N39" i="2"/>
  <c r="O40" i="2" s="1"/>
  <c r="P41" i="2" s="1"/>
  <c r="Q41" i="2" s="1"/>
  <c r="Q40" i="2"/>
  <c r="S40" i="2" s="1"/>
  <c r="AC68" i="2"/>
  <c r="W68" i="2" s="1"/>
  <c r="X69" i="2" s="1"/>
  <c r="Y70" i="2" s="1"/>
  <c r="AD68" i="2"/>
  <c r="H536" i="2"/>
  <c r="E535" i="2"/>
  <c r="I539" i="2" l="1"/>
  <c r="Z71" i="2"/>
  <c r="R40" i="2"/>
  <c r="M40" i="2" s="1"/>
  <c r="AH40" i="2" s="1"/>
  <c r="T40" i="2"/>
  <c r="AF40" i="2" s="1"/>
  <c r="U40" i="2"/>
  <c r="U41" i="2" s="1"/>
  <c r="K539" i="2"/>
  <c r="J539" i="2"/>
  <c r="F540" i="2"/>
  <c r="G540" i="2" s="1"/>
  <c r="AA70" i="2"/>
  <c r="AB70" i="2" s="1"/>
  <c r="AI41" i="2"/>
  <c r="S41" i="2"/>
  <c r="N40" i="2"/>
  <c r="O41" i="2" s="1"/>
  <c r="P42" i="2" s="1"/>
  <c r="AI42" i="2" s="1"/>
  <c r="AC69" i="2"/>
  <c r="AE69" i="2"/>
  <c r="AD69" i="2"/>
  <c r="E536" i="2"/>
  <c r="H537" i="2"/>
  <c r="R41" i="2" l="1"/>
  <c r="M41" i="2" s="1"/>
  <c r="AH41" i="2" s="1"/>
  <c r="J540" i="2"/>
  <c r="T41" i="2"/>
  <c r="AF41" i="2" s="1"/>
  <c r="K540" i="2"/>
  <c r="I540" i="2"/>
  <c r="AC70" i="2"/>
  <c r="W70" i="2" s="1"/>
  <c r="F541" i="2"/>
  <c r="G541" i="2" s="1"/>
  <c r="AE70" i="2"/>
  <c r="AD70" i="2"/>
  <c r="AA71" i="2"/>
  <c r="AA72" i="2" s="1"/>
  <c r="AB72" i="2" s="1"/>
  <c r="Q42" i="2"/>
  <c r="N41" i="2"/>
  <c r="O42" i="2" s="1"/>
  <c r="P43" i="2" s="1"/>
  <c r="AI43" i="2" s="1"/>
  <c r="W69" i="2"/>
  <c r="H538" i="2"/>
  <c r="E537" i="2"/>
  <c r="T42" i="2" l="1"/>
  <c r="AF42" i="2" s="1"/>
  <c r="K541" i="2"/>
  <c r="AB71" i="2"/>
  <c r="AC71" i="2" s="1"/>
  <c r="J541" i="2"/>
  <c r="F542" i="2"/>
  <c r="G542" i="2" s="1"/>
  <c r="I541" i="2"/>
  <c r="U42" i="2"/>
  <c r="N42" i="2"/>
  <c r="O43" i="2" s="1"/>
  <c r="P44" i="2" s="1"/>
  <c r="AI44" i="2" s="1"/>
  <c r="S42" i="2"/>
  <c r="Q43" i="2"/>
  <c r="R42" i="2"/>
  <c r="M42" i="2" s="1"/>
  <c r="AH42" i="2" s="1"/>
  <c r="X70" i="2"/>
  <c r="Y71" i="2" s="1"/>
  <c r="Z72" i="2" s="1"/>
  <c r="AA73" i="2" s="1"/>
  <c r="AB73" i="2" s="1"/>
  <c r="AD71" i="2"/>
  <c r="AD72" i="2" s="1"/>
  <c r="E538" i="2"/>
  <c r="H539" i="2"/>
  <c r="AE71" i="2" l="1"/>
  <c r="AE72" i="2" s="1"/>
  <c r="AE73" i="2" s="1"/>
  <c r="K542" i="2"/>
  <c r="T43" i="2"/>
  <c r="AF43" i="2" s="1"/>
  <c r="J542" i="2"/>
  <c r="I542" i="2"/>
  <c r="F543" i="2"/>
  <c r="G543" i="2" s="1"/>
  <c r="U43" i="2"/>
  <c r="N43" i="2"/>
  <c r="O44" i="2" s="1"/>
  <c r="P45" i="2" s="1"/>
  <c r="Q45" i="2" s="1"/>
  <c r="R43" i="2"/>
  <c r="M43" i="2" s="1"/>
  <c r="AH43" i="2" s="1"/>
  <c r="S43" i="2"/>
  <c r="Q44" i="2"/>
  <c r="X71" i="2"/>
  <c r="Y72" i="2" s="1"/>
  <c r="Z73" i="2" s="1"/>
  <c r="AA74" i="2" s="1"/>
  <c r="AB74" i="2" s="1"/>
  <c r="AD73" i="2"/>
  <c r="W71" i="2"/>
  <c r="AC72" i="2"/>
  <c r="E539" i="2"/>
  <c r="H540" i="2"/>
  <c r="K543" i="2" l="1"/>
  <c r="I543" i="2"/>
  <c r="J543" i="2"/>
  <c r="F544" i="2"/>
  <c r="G544" i="2" s="1"/>
  <c r="N44" i="2"/>
  <c r="O45" i="2" s="1"/>
  <c r="P46" i="2" s="1"/>
  <c r="Q46" i="2" s="1"/>
  <c r="AI45" i="2"/>
  <c r="S44" i="2"/>
  <c r="S45" i="2" s="1"/>
  <c r="T44" i="2"/>
  <c r="T45" i="2" s="1"/>
  <c r="R44" i="2"/>
  <c r="M44" i="2" s="1"/>
  <c r="AH44" i="2" s="1"/>
  <c r="U44" i="2"/>
  <c r="U45" i="2" s="1"/>
  <c r="X72" i="2"/>
  <c r="Y73" i="2" s="1"/>
  <c r="Z74" i="2" s="1"/>
  <c r="AA75" i="2" s="1"/>
  <c r="AB75" i="2" s="1"/>
  <c r="AD74" i="2"/>
  <c r="AE74" i="2"/>
  <c r="W72" i="2"/>
  <c r="AC73" i="2"/>
  <c r="H541" i="2"/>
  <c r="E540" i="2"/>
  <c r="I544" i="2" l="1"/>
  <c r="J544" i="2"/>
  <c r="K544" i="2"/>
  <c r="F545" i="2"/>
  <c r="G545" i="2" s="1"/>
  <c r="AF44" i="2"/>
  <c r="AF45" i="2" s="1"/>
  <c r="R45" i="2"/>
  <c r="R46" i="2" s="1"/>
  <c r="M46" i="2" s="1"/>
  <c r="AH46" i="2" s="1"/>
  <c r="U46" i="2"/>
  <c r="S46" i="2"/>
  <c r="AI46" i="2"/>
  <c r="T46" i="2"/>
  <c r="N45" i="2"/>
  <c r="O46" i="2" s="1"/>
  <c r="P47" i="2" s="1"/>
  <c r="Q47" i="2" s="1"/>
  <c r="X73" i="2"/>
  <c r="Y74" i="2" s="1"/>
  <c r="Z75" i="2" s="1"/>
  <c r="AA76" i="2" s="1"/>
  <c r="AB76" i="2" s="1"/>
  <c r="AE75" i="2"/>
  <c r="AD75" i="2"/>
  <c r="AC74" i="2"/>
  <c r="W73" i="2"/>
  <c r="E541" i="2"/>
  <c r="H542" i="2"/>
  <c r="I545" i="2" l="1"/>
  <c r="AF46" i="2"/>
  <c r="J545" i="2"/>
  <c r="K545" i="2"/>
  <c r="F546" i="2"/>
  <c r="G546" i="2" s="1"/>
  <c r="T47" i="2"/>
  <c r="M45" i="2"/>
  <c r="AH45" i="2" s="1"/>
  <c r="R47" i="2"/>
  <c r="M47" i="2" s="1"/>
  <c r="AH47" i="2" s="1"/>
  <c r="U47" i="2"/>
  <c r="S47" i="2"/>
  <c r="AI47" i="2"/>
  <c r="X74" i="2"/>
  <c r="Y75" i="2" s="1"/>
  <c r="Z76" i="2" s="1"/>
  <c r="AA77" i="2" s="1"/>
  <c r="AB77" i="2" s="1"/>
  <c r="AE76" i="2"/>
  <c r="AD76" i="2"/>
  <c r="W74" i="2"/>
  <c r="AC75" i="2"/>
  <c r="H543" i="2"/>
  <c r="E542" i="2"/>
  <c r="AF47" i="2" l="1"/>
  <c r="I546" i="2"/>
  <c r="J546" i="2"/>
  <c r="F547" i="2"/>
  <c r="G547" i="2" s="1"/>
  <c r="K546" i="2"/>
  <c r="N46" i="2"/>
  <c r="N47" i="2" s="1"/>
  <c r="X75" i="2"/>
  <c r="Y76" i="2" s="1"/>
  <c r="Z77" i="2" s="1"/>
  <c r="AA78" i="2" s="1"/>
  <c r="AB78" i="2" s="1"/>
  <c r="AE77" i="2"/>
  <c r="AD77" i="2"/>
  <c r="AC76" i="2"/>
  <c r="W75" i="2"/>
  <c r="E543" i="2"/>
  <c r="H544" i="2"/>
  <c r="I547" i="2" l="1"/>
  <c r="J547" i="2"/>
  <c r="K547" i="2"/>
  <c r="F548" i="2"/>
  <c r="G548" i="2" s="1"/>
  <c r="O47" i="2"/>
  <c r="P48" i="2" s="1"/>
  <c r="AI48" i="2" s="1"/>
  <c r="N48" i="2"/>
  <c r="X76" i="2"/>
  <c r="Y77" i="2" s="1"/>
  <c r="Z78" i="2" s="1"/>
  <c r="AA79" i="2" s="1"/>
  <c r="AB79" i="2" s="1"/>
  <c r="AE78" i="2"/>
  <c r="AD78" i="2"/>
  <c r="AC77" i="2"/>
  <c r="W76" i="2"/>
  <c r="E544" i="2"/>
  <c r="H545" i="2"/>
  <c r="I548" i="2" l="1"/>
  <c r="J548" i="2"/>
  <c r="K548" i="2"/>
  <c r="F549" i="2"/>
  <c r="G549" i="2" s="1"/>
  <c r="Q48" i="2"/>
  <c r="S48" i="2" s="1"/>
  <c r="O48" i="2"/>
  <c r="P49" i="2" s="1"/>
  <c r="AI49" i="2" s="1"/>
  <c r="AD79" i="2"/>
  <c r="AE79" i="2"/>
  <c r="X77" i="2"/>
  <c r="Y78" i="2" s="1"/>
  <c r="Z79" i="2" s="1"/>
  <c r="AA80" i="2" s="1"/>
  <c r="AB80" i="2" s="1"/>
  <c r="AC78" i="2"/>
  <c r="W77" i="2"/>
  <c r="E545" i="2"/>
  <c r="H546" i="2"/>
  <c r="J549" i="2" l="1"/>
  <c r="I549" i="2"/>
  <c r="K549" i="2"/>
  <c r="F550" i="2"/>
  <c r="G550" i="2" s="1"/>
  <c r="AE80" i="2"/>
  <c r="O49" i="2"/>
  <c r="P50" i="2" s="1"/>
  <c r="Q50" i="2" s="1"/>
  <c r="U48" i="2"/>
  <c r="R48" i="2"/>
  <c r="M48" i="2" s="1"/>
  <c r="Q49" i="2"/>
  <c r="S49" i="2" s="1"/>
  <c r="T48" i="2"/>
  <c r="AF48" i="2" s="1"/>
  <c r="X78" i="2"/>
  <c r="Y79" i="2" s="1"/>
  <c r="Z80" i="2" s="1"/>
  <c r="AA81" i="2" s="1"/>
  <c r="AB81" i="2" s="1"/>
  <c r="AD80" i="2"/>
  <c r="AC79" i="2"/>
  <c r="W78" i="2"/>
  <c r="H547" i="2"/>
  <c r="E546" i="2"/>
  <c r="J550" i="2" l="1"/>
  <c r="I550" i="2"/>
  <c r="K550" i="2"/>
  <c r="AE81" i="2"/>
  <c r="F551" i="2"/>
  <c r="G551" i="2" s="1"/>
  <c r="AI50" i="2"/>
  <c r="T49" i="2"/>
  <c r="T50" i="2" s="1"/>
  <c r="R49" i="2"/>
  <c r="R50" i="2" s="1"/>
  <c r="M50" i="2" s="1"/>
  <c r="U49" i="2"/>
  <c r="U50" i="2" s="1"/>
  <c r="S50" i="2"/>
  <c r="AH48" i="2"/>
  <c r="N49" i="2"/>
  <c r="O50" i="2" s="1"/>
  <c r="P51" i="2" s="1"/>
  <c r="AD81" i="2"/>
  <c r="X79" i="2"/>
  <c r="Y80" i="2" s="1"/>
  <c r="Z81" i="2" s="1"/>
  <c r="AA82" i="2" s="1"/>
  <c r="AB82" i="2" s="1"/>
  <c r="AE82" i="2" s="1"/>
  <c r="AC80" i="2"/>
  <c r="W79" i="2"/>
  <c r="E547" i="2"/>
  <c r="H548" i="2"/>
  <c r="I551" i="2" l="1"/>
  <c r="AF49" i="2"/>
  <c r="AF50" i="2" s="1"/>
  <c r="K551" i="2"/>
  <c r="J551" i="2"/>
  <c r="M49" i="2"/>
  <c r="N50" i="2" s="1"/>
  <c r="O51" i="2" s="1"/>
  <c r="P52" i="2" s="1"/>
  <c r="F552" i="2"/>
  <c r="G552" i="2" s="1"/>
  <c r="Q51" i="2"/>
  <c r="T51" i="2" s="1"/>
  <c r="AI51" i="2"/>
  <c r="AH50" i="2"/>
  <c r="AD82" i="2"/>
  <c r="X80" i="2"/>
  <c r="Y81" i="2" s="1"/>
  <c r="Z82" i="2" s="1"/>
  <c r="AA83" i="2" s="1"/>
  <c r="AB83" i="2" s="1"/>
  <c r="AC81" i="2"/>
  <c r="W80" i="2"/>
  <c r="H549" i="2"/>
  <c r="E548" i="2"/>
  <c r="J552" i="2" l="1"/>
  <c r="AH49" i="2"/>
  <c r="K552" i="2"/>
  <c r="F553" i="2"/>
  <c r="G553" i="2" s="1"/>
  <c r="I552" i="2"/>
  <c r="AD83" i="2"/>
  <c r="N51" i="2"/>
  <c r="O52" i="2" s="1"/>
  <c r="P53" i="2" s="1"/>
  <c r="AI53" i="2" s="1"/>
  <c r="AF51" i="2"/>
  <c r="Q52" i="2"/>
  <c r="T52" i="2" s="1"/>
  <c r="AI52" i="2"/>
  <c r="R51" i="2"/>
  <c r="U51" i="2"/>
  <c r="S51" i="2"/>
  <c r="X81" i="2"/>
  <c r="Y82" i="2" s="1"/>
  <c r="Z83" i="2" s="1"/>
  <c r="AA84" i="2" s="1"/>
  <c r="AB84" i="2" s="1"/>
  <c r="AE83" i="2"/>
  <c r="AC82" i="2"/>
  <c r="W81" i="2"/>
  <c r="E549" i="2"/>
  <c r="H550" i="2"/>
  <c r="I553" i="2" l="1"/>
  <c r="J553" i="2"/>
  <c r="F554" i="2"/>
  <c r="G554" i="2" s="1"/>
  <c r="K553" i="2"/>
  <c r="AD84" i="2"/>
  <c r="S52" i="2"/>
  <c r="Q53" i="2"/>
  <c r="T53" i="2" s="1"/>
  <c r="U52" i="2"/>
  <c r="AF52" i="2"/>
  <c r="M51" i="2"/>
  <c r="R52" i="2"/>
  <c r="AE84" i="2"/>
  <c r="X82" i="2"/>
  <c r="Y83" i="2" s="1"/>
  <c r="Z84" i="2" s="1"/>
  <c r="AA85" i="2" s="1"/>
  <c r="AB85" i="2" s="1"/>
  <c r="AD85" i="2" s="1"/>
  <c r="W82" i="2"/>
  <c r="AC83" i="2"/>
  <c r="H551" i="2"/>
  <c r="E550" i="2"/>
  <c r="J554" i="2" l="1"/>
  <c r="I554" i="2"/>
  <c r="F555" i="2"/>
  <c r="G555" i="2" s="1"/>
  <c r="K554" i="2"/>
  <c r="S53" i="2"/>
  <c r="R53" i="2"/>
  <c r="M53" i="2" s="1"/>
  <c r="AH53" i="2" s="1"/>
  <c r="M52" i="2"/>
  <c r="AH52" i="2" s="1"/>
  <c r="U53" i="2"/>
  <c r="AF53" i="2"/>
  <c r="AH51" i="2"/>
  <c r="N52" i="2"/>
  <c r="O53" i="2" s="1"/>
  <c r="P54" i="2" s="1"/>
  <c r="AE85" i="2"/>
  <c r="X83" i="2"/>
  <c r="Y84" i="2" s="1"/>
  <c r="Z85" i="2" s="1"/>
  <c r="AA86" i="2" s="1"/>
  <c r="AB86" i="2" s="1"/>
  <c r="AD86" i="2" s="1"/>
  <c r="W83" i="2"/>
  <c r="AC84" i="2"/>
  <c r="E551" i="2"/>
  <c r="H552" i="2"/>
  <c r="K555" i="2" l="1"/>
  <c r="J555" i="2"/>
  <c r="I555" i="2"/>
  <c r="F556" i="2"/>
  <c r="G556" i="2" s="1"/>
  <c r="AI54" i="2"/>
  <c r="Q54" i="2"/>
  <c r="N53" i="2"/>
  <c r="AE86" i="2"/>
  <c r="X84" i="2"/>
  <c r="Y85" i="2" s="1"/>
  <c r="Z86" i="2" s="1"/>
  <c r="AA87" i="2" s="1"/>
  <c r="AB87" i="2" s="1"/>
  <c r="AC85" i="2"/>
  <c r="W84" i="2"/>
  <c r="H553" i="2"/>
  <c r="E552" i="2"/>
  <c r="K556" i="2" l="1"/>
  <c r="J556" i="2"/>
  <c r="I556" i="2"/>
  <c r="F557" i="2"/>
  <c r="G557" i="2" s="1"/>
  <c r="AE87" i="2"/>
  <c r="T54" i="2"/>
  <c r="U54" i="2"/>
  <c r="S54" i="2"/>
  <c r="R54" i="2"/>
  <c r="O54" i="2"/>
  <c r="P55" i="2" s="1"/>
  <c r="N54" i="2"/>
  <c r="AD87" i="2"/>
  <c r="X85" i="2"/>
  <c r="Y86" i="2" s="1"/>
  <c r="Z87" i="2" s="1"/>
  <c r="AA88" i="2" s="1"/>
  <c r="AB88" i="2" s="1"/>
  <c r="AC86" i="2"/>
  <c r="W85" i="2"/>
  <c r="H554" i="2"/>
  <c r="E553" i="2"/>
  <c r="K557" i="2" l="1"/>
  <c r="J557" i="2"/>
  <c r="I557" i="2"/>
  <c r="F558" i="2"/>
  <c r="G558" i="2" s="1"/>
  <c r="AD88" i="2"/>
  <c r="O55" i="2"/>
  <c r="P56" i="2" s="1"/>
  <c r="AI56" i="2" s="1"/>
  <c r="AF54" i="2"/>
  <c r="AI55" i="2"/>
  <c r="Q55" i="2"/>
  <c r="R55" i="2" s="1"/>
  <c r="M54" i="2"/>
  <c r="AE88" i="2"/>
  <c r="X86" i="2"/>
  <c r="Y87" i="2" s="1"/>
  <c r="Z88" i="2" s="1"/>
  <c r="AA89" i="2" s="1"/>
  <c r="AB89" i="2" s="1"/>
  <c r="W86" i="2"/>
  <c r="AC87" i="2"/>
  <c r="H555" i="2"/>
  <c r="E554" i="2"/>
  <c r="I558" i="2" l="1"/>
  <c r="K558" i="2"/>
  <c r="J558" i="2"/>
  <c r="F559" i="2"/>
  <c r="G559" i="2" s="1"/>
  <c r="AD89" i="2"/>
  <c r="Q56" i="2"/>
  <c r="R56" i="2" s="1"/>
  <c r="M56" i="2" s="1"/>
  <c r="S55" i="2"/>
  <c r="U55" i="2"/>
  <c r="AH54" i="2"/>
  <c r="N55" i="2"/>
  <c r="O56" i="2" s="1"/>
  <c r="P57" i="2" s="1"/>
  <c r="M55" i="2"/>
  <c r="T55" i="2"/>
  <c r="AF55" i="2" s="1"/>
  <c r="AE89" i="2"/>
  <c r="X87" i="2"/>
  <c r="Y88" i="2" s="1"/>
  <c r="Z89" i="2" s="1"/>
  <c r="AA90" i="2" s="1"/>
  <c r="AB90" i="2" s="1"/>
  <c r="AD90" i="2" s="1"/>
  <c r="AC88" i="2"/>
  <c r="W87" i="2"/>
  <c r="E555" i="2"/>
  <c r="H556" i="2"/>
  <c r="K559" i="2" l="1"/>
  <c r="J559" i="2"/>
  <c r="I559" i="2"/>
  <c r="F560" i="2"/>
  <c r="G560" i="2" s="1"/>
  <c r="S56" i="2"/>
  <c r="T56" i="2"/>
  <c r="AF56" i="2" s="1"/>
  <c r="U56" i="2"/>
  <c r="AH56" i="2"/>
  <c r="AI57" i="2"/>
  <c r="Q57" i="2"/>
  <c r="N56" i="2"/>
  <c r="O57" i="2" s="1"/>
  <c r="P58" i="2" s="1"/>
  <c r="AH55" i="2"/>
  <c r="AE90" i="2"/>
  <c r="X88" i="2"/>
  <c r="Y89" i="2" s="1"/>
  <c r="Z90" i="2" s="1"/>
  <c r="AA91" i="2" s="1"/>
  <c r="AB91" i="2" s="1"/>
  <c r="AD91" i="2" s="1"/>
  <c r="W88" i="2"/>
  <c r="AC89" i="2"/>
  <c r="H557" i="2"/>
  <c r="E556" i="2"/>
  <c r="I560" i="2" l="1"/>
  <c r="K560" i="2"/>
  <c r="J560" i="2"/>
  <c r="F561" i="2"/>
  <c r="G561" i="2" s="1"/>
  <c r="T57" i="2"/>
  <c r="AF57" i="2" s="1"/>
  <c r="Q58" i="2"/>
  <c r="AI58" i="2"/>
  <c r="N57" i="2"/>
  <c r="O58" i="2" s="1"/>
  <c r="P59" i="2" s="1"/>
  <c r="R57" i="2"/>
  <c r="U57" i="2"/>
  <c r="S57" i="2"/>
  <c r="AE91" i="2"/>
  <c r="X89" i="2"/>
  <c r="Y90" i="2" s="1"/>
  <c r="Z91" i="2" s="1"/>
  <c r="AA92" i="2" s="1"/>
  <c r="AB92" i="2" s="1"/>
  <c r="AD92" i="2" s="1"/>
  <c r="AC90" i="2"/>
  <c r="W89" i="2"/>
  <c r="H558" i="2"/>
  <c r="E557" i="2"/>
  <c r="I561" i="2" l="1"/>
  <c r="K561" i="2"/>
  <c r="J561" i="2"/>
  <c r="F562" i="2"/>
  <c r="G562" i="2" s="1"/>
  <c r="T58" i="2"/>
  <c r="AF58" i="2" s="1"/>
  <c r="R58" i="2"/>
  <c r="M58" i="2" s="1"/>
  <c r="S58" i="2"/>
  <c r="M57" i="2"/>
  <c r="N58" i="2" s="1"/>
  <c r="O59" i="2" s="1"/>
  <c r="P60" i="2" s="1"/>
  <c r="U58" i="2"/>
  <c r="Q59" i="2"/>
  <c r="AI59" i="2"/>
  <c r="AE92" i="2"/>
  <c r="X90" i="2"/>
  <c r="Y91" i="2" s="1"/>
  <c r="Z92" i="2" s="1"/>
  <c r="AA93" i="2" s="1"/>
  <c r="AB93" i="2" s="1"/>
  <c r="AD93" i="2" s="1"/>
  <c r="W90" i="2"/>
  <c r="AC91" i="2"/>
  <c r="H559" i="2"/>
  <c r="E558" i="2"/>
  <c r="J562" i="2" l="1"/>
  <c r="K562" i="2"/>
  <c r="I562" i="2"/>
  <c r="F563" i="2"/>
  <c r="G563" i="2" s="1"/>
  <c r="AH57" i="2"/>
  <c r="R59" i="2"/>
  <c r="M59" i="2" s="1"/>
  <c r="U59" i="2"/>
  <c r="S59" i="2"/>
  <c r="T59" i="2"/>
  <c r="AF59" i="2" s="1"/>
  <c r="AI60" i="2"/>
  <c r="Q60" i="2"/>
  <c r="AH58" i="2"/>
  <c r="N59" i="2"/>
  <c r="O60" i="2" s="1"/>
  <c r="P61" i="2" s="1"/>
  <c r="AE93" i="2"/>
  <c r="X91" i="2"/>
  <c r="Y92" i="2" s="1"/>
  <c r="Z93" i="2" s="1"/>
  <c r="AA94" i="2" s="1"/>
  <c r="AB94" i="2" s="1"/>
  <c r="AD94" i="2" s="1"/>
  <c r="AC92" i="2"/>
  <c r="W91" i="2"/>
  <c r="E559" i="2"/>
  <c r="H560" i="2"/>
  <c r="K563" i="2" l="1"/>
  <c r="I563" i="2"/>
  <c r="J563" i="2"/>
  <c r="F564" i="2"/>
  <c r="G564" i="2" s="1"/>
  <c r="Q61" i="2"/>
  <c r="AI61" i="2"/>
  <c r="R60" i="2"/>
  <c r="U60" i="2"/>
  <c r="S60" i="2"/>
  <c r="N60" i="2"/>
  <c r="O61" i="2" s="1"/>
  <c r="P62" i="2" s="1"/>
  <c r="AH59" i="2"/>
  <c r="T60" i="2"/>
  <c r="AE94" i="2"/>
  <c r="X92" i="2"/>
  <c r="Y93" i="2" s="1"/>
  <c r="Z94" i="2" s="1"/>
  <c r="AA95" i="2" s="1"/>
  <c r="AB95" i="2" s="1"/>
  <c r="AD95" i="2" s="1"/>
  <c r="W92" i="2"/>
  <c r="AC93" i="2"/>
  <c r="H561" i="2"/>
  <c r="E560" i="2"/>
  <c r="S61" i="2" l="1"/>
  <c r="J564" i="2"/>
  <c r="I564" i="2"/>
  <c r="K564" i="2"/>
  <c r="F565" i="2"/>
  <c r="G565" i="2" s="1"/>
  <c r="R61" i="2"/>
  <c r="M61" i="2" s="1"/>
  <c r="U61" i="2"/>
  <c r="AF60" i="2"/>
  <c r="T61" i="2"/>
  <c r="AI62" i="2"/>
  <c r="Q62" i="2"/>
  <c r="M60" i="2"/>
  <c r="AE95" i="2"/>
  <c r="X93" i="2"/>
  <c r="Y94" i="2" s="1"/>
  <c r="Z95" i="2" s="1"/>
  <c r="AA96" i="2" s="1"/>
  <c r="AB96" i="2" s="1"/>
  <c r="AD96" i="2" s="1"/>
  <c r="W93" i="2"/>
  <c r="AC94" i="2"/>
  <c r="E561" i="2"/>
  <c r="H562" i="2"/>
  <c r="S62" i="2" l="1"/>
  <c r="K565" i="2"/>
  <c r="J565" i="2"/>
  <c r="I565" i="2"/>
  <c r="F566" i="2"/>
  <c r="G566" i="2" s="1"/>
  <c r="U62" i="2"/>
  <c r="R62" i="2"/>
  <c r="M62" i="2" s="1"/>
  <c r="AF61" i="2"/>
  <c r="AH61" i="2"/>
  <c r="T62" i="2"/>
  <c r="N61" i="2"/>
  <c r="O62" i="2" s="1"/>
  <c r="P63" i="2" s="1"/>
  <c r="AH60" i="2"/>
  <c r="AE96" i="2"/>
  <c r="X94" i="2"/>
  <c r="Y95" i="2" s="1"/>
  <c r="Z96" i="2" s="1"/>
  <c r="AA97" i="2" s="1"/>
  <c r="AB97" i="2" s="1"/>
  <c r="AD97" i="2" s="1"/>
  <c r="W94" i="2"/>
  <c r="AC95" i="2"/>
  <c r="H563" i="2"/>
  <c r="E562" i="2"/>
  <c r="K566" i="2" l="1"/>
  <c r="J566" i="2"/>
  <c r="I566" i="2"/>
  <c r="F567" i="2"/>
  <c r="G567" i="2" s="1"/>
  <c r="AF62" i="2"/>
  <c r="N62" i="2"/>
  <c r="O63" i="2" s="1"/>
  <c r="P64" i="2" s="1"/>
  <c r="Q64" i="2" s="1"/>
  <c r="Q63" i="2"/>
  <c r="T63" i="2" s="1"/>
  <c r="AI63" i="2"/>
  <c r="AH62" i="2"/>
  <c r="AE97" i="2"/>
  <c r="X95" i="2"/>
  <c r="Y96" i="2" s="1"/>
  <c r="Z97" i="2" s="1"/>
  <c r="AA98" i="2" s="1"/>
  <c r="AB98" i="2" s="1"/>
  <c r="AD98" i="2" s="1"/>
  <c r="W95" i="2"/>
  <c r="AC96" i="2"/>
  <c r="E563" i="2"/>
  <c r="H564" i="2"/>
  <c r="K567" i="2" l="1"/>
  <c r="N63" i="2"/>
  <c r="O64" i="2" s="1"/>
  <c r="P65" i="2" s="1"/>
  <c r="Q65" i="2" s="1"/>
  <c r="I567" i="2"/>
  <c r="J567" i="2"/>
  <c r="F568" i="2"/>
  <c r="G568" i="2" s="1"/>
  <c r="AI64" i="2"/>
  <c r="S63" i="2"/>
  <c r="S64" i="2" s="1"/>
  <c r="U63" i="2"/>
  <c r="U64" i="2" s="1"/>
  <c r="R63" i="2"/>
  <c r="M63" i="2" s="1"/>
  <c r="T64" i="2"/>
  <c r="AF63" i="2"/>
  <c r="AE98" i="2"/>
  <c r="X96" i="2"/>
  <c r="Y97" i="2" s="1"/>
  <c r="Z98" i="2" s="1"/>
  <c r="AA99" i="2" s="1"/>
  <c r="AB99" i="2" s="1"/>
  <c r="AD99" i="2" s="1"/>
  <c r="W96" i="2"/>
  <c r="AC97" i="2"/>
  <c r="E564" i="2"/>
  <c r="H565" i="2"/>
  <c r="AI65" i="2" l="1"/>
  <c r="I568" i="2"/>
  <c r="K568" i="2"/>
  <c r="F569" i="2"/>
  <c r="G569" i="2" s="1"/>
  <c r="J568" i="2"/>
  <c r="AF64" i="2"/>
  <c r="S65" i="2"/>
  <c r="AH63" i="2"/>
  <c r="N64" i="2"/>
  <c r="O65" i="2" s="1"/>
  <c r="P66" i="2" s="1"/>
  <c r="R64" i="2"/>
  <c r="T65" i="2"/>
  <c r="U65" i="2"/>
  <c r="AE99" i="2"/>
  <c r="X97" i="2"/>
  <c r="Y98" i="2" s="1"/>
  <c r="Z99" i="2" s="1"/>
  <c r="AA100" i="2" s="1"/>
  <c r="AB100" i="2" s="1"/>
  <c r="AD100" i="2" s="1"/>
  <c r="W97" i="2"/>
  <c r="AC98" i="2"/>
  <c r="H566" i="2"/>
  <c r="E565" i="2"/>
  <c r="J569" i="2" l="1"/>
  <c r="I569" i="2"/>
  <c r="K569" i="2"/>
  <c r="F570" i="2"/>
  <c r="G570" i="2" s="1"/>
  <c r="AF65" i="2"/>
  <c r="Q66" i="2"/>
  <c r="U66" i="2" s="1"/>
  <c r="AI66" i="2"/>
  <c r="R65" i="2"/>
  <c r="M64" i="2"/>
  <c r="X98" i="2"/>
  <c r="Y99" i="2" s="1"/>
  <c r="Z100" i="2" s="1"/>
  <c r="AA101" i="2" s="1"/>
  <c r="AB101" i="2" s="1"/>
  <c r="AD101" i="2" s="1"/>
  <c r="AE100" i="2"/>
  <c r="W98" i="2"/>
  <c r="AC99" i="2"/>
  <c r="E566" i="2"/>
  <c r="H567" i="2"/>
  <c r="K570" i="2" l="1"/>
  <c r="I570" i="2"/>
  <c r="J570" i="2"/>
  <c r="F571" i="2"/>
  <c r="G571" i="2" s="1"/>
  <c r="R66" i="2"/>
  <c r="M66" i="2" s="1"/>
  <c r="M65" i="2"/>
  <c r="AH64" i="2"/>
  <c r="N65" i="2"/>
  <c r="O66" i="2" s="1"/>
  <c r="P67" i="2" s="1"/>
  <c r="S66" i="2"/>
  <c r="T66" i="2"/>
  <c r="AE101" i="2"/>
  <c r="X99" i="2"/>
  <c r="Y100" i="2" s="1"/>
  <c r="Z101" i="2" s="1"/>
  <c r="AA102" i="2" s="1"/>
  <c r="AB102" i="2" s="1"/>
  <c r="AD102" i="2" s="1"/>
  <c r="W99" i="2"/>
  <c r="AC100" i="2"/>
  <c r="E567" i="2"/>
  <c r="H568" i="2"/>
  <c r="I571" i="2" l="1"/>
  <c r="K571" i="2"/>
  <c r="J571" i="2"/>
  <c r="F572" i="2"/>
  <c r="G572" i="2" s="1"/>
  <c r="AH66" i="2"/>
  <c r="AH65" i="2"/>
  <c r="N66" i="2"/>
  <c r="O67" i="2" s="1"/>
  <c r="P68" i="2" s="1"/>
  <c r="AF66" i="2"/>
  <c r="Q67" i="2"/>
  <c r="R67" i="2" s="1"/>
  <c r="AI67" i="2"/>
  <c r="AE102" i="2"/>
  <c r="X100" i="2"/>
  <c r="Y101" i="2" s="1"/>
  <c r="Z102" i="2" s="1"/>
  <c r="AA103" i="2" s="1"/>
  <c r="AB103" i="2" s="1"/>
  <c r="AD103" i="2" s="1"/>
  <c r="W100" i="2"/>
  <c r="AC101" i="2"/>
  <c r="E568" i="2"/>
  <c r="H569" i="2"/>
  <c r="I572" i="2" l="1"/>
  <c r="J572" i="2"/>
  <c r="K572" i="2"/>
  <c r="F573" i="2"/>
  <c r="G573" i="2" s="1"/>
  <c r="T67" i="2"/>
  <c r="AF67" i="2" s="1"/>
  <c r="AI68" i="2"/>
  <c r="Q68" i="2"/>
  <c r="R68" i="2" s="1"/>
  <c r="M67" i="2"/>
  <c r="U67" i="2"/>
  <c r="S67" i="2"/>
  <c r="N67" i="2"/>
  <c r="O68" i="2" s="1"/>
  <c r="P69" i="2" s="1"/>
  <c r="AE103" i="2"/>
  <c r="X101" i="2"/>
  <c r="Y102" i="2" s="1"/>
  <c r="Z103" i="2" s="1"/>
  <c r="AA104" i="2" s="1"/>
  <c r="AB104" i="2" s="1"/>
  <c r="AD104" i="2" s="1"/>
  <c r="AC102" i="2"/>
  <c r="W101" i="2"/>
  <c r="H570" i="2"/>
  <c r="E569" i="2"/>
  <c r="I573" i="2" l="1"/>
  <c r="K573" i="2"/>
  <c r="J573" i="2"/>
  <c r="F574" i="2"/>
  <c r="G574" i="2" s="1"/>
  <c r="U68" i="2"/>
  <c r="T68" i="2"/>
  <c r="AF68" i="2" s="1"/>
  <c r="S68" i="2"/>
  <c r="M68" i="2"/>
  <c r="AI69" i="2"/>
  <c r="Q69" i="2"/>
  <c r="AH67" i="2"/>
  <c r="N68" i="2"/>
  <c r="O69" i="2" s="1"/>
  <c r="P70" i="2" s="1"/>
  <c r="AE104" i="2"/>
  <c r="X102" i="2"/>
  <c r="Y103" i="2" s="1"/>
  <c r="Z104" i="2" s="1"/>
  <c r="AA105" i="2" s="1"/>
  <c r="AB105" i="2" s="1"/>
  <c r="AD105" i="2" s="1"/>
  <c r="W102" i="2"/>
  <c r="AC103" i="2"/>
  <c r="H571" i="2"/>
  <c r="E570" i="2"/>
  <c r="K574" i="2" l="1"/>
  <c r="I574" i="2"/>
  <c r="J574" i="2"/>
  <c r="F575" i="2"/>
  <c r="G575" i="2" s="1"/>
  <c r="T69" i="2"/>
  <c r="AF69" i="2" s="1"/>
  <c r="S69" i="2"/>
  <c r="R69" i="2"/>
  <c r="M69" i="2" s="1"/>
  <c r="U69" i="2"/>
  <c r="Q70" i="2"/>
  <c r="AI70" i="2"/>
  <c r="N69" i="2"/>
  <c r="O70" i="2" s="1"/>
  <c r="P71" i="2" s="1"/>
  <c r="AH68" i="2"/>
  <c r="AE105" i="2"/>
  <c r="X103" i="2"/>
  <c r="Y104" i="2" s="1"/>
  <c r="Z105" i="2" s="1"/>
  <c r="AA106" i="2" s="1"/>
  <c r="AB106" i="2" s="1"/>
  <c r="AD106" i="2" s="1"/>
  <c r="W103" i="2"/>
  <c r="AC104" i="2"/>
  <c r="E571" i="2"/>
  <c r="H572" i="2"/>
  <c r="J575" i="2" l="1"/>
  <c r="K575" i="2"/>
  <c r="I575" i="2"/>
  <c r="F576" i="2"/>
  <c r="G576" i="2" s="1"/>
  <c r="T70" i="2"/>
  <c r="AF70" i="2" s="1"/>
  <c r="U70" i="2"/>
  <c r="Q71" i="2"/>
  <c r="AI71" i="2"/>
  <c r="AH69" i="2"/>
  <c r="N70" i="2"/>
  <c r="O71" i="2" s="1"/>
  <c r="P72" i="2" s="1"/>
  <c r="S70" i="2"/>
  <c r="R70" i="2"/>
  <c r="AE106" i="2"/>
  <c r="X104" i="2"/>
  <c r="Y105" i="2" s="1"/>
  <c r="Z106" i="2" s="1"/>
  <c r="AA107" i="2" s="1"/>
  <c r="AB107" i="2" s="1"/>
  <c r="AD107" i="2" s="1"/>
  <c r="W104" i="2"/>
  <c r="AC105" i="2"/>
  <c r="H573" i="2"/>
  <c r="E572" i="2"/>
  <c r="S71" i="2" l="1"/>
  <c r="I576" i="2"/>
  <c r="K576" i="2"/>
  <c r="J576" i="2"/>
  <c r="F577" i="2"/>
  <c r="G577" i="2" s="1"/>
  <c r="T71" i="2"/>
  <c r="AF71" i="2" s="1"/>
  <c r="U71" i="2"/>
  <c r="AI72" i="2"/>
  <c r="Q72" i="2"/>
  <c r="M70" i="2"/>
  <c r="R71" i="2"/>
  <c r="AE107" i="2"/>
  <c r="X105" i="2"/>
  <c r="Y106" i="2" s="1"/>
  <c r="Z107" i="2" s="1"/>
  <c r="AA108" i="2" s="1"/>
  <c r="AB108" i="2" s="1"/>
  <c r="AD108" i="2" s="1"/>
  <c r="AC106" i="2"/>
  <c r="W105" i="2"/>
  <c r="H574" i="2"/>
  <c r="E573" i="2"/>
  <c r="I577" i="2" l="1"/>
  <c r="J577" i="2"/>
  <c r="K577" i="2"/>
  <c r="F578" i="2"/>
  <c r="G578" i="2" s="1"/>
  <c r="M71" i="2"/>
  <c r="R72" i="2"/>
  <c r="U72" i="2"/>
  <c r="S72" i="2"/>
  <c r="T72" i="2"/>
  <c r="AH70" i="2"/>
  <c r="N71" i="2"/>
  <c r="O72" i="2" s="1"/>
  <c r="P73" i="2" s="1"/>
  <c r="AE108" i="2"/>
  <c r="X106" i="2"/>
  <c r="Y107" i="2" s="1"/>
  <c r="Z108" i="2" s="1"/>
  <c r="AA109" i="2" s="1"/>
  <c r="AB109" i="2" s="1"/>
  <c r="AD109" i="2" s="1"/>
  <c r="W106" i="2"/>
  <c r="AC107" i="2"/>
  <c r="E574" i="2"/>
  <c r="H575" i="2"/>
  <c r="K578" i="2" l="1"/>
  <c r="I578" i="2"/>
  <c r="J578" i="2"/>
  <c r="F579" i="2"/>
  <c r="G579" i="2" s="1"/>
  <c r="AH71" i="2"/>
  <c r="N72" i="2"/>
  <c r="O73" i="2" s="1"/>
  <c r="P74" i="2" s="1"/>
  <c r="AF72" i="2"/>
  <c r="AI73" i="2"/>
  <c r="Q73" i="2"/>
  <c r="R73" i="2" s="1"/>
  <c r="M72" i="2"/>
  <c r="X107" i="2"/>
  <c r="Y108" i="2" s="1"/>
  <c r="Z109" i="2" s="1"/>
  <c r="AA110" i="2" s="1"/>
  <c r="AB110" i="2" s="1"/>
  <c r="AD110" i="2" s="1"/>
  <c r="AE109" i="2"/>
  <c r="W107" i="2"/>
  <c r="AC108" i="2"/>
  <c r="E575" i="2"/>
  <c r="H576" i="2"/>
  <c r="K579" i="2" l="1"/>
  <c r="I579" i="2"/>
  <c r="J579" i="2"/>
  <c r="F580" i="2"/>
  <c r="G580" i="2" s="1"/>
  <c r="M73" i="2"/>
  <c r="T73" i="2"/>
  <c r="Q74" i="2"/>
  <c r="R74" i="2" s="1"/>
  <c r="AI74" i="2"/>
  <c r="U73" i="2"/>
  <c r="S73" i="2"/>
  <c r="AH72" i="2"/>
  <c r="N73" i="2"/>
  <c r="O74" i="2" s="1"/>
  <c r="P75" i="2" s="1"/>
  <c r="AE110" i="2"/>
  <c r="X108" i="2"/>
  <c r="Y109" i="2" s="1"/>
  <c r="Z110" i="2" s="1"/>
  <c r="AA111" i="2" s="1"/>
  <c r="AB111" i="2" s="1"/>
  <c r="AD111" i="2" s="1"/>
  <c r="AC109" i="2"/>
  <c r="W108" i="2"/>
  <c r="E576" i="2"/>
  <c r="H577" i="2"/>
  <c r="K580" i="2" l="1"/>
  <c r="I580" i="2"/>
  <c r="J580" i="2"/>
  <c r="F581" i="2"/>
  <c r="G581" i="2" s="1"/>
  <c r="U74" i="2"/>
  <c r="S74" i="2"/>
  <c r="T74" i="2"/>
  <c r="AH73" i="2"/>
  <c r="N74" i="2"/>
  <c r="O75" i="2" s="1"/>
  <c r="P76" i="2" s="1"/>
  <c r="AI75" i="2"/>
  <c r="Q75" i="2"/>
  <c r="R75" i="2" s="1"/>
  <c r="M74" i="2"/>
  <c r="AF73" i="2"/>
  <c r="X109" i="2"/>
  <c r="Y110" i="2" s="1"/>
  <c r="Z111" i="2" s="1"/>
  <c r="AA112" i="2" s="1"/>
  <c r="AB112" i="2" s="1"/>
  <c r="AD112" i="2" s="1"/>
  <c r="AE111" i="2"/>
  <c r="W109" i="2"/>
  <c r="AC110" i="2"/>
  <c r="H578" i="2"/>
  <c r="E577" i="2"/>
  <c r="K581" i="2" l="1"/>
  <c r="J581" i="2"/>
  <c r="I581" i="2"/>
  <c r="F582" i="2"/>
  <c r="G582" i="2" s="1"/>
  <c r="T75" i="2"/>
  <c r="U75" i="2"/>
  <c r="AF74" i="2"/>
  <c r="AH74" i="2"/>
  <c r="N75" i="2"/>
  <c r="O76" i="2" s="1"/>
  <c r="P77" i="2" s="1"/>
  <c r="AI76" i="2"/>
  <c r="Q76" i="2"/>
  <c r="S75" i="2"/>
  <c r="M75" i="2"/>
  <c r="X110" i="2"/>
  <c r="Y111" i="2" s="1"/>
  <c r="Z112" i="2" s="1"/>
  <c r="AA113" i="2" s="1"/>
  <c r="AB113" i="2" s="1"/>
  <c r="AD113" i="2" s="1"/>
  <c r="AE112" i="2"/>
  <c r="AC111" i="2"/>
  <c r="W110" i="2"/>
  <c r="E578" i="2"/>
  <c r="H579" i="2"/>
  <c r="K582" i="2" l="1"/>
  <c r="I582" i="2"/>
  <c r="J582" i="2"/>
  <c r="F583" i="2"/>
  <c r="G583" i="2" s="1"/>
  <c r="AF75" i="2"/>
  <c r="T76" i="2"/>
  <c r="U76" i="2"/>
  <c r="R76" i="2"/>
  <c r="M76" i="2" s="1"/>
  <c r="S76" i="2"/>
  <c r="AI77" i="2"/>
  <c r="Q77" i="2"/>
  <c r="N76" i="2"/>
  <c r="O77" i="2" s="1"/>
  <c r="P78" i="2" s="1"/>
  <c r="AH75" i="2"/>
  <c r="X111" i="2"/>
  <c r="Y112" i="2" s="1"/>
  <c r="Z113" i="2" s="1"/>
  <c r="AA114" i="2" s="1"/>
  <c r="AB114" i="2" s="1"/>
  <c r="AD114" i="2" s="1"/>
  <c r="AE113" i="2"/>
  <c r="W111" i="2"/>
  <c r="AC112" i="2"/>
  <c r="E579" i="2"/>
  <c r="H580" i="2"/>
  <c r="K583" i="2" l="1"/>
  <c r="J583" i="2"/>
  <c r="I583" i="2"/>
  <c r="F584" i="2"/>
  <c r="G584" i="2" s="1"/>
  <c r="AF76" i="2"/>
  <c r="U77" i="2"/>
  <c r="Q78" i="2"/>
  <c r="AI78" i="2"/>
  <c r="S77" i="2"/>
  <c r="N77" i="2"/>
  <c r="O78" i="2" s="1"/>
  <c r="P79" i="2" s="1"/>
  <c r="AH76" i="2"/>
  <c r="T77" i="2"/>
  <c r="R77" i="2"/>
  <c r="AE114" i="2"/>
  <c r="X112" i="2"/>
  <c r="Y113" i="2" s="1"/>
  <c r="Z114" i="2" s="1"/>
  <c r="AA115" i="2" s="1"/>
  <c r="AB115" i="2" s="1"/>
  <c r="AD115" i="2" s="1"/>
  <c r="W112" i="2"/>
  <c r="AC113" i="2"/>
  <c r="E580" i="2"/>
  <c r="H581" i="2"/>
  <c r="I584" i="2" l="1"/>
  <c r="K584" i="2"/>
  <c r="J584" i="2"/>
  <c r="F585" i="2"/>
  <c r="G585" i="2" s="1"/>
  <c r="R78" i="2"/>
  <c r="M78" i="2" s="1"/>
  <c r="U78" i="2"/>
  <c r="S78" i="2"/>
  <c r="AI79" i="2"/>
  <c r="Q79" i="2"/>
  <c r="T78" i="2"/>
  <c r="AF77" i="2"/>
  <c r="M77" i="2"/>
  <c r="AE115" i="2"/>
  <c r="X113" i="2"/>
  <c r="Y114" i="2" s="1"/>
  <c r="Z115" i="2" s="1"/>
  <c r="AA116" i="2" s="1"/>
  <c r="AB116" i="2" s="1"/>
  <c r="AC114" i="2"/>
  <c r="W113" i="2"/>
  <c r="H582" i="2"/>
  <c r="E581" i="2"/>
  <c r="K585" i="2" l="1"/>
  <c r="J585" i="2"/>
  <c r="I585" i="2"/>
  <c r="F586" i="2"/>
  <c r="G586" i="2" s="1"/>
  <c r="U79" i="2"/>
  <c r="R79" i="2"/>
  <c r="M79" i="2" s="1"/>
  <c r="AF78" i="2"/>
  <c r="AH78" i="2"/>
  <c r="N78" i="2"/>
  <c r="O79" i="2" s="1"/>
  <c r="P80" i="2" s="1"/>
  <c r="AH77" i="2"/>
  <c r="T79" i="2"/>
  <c r="S79" i="2"/>
  <c r="AE116" i="2"/>
  <c r="X114" i="2"/>
  <c r="Y115" i="2" s="1"/>
  <c r="Z116" i="2" s="1"/>
  <c r="AA117" i="2" s="1"/>
  <c r="AB117" i="2" s="1"/>
  <c r="AD116" i="2"/>
  <c r="W114" i="2"/>
  <c r="AC115" i="2"/>
  <c r="E582" i="2"/>
  <c r="H583" i="2"/>
  <c r="J586" i="2" l="1"/>
  <c r="AF79" i="2"/>
  <c r="K586" i="2"/>
  <c r="I586" i="2"/>
  <c r="F587" i="2"/>
  <c r="G587" i="2" s="1"/>
  <c r="AH79" i="2"/>
  <c r="N79" i="2"/>
  <c r="O80" i="2" s="1"/>
  <c r="P81" i="2" s="1"/>
  <c r="AI80" i="2"/>
  <c r="Q80" i="2"/>
  <c r="AE117" i="2"/>
  <c r="X115" i="2"/>
  <c r="Y116" i="2" s="1"/>
  <c r="Z117" i="2" s="1"/>
  <c r="AA118" i="2" s="1"/>
  <c r="AB118" i="2" s="1"/>
  <c r="AD117" i="2"/>
  <c r="W115" i="2"/>
  <c r="AC116" i="2"/>
  <c r="H584" i="2"/>
  <c r="E583" i="2"/>
  <c r="K587" i="2" l="1"/>
  <c r="AE118" i="2"/>
  <c r="J587" i="2"/>
  <c r="F588" i="2"/>
  <c r="G588" i="2" s="1"/>
  <c r="I587" i="2"/>
  <c r="Q81" i="2"/>
  <c r="AI81" i="2"/>
  <c r="S80" i="2"/>
  <c r="R80" i="2"/>
  <c r="U80" i="2"/>
  <c r="N80" i="2"/>
  <c r="O81" i="2" s="1"/>
  <c r="P82" i="2" s="1"/>
  <c r="T80" i="2"/>
  <c r="X116" i="2"/>
  <c r="Y117" i="2" s="1"/>
  <c r="Z118" i="2" s="1"/>
  <c r="AA119" i="2" s="1"/>
  <c r="AB119" i="2" s="1"/>
  <c r="AE119" i="2" s="1"/>
  <c r="AD118" i="2"/>
  <c r="AC117" i="2"/>
  <c r="W116" i="2"/>
  <c r="E584" i="2"/>
  <c r="H585" i="2"/>
  <c r="K588" i="2" l="1"/>
  <c r="U81" i="2"/>
  <c r="I588" i="2"/>
  <c r="J588" i="2"/>
  <c r="F589" i="2"/>
  <c r="G589" i="2" s="1"/>
  <c r="K589" i="2" s="1"/>
  <c r="S81" i="2"/>
  <c r="T81" i="2"/>
  <c r="AF80" i="2"/>
  <c r="Q82" i="2"/>
  <c r="AI82" i="2"/>
  <c r="M80" i="2"/>
  <c r="R81" i="2"/>
  <c r="AD119" i="2"/>
  <c r="X117" i="2"/>
  <c r="Y118" i="2" s="1"/>
  <c r="Z119" i="2" s="1"/>
  <c r="AA120" i="2" s="1"/>
  <c r="AB120" i="2" s="1"/>
  <c r="AE120" i="2" s="1"/>
  <c r="AC118" i="2"/>
  <c r="W117" i="2"/>
  <c r="E585" i="2"/>
  <c r="H586" i="2"/>
  <c r="U82" i="2" l="1"/>
  <c r="I589" i="2"/>
  <c r="J589" i="2"/>
  <c r="F590" i="2"/>
  <c r="G590" i="2" s="1"/>
  <c r="S82" i="2"/>
  <c r="T82" i="2"/>
  <c r="AF81" i="2"/>
  <c r="AH80" i="2"/>
  <c r="N81" i="2"/>
  <c r="O82" i="2" s="1"/>
  <c r="P83" i="2" s="1"/>
  <c r="M81" i="2"/>
  <c r="R82" i="2"/>
  <c r="X118" i="2"/>
  <c r="Y119" i="2" s="1"/>
  <c r="Z120" i="2" s="1"/>
  <c r="AA121" i="2" s="1"/>
  <c r="AB121" i="2" s="1"/>
  <c r="AE121" i="2" s="1"/>
  <c r="AD120" i="2"/>
  <c r="AC119" i="2"/>
  <c r="W118" i="2"/>
  <c r="H587" i="2"/>
  <c r="E586" i="2"/>
  <c r="I590" i="2" l="1"/>
  <c r="K590" i="2"/>
  <c r="J590" i="2"/>
  <c r="F591" i="2"/>
  <c r="G591" i="2" s="1"/>
  <c r="AF82" i="2"/>
  <c r="AH81" i="2"/>
  <c r="N82" i="2"/>
  <c r="O83" i="2" s="1"/>
  <c r="P84" i="2" s="1"/>
  <c r="M82" i="2"/>
  <c r="Q83" i="2"/>
  <c r="AI83" i="2"/>
  <c r="AD121" i="2"/>
  <c r="X119" i="2"/>
  <c r="Y120" i="2" s="1"/>
  <c r="Z121" i="2" s="1"/>
  <c r="AA122" i="2" s="1"/>
  <c r="AB122" i="2" s="1"/>
  <c r="AE122" i="2" s="1"/>
  <c r="AC120" i="2"/>
  <c r="W119" i="2"/>
  <c r="E587" i="2"/>
  <c r="H588" i="2"/>
  <c r="K591" i="2" l="1"/>
  <c r="I591" i="2"/>
  <c r="J591" i="2"/>
  <c r="F592" i="2"/>
  <c r="G592" i="2" s="1"/>
  <c r="S83" i="2"/>
  <c r="T83" i="2"/>
  <c r="U83" i="2"/>
  <c r="Q84" i="2"/>
  <c r="AI84" i="2"/>
  <c r="AH82" i="2"/>
  <c r="N83" i="2"/>
  <c r="O84" i="2" s="1"/>
  <c r="P85" i="2" s="1"/>
  <c r="R83" i="2"/>
  <c r="AD122" i="2"/>
  <c r="X120" i="2"/>
  <c r="Y121" i="2" s="1"/>
  <c r="Z122" i="2" s="1"/>
  <c r="AA123" i="2" s="1"/>
  <c r="AB123" i="2" s="1"/>
  <c r="AE123" i="2" s="1"/>
  <c r="W120" i="2"/>
  <c r="AC121" i="2"/>
  <c r="E588" i="2"/>
  <c r="H589" i="2"/>
  <c r="I592" i="2" l="1"/>
  <c r="K592" i="2"/>
  <c r="R84" i="2"/>
  <c r="M84" i="2" s="1"/>
  <c r="J592" i="2"/>
  <c r="F593" i="2"/>
  <c r="G593" i="2" s="1"/>
  <c r="M83" i="2"/>
  <c r="S84" i="2"/>
  <c r="T84" i="2"/>
  <c r="AF83" i="2"/>
  <c r="AI85" i="2"/>
  <c r="Q85" i="2"/>
  <c r="U84" i="2"/>
  <c r="AD123" i="2"/>
  <c r="X121" i="2"/>
  <c r="Y122" i="2" s="1"/>
  <c r="Z123" i="2" s="1"/>
  <c r="AA124" i="2" s="1"/>
  <c r="AB124" i="2" s="1"/>
  <c r="AC122" i="2"/>
  <c r="W121" i="2"/>
  <c r="E589" i="2"/>
  <c r="H590" i="2"/>
  <c r="K593" i="2" l="1"/>
  <c r="R85" i="2"/>
  <c r="M85" i="2" s="1"/>
  <c r="J593" i="2"/>
  <c r="I593" i="2"/>
  <c r="F594" i="2"/>
  <c r="G594" i="2" s="1"/>
  <c r="U85" i="2"/>
  <c r="T85" i="2"/>
  <c r="AH84" i="2"/>
  <c r="AH83" i="2"/>
  <c r="N84" i="2"/>
  <c r="O85" i="2" s="1"/>
  <c r="P86" i="2" s="1"/>
  <c r="AF84" i="2"/>
  <c r="S85" i="2"/>
  <c r="AD124" i="2"/>
  <c r="X122" i="2"/>
  <c r="Y123" i="2" s="1"/>
  <c r="Z124" i="2" s="1"/>
  <c r="AA125" i="2" s="1"/>
  <c r="AB125" i="2" s="1"/>
  <c r="AE124" i="2"/>
  <c r="AC123" i="2"/>
  <c r="W122" i="2"/>
  <c r="E590" i="2"/>
  <c r="H591" i="2"/>
  <c r="K594" i="2" l="1"/>
  <c r="I594" i="2"/>
  <c r="J594" i="2"/>
  <c r="F595" i="2"/>
  <c r="G595" i="2" s="1"/>
  <c r="AF85" i="2"/>
  <c r="N85" i="2"/>
  <c r="O86" i="2" s="1"/>
  <c r="P87" i="2" s="1"/>
  <c r="AI87" i="2" s="1"/>
  <c r="AH85" i="2"/>
  <c r="AI86" i="2"/>
  <c r="Q86" i="2"/>
  <c r="S86" i="2" s="1"/>
  <c r="AD125" i="2"/>
  <c r="X123" i="2"/>
  <c r="Y124" i="2" s="1"/>
  <c r="Z125" i="2" s="1"/>
  <c r="AA126" i="2" s="1"/>
  <c r="AB126" i="2" s="1"/>
  <c r="AE125" i="2"/>
  <c r="W123" i="2"/>
  <c r="AC124" i="2"/>
  <c r="H592" i="2"/>
  <c r="E591" i="2"/>
  <c r="J595" i="2" l="1"/>
  <c r="K595" i="2"/>
  <c r="I595" i="2"/>
  <c r="F596" i="2"/>
  <c r="G596" i="2" s="1"/>
  <c r="Q87" i="2"/>
  <c r="S87" i="2" s="1"/>
  <c r="N86" i="2"/>
  <c r="O87" i="2" s="1"/>
  <c r="P88" i="2" s="1"/>
  <c r="AI88" i="2" s="1"/>
  <c r="AD126" i="2"/>
  <c r="U86" i="2"/>
  <c r="T86" i="2"/>
  <c r="R86" i="2"/>
  <c r="X124" i="2"/>
  <c r="Y125" i="2" s="1"/>
  <c r="Z126" i="2" s="1"/>
  <c r="AA127" i="2" s="1"/>
  <c r="AB127" i="2" s="1"/>
  <c r="AE126" i="2"/>
  <c r="AC125" i="2"/>
  <c r="W124" i="2"/>
  <c r="E592" i="2"/>
  <c r="H593" i="2"/>
  <c r="AD127" i="2" l="1"/>
  <c r="K596" i="2"/>
  <c r="J596" i="2"/>
  <c r="I596" i="2"/>
  <c r="F597" i="2"/>
  <c r="G597" i="2" s="1"/>
  <c r="I597" i="2" s="1"/>
  <c r="U87" i="2"/>
  <c r="Q88" i="2"/>
  <c r="AF86" i="2"/>
  <c r="T87" i="2"/>
  <c r="M86" i="2"/>
  <c r="R87" i="2"/>
  <c r="X125" i="2"/>
  <c r="Y126" i="2" s="1"/>
  <c r="Z127" i="2" s="1"/>
  <c r="AA128" i="2" s="1"/>
  <c r="AB128" i="2" s="1"/>
  <c r="AE127" i="2"/>
  <c r="AC126" i="2"/>
  <c r="W125" i="2"/>
  <c r="E593" i="2"/>
  <c r="H594" i="2"/>
  <c r="AD128" i="2" l="1"/>
  <c r="K597" i="2"/>
  <c r="J597" i="2"/>
  <c r="F598" i="2"/>
  <c r="G598" i="2" s="1"/>
  <c r="I598" i="2" s="1"/>
  <c r="U88" i="2"/>
  <c r="S88" i="2"/>
  <c r="M87" i="2"/>
  <c r="R88" i="2"/>
  <c r="AF87" i="2"/>
  <c r="T88" i="2"/>
  <c r="AH86" i="2"/>
  <c r="N87" i="2"/>
  <c r="O88" i="2" s="1"/>
  <c r="P89" i="2" s="1"/>
  <c r="X126" i="2"/>
  <c r="Y127" i="2" s="1"/>
  <c r="Z128" i="2" s="1"/>
  <c r="AA129" i="2" s="1"/>
  <c r="AB129" i="2" s="1"/>
  <c r="AD129" i="2" s="1"/>
  <c r="AE128" i="2"/>
  <c r="AC127" i="2"/>
  <c r="W126" i="2"/>
  <c r="E594" i="2"/>
  <c r="H595" i="2"/>
  <c r="F599" i="2" l="1"/>
  <c r="G599" i="2" s="1"/>
  <c r="I599" i="2" s="1"/>
  <c r="K598" i="2"/>
  <c r="J598" i="2"/>
  <c r="AF88" i="2"/>
  <c r="AH87" i="2"/>
  <c r="N88" i="2"/>
  <c r="O89" i="2" s="1"/>
  <c r="P90" i="2" s="1"/>
  <c r="M88" i="2"/>
  <c r="AI89" i="2"/>
  <c r="Q89" i="2"/>
  <c r="AE129" i="2"/>
  <c r="X127" i="2"/>
  <c r="Y128" i="2" s="1"/>
  <c r="Z129" i="2" s="1"/>
  <c r="AA130" i="2" s="1"/>
  <c r="AB130" i="2" s="1"/>
  <c r="AD130" i="2" s="1"/>
  <c r="W127" i="2"/>
  <c r="AC128" i="2"/>
  <c r="E595" i="2"/>
  <c r="H596" i="2"/>
  <c r="K599" i="2" l="1"/>
  <c r="J599" i="2"/>
  <c r="F600" i="2"/>
  <c r="G600" i="2" s="1"/>
  <c r="S89" i="2"/>
  <c r="U89" i="2"/>
  <c r="AI90" i="2"/>
  <c r="Q90" i="2"/>
  <c r="AH88" i="2"/>
  <c r="N89" i="2"/>
  <c r="O90" i="2" s="1"/>
  <c r="P91" i="2" s="1"/>
  <c r="T89" i="2"/>
  <c r="AF89" i="2" s="1"/>
  <c r="R89" i="2"/>
  <c r="AE130" i="2"/>
  <c r="X128" i="2"/>
  <c r="Y129" i="2" s="1"/>
  <c r="Z130" i="2" s="1"/>
  <c r="AA131" i="2" s="1"/>
  <c r="AB131" i="2" s="1"/>
  <c r="AD131" i="2" s="1"/>
  <c r="AC129" i="2"/>
  <c r="W128" i="2"/>
  <c r="E596" i="2"/>
  <c r="H597" i="2"/>
  <c r="R90" i="2" l="1"/>
  <c r="M90" i="2" s="1"/>
  <c r="K600" i="2"/>
  <c r="I600" i="2"/>
  <c r="J600" i="2"/>
  <c r="F601" i="2"/>
  <c r="G601" i="2" s="1"/>
  <c r="U90" i="2"/>
  <c r="T90" i="2"/>
  <c r="M89" i="2"/>
  <c r="S90" i="2"/>
  <c r="Q91" i="2"/>
  <c r="AI91" i="2"/>
  <c r="AE131" i="2"/>
  <c r="X129" i="2"/>
  <c r="Y130" i="2" s="1"/>
  <c r="Z131" i="2" s="1"/>
  <c r="AA132" i="2" s="1"/>
  <c r="AB132" i="2" s="1"/>
  <c r="AD132" i="2" s="1"/>
  <c r="W129" i="2"/>
  <c r="AC130" i="2"/>
  <c r="H598" i="2"/>
  <c r="E597" i="2"/>
  <c r="R91" i="2" l="1"/>
  <c r="M91" i="2" s="1"/>
  <c r="I601" i="2"/>
  <c r="K601" i="2"/>
  <c r="J601" i="2"/>
  <c r="F602" i="2"/>
  <c r="G602" i="2" s="1"/>
  <c r="T91" i="2"/>
  <c r="AF90" i="2"/>
  <c r="S91" i="2"/>
  <c r="U91" i="2"/>
  <c r="AH90" i="2"/>
  <c r="AH89" i="2"/>
  <c r="N90" i="2"/>
  <c r="O91" i="2" s="1"/>
  <c r="P92" i="2" s="1"/>
  <c r="X130" i="2"/>
  <c r="Y131" i="2" s="1"/>
  <c r="Z132" i="2" s="1"/>
  <c r="AA133" i="2" s="1"/>
  <c r="AB133" i="2" s="1"/>
  <c r="AD133" i="2" s="1"/>
  <c r="AE132" i="2"/>
  <c r="AC131" i="2"/>
  <c r="W130" i="2"/>
  <c r="E598" i="2"/>
  <c r="H599" i="2"/>
  <c r="I602" i="2" l="1"/>
  <c r="K602" i="2"/>
  <c r="J602" i="2"/>
  <c r="F603" i="2"/>
  <c r="G603" i="2" s="1"/>
  <c r="AF91" i="2"/>
  <c r="Q92" i="2"/>
  <c r="AI92" i="2"/>
  <c r="AH91" i="2"/>
  <c r="N91" i="2"/>
  <c r="O92" i="2" s="1"/>
  <c r="P93" i="2" s="1"/>
  <c r="AE133" i="2"/>
  <c r="X131" i="2"/>
  <c r="Y132" i="2" s="1"/>
  <c r="Z133" i="2" s="1"/>
  <c r="AA134" i="2" s="1"/>
  <c r="AB134" i="2" s="1"/>
  <c r="AD134" i="2" s="1"/>
  <c r="W131" i="2"/>
  <c r="AC132" i="2"/>
  <c r="H600" i="2"/>
  <c r="E599" i="2"/>
  <c r="K603" i="2" l="1"/>
  <c r="I603" i="2"/>
  <c r="J603" i="2"/>
  <c r="F604" i="2"/>
  <c r="G604" i="2" s="1"/>
  <c r="S92" i="2"/>
  <c r="R92" i="2"/>
  <c r="U92" i="2"/>
  <c r="T92" i="2"/>
  <c r="Q93" i="2"/>
  <c r="AI93" i="2"/>
  <c r="N92" i="2"/>
  <c r="O93" i="2" s="1"/>
  <c r="P94" i="2" s="1"/>
  <c r="AE134" i="2"/>
  <c r="X132" i="2"/>
  <c r="Y133" i="2" s="1"/>
  <c r="Z134" i="2" s="1"/>
  <c r="AA135" i="2" s="1"/>
  <c r="AB135" i="2" s="1"/>
  <c r="AD135" i="2" s="1"/>
  <c r="W132" i="2"/>
  <c r="AC133" i="2"/>
  <c r="E600" i="2"/>
  <c r="H601" i="2"/>
  <c r="K604" i="2" l="1"/>
  <c r="I604" i="2"/>
  <c r="J604" i="2"/>
  <c r="F605" i="2"/>
  <c r="G605" i="2" s="1"/>
  <c r="U93" i="2"/>
  <c r="S93" i="2"/>
  <c r="Q94" i="2"/>
  <c r="AI94" i="2"/>
  <c r="M92" i="2"/>
  <c r="R93" i="2"/>
  <c r="T93" i="2"/>
  <c r="AF92" i="2"/>
  <c r="AE135" i="2"/>
  <c r="X133" i="2"/>
  <c r="Y134" i="2" s="1"/>
  <c r="Z135" i="2" s="1"/>
  <c r="AA136" i="2" s="1"/>
  <c r="AB136" i="2" s="1"/>
  <c r="AD136" i="2" s="1"/>
  <c r="W133" i="2"/>
  <c r="AC134" i="2"/>
  <c r="E601" i="2"/>
  <c r="H602" i="2"/>
  <c r="J605" i="2" l="1"/>
  <c r="K605" i="2"/>
  <c r="T94" i="2"/>
  <c r="I605" i="2"/>
  <c r="F606" i="2"/>
  <c r="G606" i="2" s="1"/>
  <c r="U94" i="2"/>
  <c r="S94" i="2"/>
  <c r="AF93" i="2"/>
  <c r="M93" i="2"/>
  <c r="R94" i="2"/>
  <c r="AH92" i="2"/>
  <c r="N93" i="2"/>
  <c r="O94" i="2" s="1"/>
  <c r="P95" i="2" s="1"/>
  <c r="AE136" i="2"/>
  <c r="X134" i="2"/>
  <c r="Y135" i="2" s="1"/>
  <c r="Z136" i="2" s="1"/>
  <c r="AA137" i="2" s="1"/>
  <c r="AB137" i="2" s="1"/>
  <c r="AD137" i="2" s="1"/>
  <c r="AC135" i="2"/>
  <c r="W134" i="2"/>
  <c r="E602" i="2"/>
  <c r="H603" i="2"/>
  <c r="J606" i="2" l="1"/>
  <c r="K606" i="2"/>
  <c r="AF94" i="2"/>
  <c r="I606" i="2"/>
  <c r="F607" i="2"/>
  <c r="G607" i="2" s="1"/>
  <c r="AH93" i="2"/>
  <c r="N94" i="2"/>
  <c r="O95" i="2" s="1"/>
  <c r="P96" i="2" s="1"/>
  <c r="M94" i="2"/>
  <c r="AI95" i="2"/>
  <c r="Q95" i="2"/>
  <c r="AE137" i="2"/>
  <c r="X135" i="2"/>
  <c r="Y136" i="2" s="1"/>
  <c r="Z137" i="2" s="1"/>
  <c r="AA138" i="2" s="1"/>
  <c r="AB138" i="2" s="1"/>
  <c r="AD138" i="2" s="1"/>
  <c r="W135" i="2"/>
  <c r="AC136" i="2"/>
  <c r="E603" i="2"/>
  <c r="H604" i="2"/>
  <c r="J607" i="2" l="1"/>
  <c r="I607" i="2"/>
  <c r="K607" i="2"/>
  <c r="F608" i="2"/>
  <c r="G608" i="2" s="1"/>
  <c r="S95" i="2"/>
  <c r="U95" i="2"/>
  <c r="T95" i="2"/>
  <c r="AI96" i="2"/>
  <c r="Q96" i="2"/>
  <c r="AH94" i="2"/>
  <c r="N95" i="2"/>
  <c r="O96" i="2" s="1"/>
  <c r="P97" i="2" s="1"/>
  <c r="R95" i="2"/>
  <c r="X136" i="2"/>
  <c r="Y137" i="2" s="1"/>
  <c r="Z138" i="2" s="1"/>
  <c r="AA139" i="2" s="1"/>
  <c r="AB139" i="2" s="1"/>
  <c r="AD139" i="2" s="1"/>
  <c r="AE138" i="2"/>
  <c r="W136" i="2"/>
  <c r="AC137" i="2"/>
  <c r="H605" i="2"/>
  <c r="E604" i="2"/>
  <c r="K608" i="2" l="1"/>
  <c r="I608" i="2"/>
  <c r="J608" i="2"/>
  <c r="F609" i="2"/>
  <c r="G609" i="2" s="1"/>
  <c r="U96" i="2"/>
  <c r="R96" i="2"/>
  <c r="M96" i="2" s="1"/>
  <c r="M95" i="2"/>
  <c r="S96" i="2"/>
  <c r="AI97" i="2"/>
  <c r="Q97" i="2"/>
  <c r="T96" i="2"/>
  <c r="AF95" i="2"/>
  <c r="AE139" i="2"/>
  <c r="X137" i="2"/>
  <c r="Y138" i="2" s="1"/>
  <c r="Z139" i="2" s="1"/>
  <c r="AA140" i="2" s="1"/>
  <c r="AB140" i="2" s="1"/>
  <c r="AD140" i="2" s="1"/>
  <c r="W137" i="2"/>
  <c r="AC138" i="2"/>
  <c r="H606" i="2"/>
  <c r="E605" i="2"/>
  <c r="J609" i="2" l="1"/>
  <c r="K609" i="2"/>
  <c r="I609" i="2"/>
  <c r="F610" i="2"/>
  <c r="G610" i="2" s="1"/>
  <c r="R97" i="2"/>
  <c r="M97" i="2" s="1"/>
  <c r="U97" i="2"/>
  <c r="T97" i="2"/>
  <c r="AH95" i="2"/>
  <c r="N96" i="2"/>
  <c r="O97" i="2" s="1"/>
  <c r="P98" i="2" s="1"/>
  <c r="AH96" i="2"/>
  <c r="AF96" i="2"/>
  <c r="S97" i="2"/>
  <c r="AE140" i="2"/>
  <c r="X138" i="2"/>
  <c r="Y139" i="2" s="1"/>
  <c r="Z140" i="2" s="1"/>
  <c r="AA141" i="2" s="1"/>
  <c r="AB141" i="2" s="1"/>
  <c r="AD141" i="2" s="1"/>
  <c r="W138" i="2"/>
  <c r="AC139" i="2"/>
  <c r="E606" i="2"/>
  <c r="H607" i="2"/>
  <c r="K610" i="2" l="1"/>
  <c r="J610" i="2"/>
  <c r="I610" i="2"/>
  <c r="F611" i="2"/>
  <c r="G611" i="2" s="1"/>
  <c r="N97" i="2"/>
  <c r="O98" i="2" s="1"/>
  <c r="P99" i="2" s="1"/>
  <c r="AI99" i="2" s="1"/>
  <c r="AF97" i="2"/>
  <c r="AH97" i="2"/>
  <c r="Q98" i="2"/>
  <c r="AI98" i="2"/>
  <c r="X139" i="2"/>
  <c r="Y140" i="2" s="1"/>
  <c r="Z141" i="2" s="1"/>
  <c r="AA142" i="2" s="1"/>
  <c r="AB142" i="2" s="1"/>
  <c r="AD142" i="2" s="1"/>
  <c r="AE141" i="2"/>
  <c r="AC140" i="2"/>
  <c r="W139" i="2"/>
  <c r="H608" i="2"/>
  <c r="E607" i="2"/>
  <c r="K611" i="2" l="1"/>
  <c r="I611" i="2"/>
  <c r="J611" i="2"/>
  <c r="F612" i="2"/>
  <c r="G612" i="2" s="1"/>
  <c r="Q99" i="2"/>
  <c r="N98" i="2"/>
  <c r="O99" i="2" s="1"/>
  <c r="P100" i="2" s="1"/>
  <c r="Q100" i="2" s="1"/>
  <c r="U98" i="2"/>
  <c r="T98" i="2"/>
  <c r="R98" i="2"/>
  <c r="S98" i="2"/>
  <c r="X140" i="2"/>
  <c r="Y141" i="2" s="1"/>
  <c r="Z142" i="2" s="1"/>
  <c r="AA143" i="2" s="1"/>
  <c r="AB143" i="2" s="1"/>
  <c r="AD143" i="2" s="1"/>
  <c r="AE142" i="2"/>
  <c r="W140" i="2"/>
  <c r="AC141" i="2"/>
  <c r="H609" i="2"/>
  <c r="E608" i="2"/>
  <c r="K612" i="2" l="1"/>
  <c r="J612" i="2"/>
  <c r="I612" i="2"/>
  <c r="F613" i="2"/>
  <c r="G613" i="2" s="1"/>
  <c r="AI100" i="2"/>
  <c r="U99" i="2"/>
  <c r="U100" i="2" s="1"/>
  <c r="S99" i="2"/>
  <c r="S100" i="2" s="1"/>
  <c r="T99" i="2"/>
  <c r="T100" i="2" s="1"/>
  <c r="AF98" i="2"/>
  <c r="M98" i="2"/>
  <c r="R99" i="2"/>
  <c r="AE143" i="2"/>
  <c r="X141" i="2"/>
  <c r="Y142" i="2" s="1"/>
  <c r="Z143" i="2" s="1"/>
  <c r="AA144" i="2" s="1"/>
  <c r="AB144" i="2" s="1"/>
  <c r="AD144" i="2" s="1"/>
  <c r="W141" i="2"/>
  <c r="AC142" i="2"/>
  <c r="E609" i="2"/>
  <c r="H610" i="2"/>
  <c r="I613" i="2" l="1"/>
  <c r="K613" i="2"/>
  <c r="J613" i="2"/>
  <c r="F614" i="2"/>
  <c r="G614" i="2" s="1"/>
  <c r="N99" i="2"/>
  <c r="O100" i="2" s="1"/>
  <c r="P101" i="2" s="1"/>
  <c r="AH98" i="2"/>
  <c r="R100" i="2"/>
  <c r="M99" i="2"/>
  <c r="AF99" i="2"/>
  <c r="AF100" i="2" s="1"/>
  <c r="AE144" i="2"/>
  <c r="X142" i="2"/>
  <c r="Y143" i="2" s="1"/>
  <c r="Z144" i="2" s="1"/>
  <c r="AA145" i="2" s="1"/>
  <c r="AB145" i="2" s="1"/>
  <c r="AD145" i="2" s="1"/>
  <c r="W142" i="2"/>
  <c r="AC143" i="2"/>
  <c r="E610" i="2"/>
  <c r="H611" i="2"/>
  <c r="I614" i="2" l="1"/>
  <c r="J614" i="2"/>
  <c r="K614" i="2"/>
  <c r="F615" i="2"/>
  <c r="G615" i="2" s="1"/>
  <c r="AI101" i="2"/>
  <c r="Q101" i="2"/>
  <c r="R101" i="2" s="1"/>
  <c r="M100" i="2"/>
  <c r="AH99" i="2"/>
  <c r="N100" i="2"/>
  <c r="O101" i="2" s="1"/>
  <c r="P102" i="2" s="1"/>
  <c r="AE145" i="2"/>
  <c r="X143" i="2"/>
  <c r="Y144" i="2" s="1"/>
  <c r="Z145" i="2" s="1"/>
  <c r="AA146" i="2" s="1"/>
  <c r="AB146" i="2" s="1"/>
  <c r="AD146" i="2" s="1"/>
  <c r="AC144" i="2"/>
  <c r="W143" i="2"/>
  <c r="E611" i="2"/>
  <c r="H612" i="2"/>
  <c r="I615" i="2" l="1"/>
  <c r="K615" i="2"/>
  <c r="J615" i="2"/>
  <c r="F616" i="2"/>
  <c r="G616" i="2" s="1"/>
  <c r="Q102" i="2"/>
  <c r="R102" i="2" s="1"/>
  <c r="AI102" i="2"/>
  <c r="S101" i="2"/>
  <c r="T101" i="2"/>
  <c r="U101" i="2"/>
  <c r="M101" i="2"/>
  <c r="AH100" i="2"/>
  <c r="N101" i="2"/>
  <c r="O102" i="2" s="1"/>
  <c r="P103" i="2" s="1"/>
  <c r="AE146" i="2"/>
  <c r="X144" i="2"/>
  <c r="Y145" i="2" s="1"/>
  <c r="Z146" i="2" s="1"/>
  <c r="AA147" i="2" s="1"/>
  <c r="AB147" i="2" s="1"/>
  <c r="AD147" i="2" s="1"/>
  <c r="W144" i="2"/>
  <c r="AC145" i="2"/>
  <c r="E612" i="2"/>
  <c r="H613" i="2"/>
  <c r="U102" i="2" l="1"/>
  <c r="I616" i="2"/>
  <c r="K616" i="2"/>
  <c r="J616" i="2"/>
  <c r="F617" i="2"/>
  <c r="G617" i="2" s="1"/>
  <c r="S102" i="2"/>
  <c r="AI103" i="2"/>
  <c r="Q103" i="2"/>
  <c r="M102" i="2"/>
  <c r="AH101" i="2"/>
  <c r="N102" i="2"/>
  <c r="O103" i="2" s="1"/>
  <c r="P104" i="2" s="1"/>
  <c r="AF101" i="2"/>
  <c r="T102" i="2"/>
  <c r="AE147" i="2"/>
  <c r="X145" i="2"/>
  <c r="Y146" i="2" s="1"/>
  <c r="Z147" i="2" s="1"/>
  <c r="AA148" i="2" s="1"/>
  <c r="AB148" i="2" s="1"/>
  <c r="AD148" i="2" s="1"/>
  <c r="W145" i="2"/>
  <c r="AC146" i="2"/>
  <c r="E613" i="2"/>
  <c r="H614" i="2"/>
  <c r="U103" i="2" l="1"/>
  <c r="J617" i="2"/>
  <c r="K617" i="2"/>
  <c r="F618" i="2"/>
  <c r="G618" i="2" s="1"/>
  <c r="I617" i="2"/>
  <c r="R103" i="2"/>
  <c r="M103" i="2" s="1"/>
  <c r="S103" i="2"/>
  <c r="T103" i="2"/>
  <c r="AF102" i="2"/>
  <c r="Q104" i="2"/>
  <c r="AI104" i="2"/>
  <c r="N103" i="2"/>
  <c r="O104" i="2" s="1"/>
  <c r="P105" i="2" s="1"/>
  <c r="AH102" i="2"/>
  <c r="AE148" i="2"/>
  <c r="X146" i="2"/>
  <c r="Y147" i="2" s="1"/>
  <c r="Z148" i="2" s="1"/>
  <c r="AA149" i="2" s="1"/>
  <c r="AB149" i="2" s="1"/>
  <c r="AD149" i="2" s="1"/>
  <c r="W146" i="2"/>
  <c r="AC147" i="2"/>
  <c r="H615" i="2"/>
  <c r="E614" i="2"/>
  <c r="J618" i="2" l="1"/>
  <c r="K618" i="2"/>
  <c r="R104" i="2"/>
  <c r="M104" i="2" s="1"/>
  <c r="I618" i="2"/>
  <c r="U104" i="2"/>
  <c r="F619" i="2"/>
  <c r="G619" i="2" s="1"/>
  <c r="T104" i="2"/>
  <c r="AF103" i="2"/>
  <c r="AH103" i="2"/>
  <c r="N104" i="2"/>
  <c r="O105" i="2" s="1"/>
  <c r="P106" i="2" s="1"/>
  <c r="AI105" i="2"/>
  <c r="Q105" i="2"/>
  <c r="S104" i="2"/>
  <c r="AE149" i="2"/>
  <c r="X147" i="2"/>
  <c r="Y148" i="2" s="1"/>
  <c r="Z149" i="2" s="1"/>
  <c r="AA150" i="2" s="1"/>
  <c r="AB150" i="2" s="1"/>
  <c r="AD150" i="2" s="1"/>
  <c r="AC148" i="2"/>
  <c r="W147" i="2"/>
  <c r="E615" i="2"/>
  <c r="H616" i="2"/>
  <c r="I619" i="2" l="1"/>
  <c r="R105" i="2"/>
  <c r="M105" i="2" s="1"/>
  <c r="J619" i="2"/>
  <c r="K619" i="2"/>
  <c r="F620" i="2"/>
  <c r="G620" i="2" s="1"/>
  <c r="T105" i="2"/>
  <c r="AF104" i="2"/>
  <c r="S105" i="2"/>
  <c r="AI106" i="2"/>
  <c r="Q106" i="2"/>
  <c r="AH104" i="2"/>
  <c r="N105" i="2"/>
  <c r="O106" i="2" s="1"/>
  <c r="P107" i="2" s="1"/>
  <c r="U105" i="2"/>
  <c r="X148" i="2"/>
  <c r="Y149" i="2" s="1"/>
  <c r="Z150" i="2" s="1"/>
  <c r="AA151" i="2" s="1"/>
  <c r="AB151" i="2" s="1"/>
  <c r="AD151" i="2" s="1"/>
  <c r="AE150" i="2"/>
  <c r="W148" i="2"/>
  <c r="AC149" i="2"/>
  <c r="E616" i="2"/>
  <c r="H617" i="2"/>
  <c r="I620" i="2" l="1"/>
  <c r="R106" i="2"/>
  <c r="K620" i="2"/>
  <c r="F621" i="2"/>
  <c r="G621" i="2" s="1"/>
  <c r="J620" i="2"/>
  <c r="AF105" i="2"/>
  <c r="Q107" i="2"/>
  <c r="AI107" i="2"/>
  <c r="T106" i="2"/>
  <c r="M106" i="2"/>
  <c r="U106" i="2"/>
  <c r="S106" i="2"/>
  <c r="N106" i="2"/>
  <c r="O107" i="2" s="1"/>
  <c r="P108" i="2" s="1"/>
  <c r="AH105" i="2"/>
  <c r="X149" i="2"/>
  <c r="Y150" i="2" s="1"/>
  <c r="Z151" i="2" s="1"/>
  <c r="AA152" i="2" s="1"/>
  <c r="AB152" i="2" s="1"/>
  <c r="AD152" i="2" s="1"/>
  <c r="AE151" i="2"/>
  <c r="W149" i="2"/>
  <c r="AC150" i="2"/>
  <c r="E617" i="2"/>
  <c r="H618" i="2"/>
  <c r="I621" i="2" l="1"/>
  <c r="R107" i="2"/>
  <c r="M107" i="2" s="1"/>
  <c r="U107" i="2"/>
  <c r="J621" i="2"/>
  <c r="K621" i="2"/>
  <c r="F622" i="2"/>
  <c r="G622" i="2" s="1"/>
  <c r="AF106" i="2"/>
  <c r="Q108" i="2"/>
  <c r="AI108" i="2"/>
  <c r="N107" i="2"/>
  <c r="O108" i="2" s="1"/>
  <c r="P109" i="2" s="1"/>
  <c r="AH106" i="2"/>
  <c r="S107" i="2"/>
  <c r="T107" i="2"/>
  <c r="X150" i="2"/>
  <c r="Y151" i="2" s="1"/>
  <c r="Z152" i="2" s="1"/>
  <c r="AA153" i="2" s="1"/>
  <c r="AB153" i="2" s="1"/>
  <c r="AD153" i="2" s="1"/>
  <c r="AE152" i="2"/>
  <c r="AC151" i="2"/>
  <c r="W150" i="2"/>
  <c r="H619" i="2"/>
  <c r="E618" i="2"/>
  <c r="U108" i="2" l="1"/>
  <c r="I622" i="2"/>
  <c r="S108" i="2"/>
  <c r="J622" i="2"/>
  <c r="K622" i="2"/>
  <c r="F623" i="2"/>
  <c r="G623" i="2" s="1"/>
  <c r="T108" i="2"/>
  <c r="R108" i="2"/>
  <c r="M108" i="2" s="1"/>
  <c r="N108" i="2"/>
  <c r="O109" i="2" s="1"/>
  <c r="P110" i="2" s="1"/>
  <c r="AH107" i="2"/>
  <c r="AI109" i="2"/>
  <c r="Q109" i="2"/>
  <c r="AF107" i="2"/>
  <c r="X151" i="2"/>
  <c r="Y152" i="2" s="1"/>
  <c r="Z153" i="2" s="1"/>
  <c r="AA154" i="2" s="1"/>
  <c r="AB154" i="2" s="1"/>
  <c r="AD154" i="2" s="1"/>
  <c r="AE153" i="2"/>
  <c r="W151" i="2"/>
  <c r="AC152" i="2"/>
  <c r="E619" i="2"/>
  <c r="H620" i="2"/>
  <c r="U109" i="2" l="1"/>
  <c r="I623" i="2"/>
  <c r="J623" i="2"/>
  <c r="K623" i="2"/>
  <c r="F624" i="2"/>
  <c r="G624" i="2" s="1"/>
  <c r="AF108" i="2"/>
  <c r="R109" i="2"/>
  <c r="M109" i="2" s="1"/>
  <c r="AH109" i="2" s="1"/>
  <c r="T109" i="2"/>
  <c r="Q110" i="2"/>
  <c r="U110" i="2" s="1"/>
  <c r="AI110" i="2"/>
  <c r="AH108" i="2"/>
  <c r="N109" i="2"/>
  <c r="O110" i="2" s="1"/>
  <c r="P111" i="2" s="1"/>
  <c r="S109" i="2"/>
  <c r="AE154" i="2"/>
  <c r="X152" i="2"/>
  <c r="Y153" i="2" s="1"/>
  <c r="Z154" i="2" s="1"/>
  <c r="AA155" i="2" s="1"/>
  <c r="AB155" i="2" s="1"/>
  <c r="AD155" i="2" s="1"/>
  <c r="W152" i="2"/>
  <c r="AC153" i="2"/>
  <c r="E620" i="2"/>
  <c r="H621" i="2"/>
  <c r="I624" i="2" l="1"/>
  <c r="K624" i="2"/>
  <c r="S110" i="2"/>
  <c r="J624" i="2"/>
  <c r="F625" i="2"/>
  <c r="G625" i="2" s="1"/>
  <c r="AF109" i="2"/>
  <c r="N110" i="2"/>
  <c r="O111" i="2" s="1"/>
  <c r="P112" i="2" s="1"/>
  <c r="AI112" i="2" s="1"/>
  <c r="AI111" i="2"/>
  <c r="Q111" i="2"/>
  <c r="T110" i="2"/>
  <c r="R110" i="2"/>
  <c r="AE155" i="2"/>
  <c r="X153" i="2"/>
  <c r="Y154" i="2" s="1"/>
  <c r="Z155" i="2" s="1"/>
  <c r="AA156" i="2" s="1"/>
  <c r="AB156" i="2" s="1"/>
  <c r="AD156" i="2" s="1"/>
  <c r="W153" i="2"/>
  <c r="AC154" i="2"/>
  <c r="E621" i="2"/>
  <c r="H622" i="2"/>
  <c r="S111" i="2" l="1"/>
  <c r="K625" i="2"/>
  <c r="AF110" i="2"/>
  <c r="I625" i="2"/>
  <c r="J625" i="2"/>
  <c r="F626" i="2"/>
  <c r="G626" i="2" s="1"/>
  <c r="R111" i="2"/>
  <c r="M111" i="2" s="1"/>
  <c r="Q112" i="2"/>
  <c r="T111" i="2"/>
  <c r="M110" i="2"/>
  <c r="U111" i="2"/>
  <c r="X154" i="2"/>
  <c r="Y155" i="2" s="1"/>
  <c r="Z156" i="2" s="1"/>
  <c r="AA157" i="2" s="1"/>
  <c r="AB157" i="2" s="1"/>
  <c r="AD157" i="2" s="1"/>
  <c r="AE156" i="2"/>
  <c r="W154" i="2"/>
  <c r="AC155" i="2"/>
  <c r="E622" i="2"/>
  <c r="H623" i="2"/>
  <c r="K626" i="2" l="1"/>
  <c r="S112" i="2"/>
  <c r="AF111" i="2"/>
  <c r="J626" i="2"/>
  <c r="I626" i="2"/>
  <c r="F627" i="2"/>
  <c r="G627" i="2" s="1"/>
  <c r="U112" i="2"/>
  <c r="T112" i="2"/>
  <c r="R112" i="2"/>
  <c r="M112" i="2" s="1"/>
  <c r="AH111" i="2"/>
  <c r="AH110" i="2"/>
  <c r="N111" i="2"/>
  <c r="O112" i="2" s="1"/>
  <c r="P113" i="2" s="1"/>
  <c r="X155" i="2"/>
  <c r="Y156" i="2" s="1"/>
  <c r="Z157" i="2" s="1"/>
  <c r="AA158" i="2" s="1"/>
  <c r="AB158" i="2" s="1"/>
  <c r="AD158" i="2" s="1"/>
  <c r="AE157" i="2"/>
  <c r="W155" i="2"/>
  <c r="AC156" i="2"/>
  <c r="H624" i="2"/>
  <c r="E623" i="2"/>
  <c r="AF112" i="2" l="1"/>
  <c r="K627" i="2"/>
  <c r="I627" i="2"/>
  <c r="J627" i="2"/>
  <c r="F628" i="2"/>
  <c r="G628" i="2" s="1"/>
  <c r="N112" i="2"/>
  <c r="O113" i="2" s="1"/>
  <c r="P114" i="2" s="1"/>
  <c r="Q114" i="2" s="1"/>
  <c r="AH112" i="2"/>
  <c r="AI113" i="2"/>
  <c r="Q113" i="2"/>
  <c r="X156" i="2"/>
  <c r="Y157" i="2" s="1"/>
  <c r="Z158" i="2" s="1"/>
  <c r="AA159" i="2" s="1"/>
  <c r="AB159" i="2" s="1"/>
  <c r="AD159" i="2" s="1"/>
  <c r="AE158" i="2"/>
  <c r="W156" i="2"/>
  <c r="AC157" i="2"/>
  <c r="E624" i="2"/>
  <c r="H625" i="2"/>
  <c r="K628" i="2" l="1"/>
  <c r="J628" i="2"/>
  <c r="F629" i="2"/>
  <c r="G629" i="2" s="1"/>
  <c r="I628" i="2"/>
  <c r="N113" i="2"/>
  <c r="O114" i="2" s="1"/>
  <c r="P115" i="2" s="1"/>
  <c r="Q115" i="2" s="1"/>
  <c r="AI114" i="2"/>
  <c r="T113" i="2"/>
  <c r="S113" i="2"/>
  <c r="S114" i="2" s="1"/>
  <c r="U113" i="2"/>
  <c r="U114" i="2" s="1"/>
  <c r="R113" i="2"/>
  <c r="AE159" i="2"/>
  <c r="X157" i="2"/>
  <c r="Y158" i="2" s="1"/>
  <c r="Z159" i="2" s="1"/>
  <c r="AA160" i="2" s="1"/>
  <c r="AB160" i="2" s="1"/>
  <c r="AD160" i="2" s="1"/>
  <c r="W157" i="2"/>
  <c r="AC158" i="2"/>
  <c r="H626" i="2"/>
  <c r="E625" i="2"/>
  <c r="J629" i="2" l="1"/>
  <c r="I629" i="2"/>
  <c r="K629" i="2"/>
  <c r="F630" i="2"/>
  <c r="G630" i="2" s="1"/>
  <c r="AI115" i="2"/>
  <c r="U115" i="2"/>
  <c r="AF113" i="2"/>
  <c r="T114" i="2"/>
  <c r="S115" i="2"/>
  <c r="M113" i="2"/>
  <c r="R114" i="2"/>
  <c r="AE160" i="2"/>
  <c r="X158" i="2"/>
  <c r="Y159" i="2" s="1"/>
  <c r="Z160" i="2" s="1"/>
  <c r="AA161" i="2" s="1"/>
  <c r="AB161" i="2" s="1"/>
  <c r="AD161" i="2" s="1"/>
  <c r="AC159" i="2"/>
  <c r="W158" i="2"/>
  <c r="E626" i="2"/>
  <c r="H627" i="2"/>
  <c r="J630" i="2" l="1"/>
  <c r="I630" i="2"/>
  <c r="K630" i="2"/>
  <c r="F631" i="2"/>
  <c r="G631" i="2" s="1"/>
  <c r="AH113" i="2"/>
  <c r="N114" i="2"/>
  <c r="O115" i="2" s="1"/>
  <c r="P116" i="2" s="1"/>
  <c r="M114" i="2"/>
  <c r="R115" i="2"/>
  <c r="AF114" i="2"/>
  <c r="T115" i="2"/>
  <c r="AE161" i="2"/>
  <c r="X159" i="2"/>
  <c r="Y160" i="2" s="1"/>
  <c r="Z161" i="2" s="1"/>
  <c r="AA162" i="2" s="1"/>
  <c r="AB162" i="2" s="1"/>
  <c r="AD162" i="2" s="1"/>
  <c r="AC160" i="2"/>
  <c r="W159" i="2"/>
  <c r="H628" i="2"/>
  <c r="E627" i="2"/>
  <c r="I631" i="2" l="1"/>
  <c r="K631" i="2"/>
  <c r="J631" i="2"/>
  <c r="F632" i="2"/>
  <c r="G632" i="2" s="1"/>
  <c r="AF115" i="2"/>
  <c r="AI116" i="2"/>
  <c r="Q116" i="2"/>
  <c r="R116" i="2" s="1"/>
  <c r="AH114" i="2"/>
  <c r="N115" i="2"/>
  <c r="O116" i="2" s="1"/>
  <c r="P117" i="2" s="1"/>
  <c r="M115" i="2"/>
  <c r="AE162" i="2"/>
  <c r="X160" i="2"/>
  <c r="Y161" i="2" s="1"/>
  <c r="Z162" i="2" s="1"/>
  <c r="AA163" i="2" s="1"/>
  <c r="AB163" i="2" s="1"/>
  <c r="AD163" i="2" s="1"/>
  <c r="W160" i="2"/>
  <c r="AC161" i="2"/>
  <c r="E628" i="2"/>
  <c r="H629" i="2"/>
  <c r="I632" i="2" l="1"/>
  <c r="K632" i="2"/>
  <c r="J632" i="2"/>
  <c r="F633" i="2"/>
  <c r="G633" i="2" s="1"/>
  <c r="T116" i="2"/>
  <c r="AF116" i="2" s="1"/>
  <c r="Q117" i="2"/>
  <c r="R117" i="2" s="1"/>
  <c r="AI117" i="2"/>
  <c r="AH115" i="2"/>
  <c r="N116" i="2"/>
  <c r="O117" i="2" s="1"/>
  <c r="P118" i="2" s="1"/>
  <c r="S116" i="2"/>
  <c r="M116" i="2"/>
  <c r="U116" i="2"/>
  <c r="AE163" i="2"/>
  <c r="X161" i="2"/>
  <c r="Y162" i="2" s="1"/>
  <c r="Z163" i="2" s="1"/>
  <c r="AA164" i="2" s="1"/>
  <c r="AB164" i="2" s="1"/>
  <c r="AD164" i="2" s="1"/>
  <c r="W161" i="2"/>
  <c r="AC162" i="2"/>
  <c r="E629" i="2"/>
  <c r="H630" i="2"/>
  <c r="K633" i="2" l="1"/>
  <c r="I633" i="2"/>
  <c r="J633" i="2"/>
  <c r="F634" i="2"/>
  <c r="G634" i="2" s="1"/>
  <c r="U117" i="2"/>
  <c r="M117" i="2"/>
  <c r="AI118" i="2"/>
  <c r="Q118" i="2"/>
  <c r="S117" i="2"/>
  <c r="N117" i="2"/>
  <c r="O118" i="2" s="1"/>
  <c r="P119" i="2" s="1"/>
  <c r="AH116" i="2"/>
  <c r="T117" i="2"/>
  <c r="AE164" i="2"/>
  <c r="X162" i="2"/>
  <c r="Y163" i="2" s="1"/>
  <c r="Z164" i="2" s="1"/>
  <c r="AA165" i="2" s="1"/>
  <c r="AB165" i="2" s="1"/>
  <c r="AD165" i="2" s="1"/>
  <c r="W162" i="2"/>
  <c r="AC163" i="2"/>
  <c r="H631" i="2"/>
  <c r="E630" i="2"/>
  <c r="K634" i="2" l="1"/>
  <c r="T118" i="2"/>
  <c r="J634" i="2"/>
  <c r="I634" i="2"/>
  <c r="F635" i="2"/>
  <c r="G635" i="2" s="1"/>
  <c r="U118" i="2"/>
  <c r="S118" i="2"/>
  <c r="AF117" i="2"/>
  <c r="AH117" i="2"/>
  <c r="N118" i="2"/>
  <c r="O119" i="2" s="1"/>
  <c r="P120" i="2" s="1"/>
  <c r="AI119" i="2"/>
  <c r="Q119" i="2"/>
  <c r="R118" i="2"/>
  <c r="AE165" i="2"/>
  <c r="X163" i="2"/>
  <c r="Y164" i="2" s="1"/>
  <c r="Z165" i="2" s="1"/>
  <c r="AA166" i="2" s="1"/>
  <c r="AB166" i="2" s="1"/>
  <c r="AD166" i="2" s="1"/>
  <c r="AC164" i="2"/>
  <c r="W163" i="2"/>
  <c r="E631" i="2"/>
  <c r="H632" i="2"/>
  <c r="AF118" i="2" l="1"/>
  <c r="T119" i="2"/>
  <c r="J635" i="2"/>
  <c r="K635" i="2"/>
  <c r="I635" i="2"/>
  <c r="F636" i="2"/>
  <c r="G636" i="2" s="1"/>
  <c r="R119" i="2"/>
  <c r="M119" i="2" s="1"/>
  <c r="S119" i="2"/>
  <c r="U119" i="2"/>
  <c r="AI120" i="2"/>
  <c r="Q120" i="2"/>
  <c r="M118" i="2"/>
  <c r="X164" i="2"/>
  <c r="Y165" i="2" s="1"/>
  <c r="Z166" i="2" s="1"/>
  <c r="AA167" i="2" s="1"/>
  <c r="AB167" i="2" s="1"/>
  <c r="AD167" i="2" s="1"/>
  <c r="AE166" i="2"/>
  <c r="AC165" i="2"/>
  <c r="W164" i="2"/>
  <c r="H633" i="2"/>
  <c r="E632" i="2"/>
  <c r="T120" i="2" l="1"/>
  <c r="AF119" i="2"/>
  <c r="J636" i="2"/>
  <c r="I636" i="2"/>
  <c r="K636" i="2"/>
  <c r="F637" i="2"/>
  <c r="G637" i="2" s="1"/>
  <c r="S120" i="2"/>
  <c r="AH118" i="2"/>
  <c r="N119" i="2"/>
  <c r="O120" i="2" s="1"/>
  <c r="P121" i="2" s="1"/>
  <c r="AH119" i="2"/>
  <c r="U120" i="2"/>
  <c r="R120" i="2"/>
  <c r="M120" i="2" s="1"/>
  <c r="AE167" i="2"/>
  <c r="X165" i="2"/>
  <c r="Y166" i="2" s="1"/>
  <c r="Z167" i="2" s="1"/>
  <c r="AA168" i="2" s="1"/>
  <c r="AB168" i="2" s="1"/>
  <c r="AD168" i="2" s="1"/>
  <c r="W165" i="2"/>
  <c r="AC166" i="2"/>
  <c r="E633" i="2"/>
  <c r="H634" i="2"/>
  <c r="AF120" i="2" l="1"/>
  <c r="J637" i="2"/>
  <c r="K637" i="2"/>
  <c r="I637" i="2"/>
  <c r="F638" i="2"/>
  <c r="G638" i="2" s="1"/>
  <c r="N120" i="2"/>
  <c r="O121" i="2" s="1"/>
  <c r="P122" i="2" s="1"/>
  <c r="Q122" i="2" s="1"/>
  <c r="AH120" i="2"/>
  <c r="AI121" i="2"/>
  <c r="Q121" i="2"/>
  <c r="AE168" i="2"/>
  <c r="X166" i="2"/>
  <c r="Y167" i="2" s="1"/>
  <c r="Z168" i="2" s="1"/>
  <c r="AA169" i="2" s="1"/>
  <c r="AB169" i="2" s="1"/>
  <c r="AD169" i="2" s="1"/>
  <c r="W166" i="2"/>
  <c r="AC167" i="2"/>
  <c r="H635" i="2"/>
  <c r="E634" i="2"/>
  <c r="J638" i="2" l="1"/>
  <c r="I638" i="2"/>
  <c r="K638" i="2"/>
  <c r="F639" i="2"/>
  <c r="G639" i="2" s="1"/>
  <c r="N121" i="2"/>
  <c r="O122" i="2" s="1"/>
  <c r="P123" i="2" s="1"/>
  <c r="AI123" i="2" s="1"/>
  <c r="AI122" i="2"/>
  <c r="R121" i="2"/>
  <c r="R122" i="2" s="1"/>
  <c r="S121" i="2"/>
  <c r="S122" i="2" s="1"/>
  <c r="T121" i="2"/>
  <c r="U121" i="2"/>
  <c r="U122" i="2" s="1"/>
  <c r="AE169" i="2"/>
  <c r="X167" i="2"/>
  <c r="Y168" i="2" s="1"/>
  <c r="Z169" i="2" s="1"/>
  <c r="AA170" i="2" s="1"/>
  <c r="AB170" i="2" s="1"/>
  <c r="AD170" i="2" s="1"/>
  <c r="W167" i="2"/>
  <c r="AC168" i="2"/>
  <c r="E635" i="2"/>
  <c r="H636" i="2"/>
  <c r="K639" i="2" l="1"/>
  <c r="I639" i="2"/>
  <c r="J639" i="2"/>
  <c r="F640" i="2"/>
  <c r="G640" i="2" s="1"/>
  <c r="Q123" i="2"/>
  <c r="S123" i="2" s="1"/>
  <c r="M122" i="2"/>
  <c r="T122" i="2"/>
  <c r="AF121" i="2"/>
  <c r="M121" i="2"/>
  <c r="AE170" i="2"/>
  <c r="X168" i="2"/>
  <c r="Y169" i="2" s="1"/>
  <c r="Z170" i="2" s="1"/>
  <c r="AA171" i="2" s="1"/>
  <c r="AB171" i="2" s="1"/>
  <c r="AD171" i="2" s="1"/>
  <c r="AC169" i="2"/>
  <c r="W168" i="2"/>
  <c r="H637" i="2"/>
  <c r="E636" i="2"/>
  <c r="K640" i="2" l="1"/>
  <c r="J640" i="2"/>
  <c r="I640" i="2"/>
  <c r="F641" i="2"/>
  <c r="G641" i="2" s="1"/>
  <c r="R123" i="2"/>
  <c r="M123" i="2" s="1"/>
  <c r="T123" i="2"/>
  <c r="U123" i="2"/>
  <c r="AF122" i="2"/>
  <c r="AH122" i="2"/>
  <c r="AH121" i="2"/>
  <c r="N122" i="2"/>
  <c r="O123" i="2" s="1"/>
  <c r="P124" i="2" s="1"/>
  <c r="AE171" i="2"/>
  <c r="X169" i="2"/>
  <c r="Y170" i="2" s="1"/>
  <c r="Z171" i="2" s="1"/>
  <c r="AA172" i="2" s="1"/>
  <c r="AB172" i="2" s="1"/>
  <c r="AD172" i="2" s="1"/>
  <c r="W169" i="2"/>
  <c r="AC170" i="2"/>
  <c r="E637" i="2"/>
  <c r="H638" i="2"/>
  <c r="I641" i="2" l="1"/>
  <c r="K641" i="2"/>
  <c r="J641" i="2"/>
  <c r="F642" i="2"/>
  <c r="G642" i="2" s="1"/>
  <c r="AF123" i="2"/>
  <c r="N123" i="2"/>
  <c r="O124" i="2" s="1"/>
  <c r="P125" i="2" s="1"/>
  <c r="AI125" i="2" s="1"/>
  <c r="AH123" i="2"/>
  <c r="AI124" i="2"/>
  <c r="Q124" i="2"/>
  <c r="AE172" i="2"/>
  <c r="X170" i="2"/>
  <c r="Y171" i="2" s="1"/>
  <c r="Z172" i="2" s="1"/>
  <c r="AA173" i="2" s="1"/>
  <c r="AB173" i="2" s="1"/>
  <c r="AD173" i="2" s="1"/>
  <c r="W170" i="2"/>
  <c r="AC171" i="2"/>
  <c r="H639" i="2"/>
  <c r="E638" i="2"/>
  <c r="I642" i="2" l="1"/>
  <c r="J642" i="2"/>
  <c r="K642" i="2"/>
  <c r="F643" i="2"/>
  <c r="G643" i="2" s="1"/>
  <c r="Q125" i="2"/>
  <c r="N124" i="2"/>
  <c r="O125" i="2" s="1"/>
  <c r="P126" i="2" s="1"/>
  <c r="AI126" i="2" s="1"/>
  <c r="S124" i="2"/>
  <c r="U124" i="2"/>
  <c r="T124" i="2"/>
  <c r="R124" i="2"/>
  <c r="AE173" i="2"/>
  <c r="X171" i="2"/>
  <c r="Y172" i="2" s="1"/>
  <c r="Z173" i="2" s="1"/>
  <c r="AA174" i="2" s="1"/>
  <c r="AB174" i="2" s="1"/>
  <c r="AD174" i="2" s="1"/>
  <c r="W171" i="2"/>
  <c r="AC172" i="2"/>
  <c r="E639" i="2"/>
  <c r="H640" i="2"/>
  <c r="K643" i="2" l="1"/>
  <c r="J643" i="2"/>
  <c r="I643" i="2"/>
  <c r="F644" i="2"/>
  <c r="G644" i="2" s="1"/>
  <c r="S125" i="2"/>
  <c r="U125" i="2"/>
  <c r="Q126" i="2"/>
  <c r="T125" i="2"/>
  <c r="AF124" i="2"/>
  <c r="M124" i="2"/>
  <c r="R125" i="2"/>
  <c r="AE174" i="2"/>
  <c r="X172" i="2"/>
  <c r="Y173" i="2" s="1"/>
  <c r="Z174" i="2" s="1"/>
  <c r="AA175" i="2" s="1"/>
  <c r="AB175" i="2" s="1"/>
  <c r="AD175" i="2" s="1"/>
  <c r="W172" i="2"/>
  <c r="AC173" i="2"/>
  <c r="H641" i="2"/>
  <c r="E640" i="2"/>
  <c r="K644" i="2" l="1"/>
  <c r="I644" i="2"/>
  <c r="J644" i="2"/>
  <c r="F645" i="2"/>
  <c r="G645" i="2" s="1"/>
  <c r="S126" i="2"/>
  <c r="U126" i="2"/>
  <c r="T126" i="2"/>
  <c r="AF125" i="2"/>
  <c r="N125" i="2"/>
  <c r="O126" i="2" s="1"/>
  <c r="P127" i="2" s="1"/>
  <c r="AH124" i="2"/>
  <c r="R126" i="2"/>
  <c r="M125" i="2"/>
  <c r="X173" i="2"/>
  <c r="Y174" i="2" s="1"/>
  <c r="Z175" i="2" s="1"/>
  <c r="AA176" i="2" s="1"/>
  <c r="AB176" i="2" s="1"/>
  <c r="AD176" i="2" s="1"/>
  <c r="AE175" i="2"/>
  <c r="AC174" i="2"/>
  <c r="W173" i="2"/>
  <c r="H642" i="2"/>
  <c r="E641" i="2"/>
  <c r="K645" i="2" l="1"/>
  <c r="J645" i="2"/>
  <c r="I645" i="2"/>
  <c r="F646" i="2"/>
  <c r="G646" i="2" s="1"/>
  <c r="AF126" i="2"/>
  <c r="M126" i="2"/>
  <c r="Q127" i="2"/>
  <c r="R127" i="2" s="1"/>
  <c r="AI127" i="2"/>
  <c r="N126" i="2"/>
  <c r="O127" i="2" s="1"/>
  <c r="P128" i="2" s="1"/>
  <c r="AH125" i="2"/>
  <c r="X174" i="2"/>
  <c r="Y175" i="2" s="1"/>
  <c r="Z176" i="2" s="1"/>
  <c r="AA177" i="2" s="1"/>
  <c r="AB177" i="2" s="1"/>
  <c r="AD177" i="2" s="1"/>
  <c r="AE176" i="2"/>
  <c r="W174" i="2"/>
  <c r="AC175" i="2"/>
  <c r="E642" i="2"/>
  <c r="H643" i="2"/>
  <c r="J646" i="2" l="1"/>
  <c r="K646" i="2"/>
  <c r="I646" i="2"/>
  <c r="F647" i="2"/>
  <c r="G647" i="2" s="1"/>
  <c r="AI128" i="2"/>
  <c r="Q128" i="2"/>
  <c r="R128" i="2" s="1"/>
  <c r="N127" i="2"/>
  <c r="O128" i="2" s="1"/>
  <c r="P129" i="2" s="1"/>
  <c r="AH126" i="2"/>
  <c r="M127" i="2"/>
  <c r="T127" i="2"/>
  <c r="U127" i="2"/>
  <c r="S127" i="2"/>
  <c r="X175" i="2"/>
  <c r="Y176" i="2" s="1"/>
  <c r="Z177" i="2" s="1"/>
  <c r="AA178" i="2" s="1"/>
  <c r="AB178" i="2" s="1"/>
  <c r="AD178" i="2" s="1"/>
  <c r="AE177" i="2"/>
  <c r="AC176" i="2"/>
  <c r="W175" i="2"/>
  <c r="H644" i="2"/>
  <c r="E643" i="2"/>
  <c r="K647" i="2" l="1"/>
  <c r="J647" i="2"/>
  <c r="I647" i="2"/>
  <c r="F648" i="2"/>
  <c r="G648" i="2" s="1"/>
  <c r="S128" i="2"/>
  <c r="N128" i="2"/>
  <c r="O129" i="2" s="1"/>
  <c r="P130" i="2" s="1"/>
  <c r="AH127" i="2"/>
  <c r="M128" i="2"/>
  <c r="T128" i="2"/>
  <c r="AF127" i="2"/>
  <c r="Q129" i="2"/>
  <c r="R129" i="2" s="1"/>
  <c r="AI129" i="2"/>
  <c r="U128" i="2"/>
  <c r="X176" i="2"/>
  <c r="Y177" i="2" s="1"/>
  <c r="Z178" i="2" s="1"/>
  <c r="AA179" i="2" s="1"/>
  <c r="AB179" i="2" s="1"/>
  <c r="AD179" i="2" s="1"/>
  <c r="AE178" i="2"/>
  <c r="W176" i="2"/>
  <c r="AC177" i="2"/>
  <c r="H645" i="2"/>
  <c r="E644" i="2"/>
  <c r="K648" i="2" l="1"/>
  <c r="I648" i="2"/>
  <c r="J648" i="2"/>
  <c r="F649" i="2"/>
  <c r="G649" i="2" s="1"/>
  <c r="AF128" i="2"/>
  <c r="U129" i="2"/>
  <c r="S129" i="2"/>
  <c r="M129" i="2"/>
  <c r="AH128" i="2"/>
  <c r="N129" i="2"/>
  <c r="O130" i="2" s="1"/>
  <c r="P131" i="2" s="1"/>
  <c r="AI130" i="2"/>
  <c r="Q130" i="2"/>
  <c r="R130" i="2" s="1"/>
  <c r="T129" i="2"/>
  <c r="AE179" i="2"/>
  <c r="X177" i="2"/>
  <c r="Y178" i="2" s="1"/>
  <c r="Z179" i="2" s="1"/>
  <c r="AA180" i="2" s="1"/>
  <c r="AB180" i="2" s="1"/>
  <c r="AD180" i="2" s="1"/>
  <c r="W177" i="2"/>
  <c r="AC178" i="2"/>
  <c r="E645" i="2"/>
  <c r="H646" i="2"/>
  <c r="I649" i="2" l="1"/>
  <c r="AF129" i="2"/>
  <c r="J649" i="2"/>
  <c r="K649" i="2"/>
  <c r="F650" i="2"/>
  <c r="G650" i="2" s="1"/>
  <c r="N130" i="2"/>
  <c r="O131" i="2" s="1"/>
  <c r="P132" i="2" s="1"/>
  <c r="AH129" i="2"/>
  <c r="T130" i="2"/>
  <c r="S130" i="2"/>
  <c r="U130" i="2"/>
  <c r="M130" i="2"/>
  <c r="AI131" i="2"/>
  <c r="Q131" i="2"/>
  <c r="R131" i="2" s="1"/>
  <c r="X178" i="2"/>
  <c r="Y179" i="2" s="1"/>
  <c r="Z180" i="2" s="1"/>
  <c r="AA181" i="2" s="1"/>
  <c r="AB181" i="2" s="1"/>
  <c r="AD181" i="2" s="1"/>
  <c r="AE180" i="2"/>
  <c r="W178" i="2"/>
  <c r="AC179" i="2"/>
  <c r="E646" i="2"/>
  <c r="H647" i="2"/>
  <c r="K650" i="2" l="1"/>
  <c r="I650" i="2"/>
  <c r="J650" i="2"/>
  <c r="F651" i="2"/>
  <c r="G651" i="2" s="1"/>
  <c r="T131" i="2"/>
  <c r="U131" i="2"/>
  <c r="M131" i="2"/>
  <c r="S131" i="2"/>
  <c r="AF130" i="2"/>
  <c r="Q132" i="2"/>
  <c r="AI132" i="2"/>
  <c r="N131" i="2"/>
  <c r="O132" i="2" s="1"/>
  <c r="P133" i="2" s="1"/>
  <c r="AH130" i="2"/>
  <c r="AE181" i="2"/>
  <c r="X179" i="2"/>
  <c r="Y180" i="2" s="1"/>
  <c r="Z181" i="2" s="1"/>
  <c r="AA182" i="2" s="1"/>
  <c r="AB182" i="2" s="1"/>
  <c r="AD182" i="2" s="1"/>
  <c r="AC180" i="2"/>
  <c r="W179" i="2"/>
  <c r="E647" i="2"/>
  <c r="H648" i="2"/>
  <c r="K651" i="2" l="1"/>
  <c r="AF131" i="2"/>
  <c r="I651" i="2"/>
  <c r="F652" i="2"/>
  <c r="G652" i="2" s="1"/>
  <c r="J651" i="2"/>
  <c r="T132" i="2"/>
  <c r="U132" i="2"/>
  <c r="AI133" i="2"/>
  <c r="Q133" i="2"/>
  <c r="S132" i="2"/>
  <c r="R132" i="2"/>
  <c r="M132" i="2" s="1"/>
  <c r="AH131" i="2"/>
  <c r="N132" i="2"/>
  <c r="O133" i="2" s="1"/>
  <c r="P134" i="2" s="1"/>
  <c r="AE182" i="2"/>
  <c r="X180" i="2"/>
  <c r="Y181" i="2" s="1"/>
  <c r="Z182" i="2" s="1"/>
  <c r="AA183" i="2" s="1"/>
  <c r="AB183" i="2" s="1"/>
  <c r="AD183" i="2" s="1"/>
  <c r="W180" i="2"/>
  <c r="AC181" i="2"/>
  <c r="H649" i="2"/>
  <c r="E648" i="2"/>
  <c r="I652" i="2" l="1"/>
  <c r="AF132" i="2"/>
  <c r="J652" i="2"/>
  <c r="K652" i="2"/>
  <c r="F653" i="2"/>
  <c r="G653" i="2" s="1"/>
  <c r="U133" i="2"/>
  <c r="R133" i="2"/>
  <c r="M133" i="2" s="1"/>
  <c r="T133" i="2"/>
  <c r="AI134" i="2"/>
  <c r="Q134" i="2"/>
  <c r="AH132" i="2"/>
  <c r="N133" i="2"/>
  <c r="O134" i="2" s="1"/>
  <c r="P135" i="2" s="1"/>
  <c r="S133" i="2"/>
  <c r="AE183" i="2"/>
  <c r="X181" i="2"/>
  <c r="Y182" i="2" s="1"/>
  <c r="Z183" i="2" s="1"/>
  <c r="AA184" i="2" s="1"/>
  <c r="AB184" i="2" s="1"/>
  <c r="AD184" i="2" s="1"/>
  <c r="AC182" i="2"/>
  <c r="W181" i="2"/>
  <c r="H650" i="2"/>
  <c r="E649" i="2"/>
  <c r="I653" i="2" l="1"/>
  <c r="AF133" i="2"/>
  <c r="U134" i="2"/>
  <c r="J653" i="2"/>
  <c r="K653" i="2"/>
  <c r="F654" i="2"/>
  <c r="G654" i="2" s="1"/>
  <c r="T134" i="2"/>
  <c r="S134" i="2"/>
  <c r="Q135" i="2"/>
  <c r="AI135" i="2"/>
  <c r="AH133" i="2"/>
  <c r="N134" i="2"/>
  <c r="O135" i="2" s="1"/>
  <c r="P136" i="2" s="1"/>
  <c r="R134" i="2"/>
  <c r="AE184" i="2"/>
  <c r="X182" i="2"/>
  <c r="Y183" i="2" s="1"/>
  <c r="Z184" i="2" s="1"/>
  <c r="AA185" i="2" s="1"/>
  <c r="AB185" i="2" s="1"/>
  <c r="AD185" i="2" s="1"/>
  <c r="W182" i="2"/>
  <c r="AC183" i="2"/>
  <c r="E650" i="2"/>
  <c r="H651" i="2"/>
  <c r="K654" i="2" l="1"/>
  <c r="AF134" i="2"/>
  <c r="I654" i="2"/>
  <c r="J654" i="2"/>
  <c r="F655" i="2"/>
  <c r="G655" i="2" s="1"/>
  <c r="T135" i="2"/>
  <c r="S135" i="2"/>
  <c r="R135" i="2"/>
  <c r="M135" i="2" s="1"/>
  <c r="U135" i="2"/>
  <c r="AI136" i="2"/>
  <c r="Q136" i="2"/>
  <c r="M134" i="2"/>
  <c r="X183" i="2"/>
  <c r="Y184" i="2" s="1"/>
  <c r="Z185" i="2" s="1"/>
  <c r="AA186" i="2" s="1"/>
  <c r="AB186" i="2" s="1"/>
  <c r="AD186" i="2" s="1"/>
  <c r="AE185" i="2"/>
  <c r="W183" i="2"/>
  <c r="AC184" i="2"/>
  <c r="H652" i="2"/>
  <c r="E651" i="2"/>
  <c r="K655" i="2" l="1"/>
  <c r="AF135" i="2"/>
  <c r="I655" i="2"/>
  <c r="J655" i="2"/>
  <c r="F656" i="2"/>
  <c r="G656" i="2" s="1"/>
  <c r="T136" i="2"/>
  <c r="AH135" i="2"/>
  <c r="S136" i="2"/>
  <c r="AH134" i="2"/>
  <c r="N135" i="2"/>
  <c r="O136" i="2" s="1"/>
  <c r="P137" i="2" s="1"/>
  <c r="U136" i="2"/>
  <c r="R136" i="2"/>
  <c r="AE186" i="2"/>
  <c r="X184" i="2"/>
  <c r="Y185" i="2" s="1"/>
  <c r="Z186" i="2" s="1"/>
  <c r="AA187" i="2" s="1"/>
  <c r="AB187" i="2" s="1"/>
  <c r="AD187" i="2" s="1"/>
  <c r="AC185" i="2"/>
  <c r="W184" i="2"/>
  <c r="E652" i="2"/>
  <c r="H653" i="2"/>
  <c r="AF136" i="2" l="1"/>
  <c r="I656" i="2"/>
  <c r="K656" i="2"/>
  <c r="J656" i="2"/>
  <c r="F657" i="2"/>
  <c r="G657" i="2" s="1"/>
  <c r="M136" i="2"/>
  <c r="Q137" i="2"/>
  <c r="AI137" i="2"/>
  <c r="N136" i="2"/>
  <c r="O137" i="2" s="1"/>
  <c r="P138" i="2" s="1"/>
  <c r="AE187" i="2"/>
  <c r="X185" i="2"/>
  <c r="Y186" i="2" s="1"/>
  <c r="Z187" i="2" s="1"/>
  <c r="AA188" i="2" s="1"/>
  <c r="AB188" i="2" s="1"/>
  <c r="AD188" i="2" s="1"/>
  <c r="W185" i="2"/>
  <c r="AC186" i="2"/>
  <c r="H654" i="2"/>
  <c r="E653" i="2"/>
  <c r="I657" i="2" l="1"/>
  <c r="J657" i="2"/>
  <c r="K657" i="2"/>
  <c r="F658" i="2"/>
  <c r="G658" i="2" s="1"/>
  <c r="U137" i="2"/>
  <c r="T137" i="2"/>
  <c r="S137" i="2"/>
  <c r="AI138" i="2"/>
  <c r="Q138" i="2"/>
  <c r="R137" i="2"/>
  <c r="AH136" i="2"/>
  <c r="N137" i="2"/>
  <c r="O138" i="2" s="1"/>
  <c r="P139" i="2" s="1"/>
  <c r="X186" i="2"/>
  <c r="Y187" i="2" s="1"/>
  <c r="Z188" i="2" s="1"/>
  <c r="AA189" i="2" s="1"/>
  <c r="AB189" i="2" s="1"/>
  <c r="AD189" i="2" s="1"/>
  <c r="AE188" i="2"/>
  <c r="W186" i="2"/>
  <c r="AC187" i="2"/>
  <c r="E654" i="2"/>
  <c r="H655" i="2"/>
  <c r="K658" i="2" l="1"/>
  <c r="J658" i="2"/>
  <c r="I658" i="2"/>
  <c r="F659" i="2"/>
  <c r="G659" i="2" s="1"/>
  <c r="S138" i="2"/>
  <c r="U138" i="2"/>
  <c r="M137" i="2"/>
  <c r="R138" i="2"/>
  <c r="M138" i="2" s="1"/>
  <c r="T138" i="2"/>
  <c r="AF137" i="2"/>
  <c r="Q139" i="2"/>
  <c r="AI139" i="2"/>
  <c r="AE189" i="2"/>
  <c r="X187" i="2"/>
  <c r="Y188" i="2" s="1"/>
  <c r="Z189" i="2" s="1"/>
  <c r="AA190" i="2" s="1"/>
  <c r="AB190" i="2" s="1"/>
  <c r="AD190" i="2" s="1"/>
  <c r="AC188" i="2"/>
  <c r="W187" i="2"/>
  <c r="E655" i="2"/>
  <c r="H656" i="2"/>
  <c r="K659" i="2" l="1"/>
  <c r="I659" i="2"/>
  <c r="J659" i="2"/>
  <c r="F660" i="2"/>
  <c r="G660" i="2" s="1"/>
  <c r="S139" i="2"/>
  <c r="T139" i="2"/>
  <c r="AF138" i="2"/>
  <c r="U139" i="2"/>
  <c r="AH138" i="2"/>
  <c r="AH137" i="2"/>
  <c r="N138" i="2"/>
  <c r="O139" i="2" s="1"/>
  <c r="P140" i="2" s="1"/>
  <c r="R139" i="2"/>
  <c r="X188" i="2"/>
  <c r="Y189" i="2" s="1"/>
  <c r="Z190" i="2" s="1"/>
  <c r="AA191" i="2" s="1"/>
  <c r="AB191" i="2" s="1"/>
  <c r="AD191" i="2" s="1"/>
  <c r="AE190" i="2"/>
  <c r="W188" i="2"/>
  <c r="AC189" i="2"/>
  <c r="H657" i="2"/>
  <c r="E656" i="2"/>
  <c r="I660" i="2" l="1"/>
  <c r="K660" i="2"/>
  <c r="J660" i="2"/>
  <c r="F661" i="2"/>
  <c r="G661" i="2" s="1"/>
  <c r="AF139" i="2"/>
  <c r="AI140" i="2"/>
  <c r="Q140" i="2"/>
  <c r="R140" i="2" s="1"/>
  <c r="N139" i="2"/>
  <c r="O140" i="2" s="1"/>
  <c r="P141" i="2" s="1"/>
  <c r="M139" i="2"/>
  <c r="AE191" i="2"/>
  <c r="X189" i="2"/>
  <c r="Y190" i="2" s="1"/>
  <c r="Z191" i="2" s="1"/>
  <c r="AA192" i="2" s="1"/>
  <c r="AB192" i="2" s="1"/>
  <c r="AD192" i="2" s="1"/>
  <c r="AC190" i="2"/>
  <c r="W189" i="2"/>
  <c r="E657" i="2"/>
  <c r="H658" i="2"/>
  <c r="J661" i="2" l="1"/>
  <c r="K661" i="2"/>
  <c r="I661" i="2"/>
  <c r="F662" i="2"/>
  <c r="G662" i="2" s="1"/>
  <c r="AH139" i="2"/>
  <c r="N140" i="2"/>
  <c r="O141" i="2" s="1"/>
  <c r="P142" i="2" s="1"/>
  <c r="T140" i="2"/>
  <c r="M140" i="2"/>
  <c r="S140" i="2"/>
  <c r="U140" i="2"/>
  <c r="Q141" i="2"/>
  <c r="R141" i="2" s="1"/>
  <c r="AI141" i="2"/>
  <c r="X190" i="2"/>
  <c r="Y191" i="2" s="1"/>
  <c r="Z192" i="2" s="1"/>
  <c r="AA193" i="2" s="1"/>
  <c r="AB193" i="2" s="1"/>
  <c r="AD193" i="2" s="1"/>
  <c r="AE192" i="2"/>
  <c r="AC191" i="2"/>
  <c r="W190" i="2"/>
  <c r="H659" i="2"/>
  <c r="E658" i="2"/>
  <c r="I662" i="2" l="1"/>
  <c r="J662" i="2"/>
  <c r="K662" i="2"/>
  <c r="F663" i="2"/>
  <c r="G663" i="2" s="1"/>
  <c r="S141" i="2"/>
  <c r="U141" i="2"/>
  <c r="M141" i="2"/>
  <c r="AH141" i="2" s="1"/>
  <c r="N141" i="2"/>
  <c r="O142" i="2" s="1"/>
  <c r="P143" i="2" s="1"/>
  <c r="AH140" i="2"/>
  <c r="Q142" i="2"/>
  <c r="AI142" i="2"/>
  <c r="T141" i="2"/>
  <c r="AF140" i="2"/>
  <c r="X191" i="2"/>
  <c r="Y192" i="2" s="1"/>
  <c r="Z193" i="2" s="1"/>
  <c r="AA194" i="2" s="1"/>
  <c r="AB194" i="2" s="1"/>
  <c r="AD194" i="2" s="1"/>
  <c r="AE193" i="2"/>
  <c r="W191" i="2"/>
  <c r="AC192" i="2"/>
  <c r="E659" i="2"/>
  <c r="H660" i="2"/>
  <c r="I663" i="2" l="1"/>
  <c r="J663" i="2"/>
  <c r="K663" i="2"/>
  <c r="F664" i="2"/>
  <c r="G664" i="2" s="1"/>
  <c r="S142" i="2"/>
  <c r="T142" i="2"/>
  <c r="U142" i="2"/>
  <c r="AI143" i="2"/>
  <c r="Q143" i="2"/>
  <c r="AF141" i="2"/>
  <c r="R142" i="2"/>
  <c r="N142" i="2"/>
  <c r="O143" i="2" s="1"/>
  <c r="P144" i="2" s="1"/>
  <c r="X192" i="2"/>
  <c r="Y193" i="2" s="1"/>
  <c r="Z194" i="2" s="1"/>
  <c r="AA195" i="2" s="1"/>
  <c r="AB195" i="2" s="1"/>
  <c r="AD195" i="2" s="1"/>
  <c r="AE194" i="2"/>
  <c r="W192" i="2"/>
  <c r="AC193" i="2"/>
  <c r="H661" i="2"/>
  <c r="E660" i="2"/>
  <c r="J664" i="2" l="1"/>
  <c r="AF142" i="2"/>
  <c r="K664" i="2"/>
  <c r="I664" i="2"/>
  <c r="F665" i="2"/>
  <c r="G665" i="2" s="1"/>
  <c r="S143" i="2"/>
  <c r="U143" i="2"/>
  <c r="M142" i="2"/>
  <c r="R143" i="2"/>
  <c r="M143" i="2" s="1"/>
  <c r="Q144" i="2"/>
  <c r="AI144" i="2"/>
  <c r="T143" i="2"/>
  <c r="AE195" i="2"/>
  <c r="X193" i="2"/>
  <c r="Y194" i="2" s="1"/>
  <c r="Z195" i="2" s="1"/>
  <c r="AA196" i="2" s="1"/>
  <c r="AB196" i="2" s="1"/>
  <c r="AD196" i="2" s="1"/>
  <c r="W193" i="2"/>
  <c r="AC194" i="2"/>
  <c r="E661" i="2"/>
  <c r="H662" i="2"/>
  <c r="J665" i="2" l="1"/>
  <c r="K665" i="2"/>
  <c r="I665" i="2"/>
  <c r="F666" i="2"/>
  <c r="G666" i="2" s="1"/>
  <c r="AH142" i="2"/>
  <c r="N143" i="2"/>
  <c r="O144" i="2" s="1"/>
  <c r="P145" i="2" s="1"/>
  <c r="AH143" i="2"/>
  <c r="T144" i="2"/>
  <c r="R144" i="2"/>
  <c r="AF143" i="2"/>
  <c r="S144" i="2"/>
  <c r="U144" i="2"/>
  <c r="X194" i="2"/>
  <c r="Y195" i="2" s="1"/>
  <c r="Z196" i="2" s="1"/>
  <c r="AA197" i="2" s="1"/>
  <c r="AB197" i="2" s="1"/>
  <c r="AD197" i="2" s="1"/>
  <c r="AE196" i="2"/>
  <c r="W194" i="2"/>
  <c r="AC195" i="2"/>
  <c r="H663" i="2"/>
  <c r="E662" i="2"/>
  <c r="K666" i="2" l="1"/>
  <c r="I666" i="2"/>
  <c r="J666" i="2"/>
  <c r="F667" i="2"/>
  <c r="G667" i="2" s="1"/>
  <c r="AF144" i="2"/>
  <c r="N144" i="2"/>
  <c r="O145" i="2" s="1"/>
  <c r="P146" i="2" s="1"/>
  <c r="Q146" i="2" s="1"/>
  <c r="AI145" i="2"/>
  <c r="Q145" i="2"/>
  <c r="T145" i="2" s="1"/>
  <c r="M144" i="2"/>
  <c r="X195" i="2"/>
  <c r="Y196" i="2" s="1"/>
  <c r="Z197" i="2" s="1"/>
  <c r="AA198" i="2" s="1"/>
  <c r="AB198" i="2" s="1"/>
  <c r="AD198" i="2" s="1"/>
  <c r="AE197" i="2"/>
  <c r="W195" i="2"/>
  <c r="AC196" i="2"/>
  <c r="E663" i="2"/>
  <c r="H664" i="2"/>
  <c r="J667" i="2" l="1"/>
  <c r="I667" i="2"/>
  <c r="K667" i="2"/>
  <c r="F668" i="2"/>
  <c r="G668" i="2" s="1"/>
  <c r="T146" i="2"/>
  <c r="AF145" i="2"/>
  <c r="AI146" i="2"/>
  <c r="U145" i="2"/>
  <c r="U146" i="2" s="1"/>
  <c r="S145" i="2"/>
  <c r="S146" i="2" s="1"/>
  <c r="R145" i="2"/>
  <c r="R146" i="2" s="1"/>
  <c r="M146" i="2" s="1"/>
  <c r="N145" i="2"/>
  <c r="O146" i="2" s="1"/>
  <c r="P147" i="2" s="1"/>
  <c r="AH144" i="2"/>
  <c r="AE198" i="2"/>
  <c r="X196" i="2"/>
  <c r="Y197" i="2" s="1"/>
  <c r="Z198" i="2" s="1"/>
  <c r="AA199" i="2" s="1"/>
  <c r="AB199" i="2" s="1"/>
  <c r="AD199" i="2" s="1"/>
  <c r="W196" i="2"/>
  <c r="AC197" i="2"/>
  <c r="E664" i="2"/>
  <c r="H665" i="2"/>
  <c r="K668" i="2" l="1"/>
  <c r="I668" i="2"/>
  <c r="J668" i="2"/>
  <c r="F669" i="2"/>
  <c r="G669" i="2" s="1"/>
  <c r="M145" i="2"/>
  <c r="AH145" i="2" s="1"/>
  <c r="AF146" i="2"/>
  <c r="AH146" i="2"/>
  <c r="Q147" i="2"/>
  <c r="AI147" i="2"/>
  <c r="AE199" i="2"/>
  <c r="X197" i="2"/>
  <c r="Y198" i="2" s="1"/>
  <c r="Z199" i="2" s="1"/>
  <c r="AA200" i="2" s="1"/>
  <c r="AB200" i="2" s="1"/>
  <c r="AD200" i="2" s="1"/>
  <c r="W197" i="2"/>
  <c r="AC198" i="2"/>
  <c r="E665" i="2"/>
  <c r="H666" i="2"/>
  <c r="K669" i="2" l="1"/>
  <c r="I669" i="2"/>
  <c r="J669" i="2"/>
  <c r="F670" i="2"/>
  <c r="G670" i="2" s="1"/>
  <c r="N146" i="2"/>
  <c r="O147" i="2" s="1"/>
  <c r="P148" i="2" s="1"/>
  <c r="AI148" i="2" s="1"/>
  <c r="U147" i="2"/>
  <c r="R147" i="2"/>
  <c r="S147" i="2"/>
  <c r="T147" i="2"/>
  <c r="AE200" i="2"/>
  <c r="X198" i="2"/>
  <c r="Y199" i="2" s="1"/>
  <c r="Z200" i="2" s="1"/>
  <c r="AA201" i="2" s="1"/>
  <c r="AB201" i="2" s="1"/>
  <c r="AD201" i="2" s="1"/>
  <c r="W198" i="2"/>
  <c r="AC199" i="2"/>
  <c r="H667" i="2"/>
  <c r="E666" i="2"/>
  <c r="I670" i="2" l="1"/>
  <c r="J670" i="2"/>
  <c r="K670" i="2"/>
  <c r="F671" i="2"/>
  <c r="G671" i="2" s="1"/>
  <c r="Q148" i="2"/>
  <c r="S148" i="2" s="1"/>
  <c r="N147" i="2"/>
  <c r="O148" i="2" s="1"/>
  <c r="P149" i="2" s="1"/>
  <c r="AI149" i="2" s="1"/>
  <c r="M147" i="2"/>
  <c r="AF147" i="2"/>
  <c r="AE201" i="2"/>
  <c r="X199" i="2"/>
  <c r="Y200" i="2" s="1"/>
  <c r="Z201" i="2" s="1"/>
  <c r="AA202" i="2" s="1"/>
  <c r="AB202" i="2" s="1"/>
  <c r="AD202" i="2" s="1"/>
  <c r="AC200" i="2"/>
  <c r="W199" i="2"/>
  <c r="E667" i="2"/>
  <c r="H668" i="2"/>
  <c r="I671" i="2" l="1"/>
  <c r="J671" i="2"/>
  <c r="K671" i="2"/>
  <c r="F672" i="2"/>
  <c r="G672" i="2" s="1"/>
  <c r="U148" i="2"/>
  <c r="T148" i="2"/>
  <c r="AF148" i="2" s="1"/>
  <c r="Q149" i="2"/>
  <c r="S149" i="2" s="1"/>
  <c r="R148" i="2"/>
  <c r="M148" i="2" s="1"/>
  <c r="AH148" i="2" s="1"/>
  <c r="AH147" i="2"/>
  <c r="N148" i="2"/>
  <c r="O149" i="2" s="1"/>
  <c r="P150" i="2" s="1"/>
  <c r="X200" i="2"/>
  <c r="Y201" i="2" s="1"/>
  <c r="Z202" i="2" s="1"/>
  <c r="AA203" i="2" s="1"/>
  <c r="AB203" i="2" s="1"/>
  <c r="AD203" i="2" s="1"/>
  <c r="AE202" i="2"/>
  <c r="AC201" i="2"/>
  <c r="W200" i="2"/>
  <c r="E668" i="2"/>
  <c r="H669" i="2"/>
  <c r="J672" i="2" l="1"/>
  <c r="K672" i="2"/>
  <c r="I672" i="2"/>
  <c r="F673" i="2"/>
  <c r="G673" i="2" s="1"/>
  <c r="T149" i="2"/>
  <c r="AF149" i="2" s="1"/>
  <c r="U149" i="2"/>
  <c r="N149" i="2"/>
  <c r="O150" i="2" s="1"/>
  <c r="P151" i="2" s="1"/>
  <c r="Q151" i="2" s="1"/>
  <c r="R149" i="2"/>
  <c r="M149" i="2" s="1"/>
  <c r="AI150" i="2"/>
  <c r="Q150" i="2"/>
  <c r="S150" i="2" s="1"/>
  <c r="X201" i="2"/>
  <c r="Y202" i="2" s="1"/>
  <c r="Z203" i="2" s="1"/>
  <c r="AA204" i="2" s="1"/>
  <c r="AB204" i="2" s="1"/>
  <c r="AD204" i="2" s="1"/>
  <c r="AE203" i="2"/>
  <c r="W201" i="2"/>
  <c r="AC202" i="2"/>
  <c r="E669" i="2"/>
  <c r="H670" i="2"/>
  <c r="J673" i="2" l="1"/>
  <c r="I673" i="2"/>
  <c r="K673" i="2"/>
  <c r="F674" i="2"/>
  <c r="G674" i="2" s="1"/>
  <c r="AI151" i="2"/>
  <c r="N150" i="2"/>
  <c r="O151" i="2" s="1"/>
  <c r="P152" i="2" s="1"/>
  <c r="AI152" i="2" s="1"/>
  <c r="AH149" i="2"/>
  <c r="S151" i="2"/>
  <c r="U150" i="2"/>
  <c r="U151" i="2" s="1"/>
  <c r="R150" i="2"/>
  <c r="T150" i="2"/>
  <c r="AE204" i="2"/>
  <c r="X202" i="2"/>
  <c r="Y203" i="2" s="1"/>
  <c r="Z204" i="2" s="1"/>
  <c r="AA205" i="2" s="1"/>
  <c r="AB205" i="2" s="1"/>
  <c r="AD205" i="2" s="1"/>
  <c r="W202" i="2"/>
  <c r="AC203" i="2"/>
  <c r="E670" i="2"/>
  <c r="H671" i="2"/>
  <c r="I674" i="2" l="1"/>
  <c r="J674" i="2"/>
  <c r="K674" i="2"/>
  <c r="F675" i="2"/>
  <c r="G675" i="2" s="1"/>
  <c r="Q152" i="2"/>
  <c r="S152" i="2" s="1"/>
  <c r="M150" i="2"/>
  <c r="R151" i="2"/>
  <c r="T151" i="2"/>
  <c r="AF150" i="2"/>
  <c r="AE205" i="2"/>
  <c r="X203" i="2"/>
  <c r="Y204" i="2" s="1"/>
  <c r="Z205" i="2" s="1"/>
  <c r="AA206" i="2" s="1"/>
  <c r="AB206" i="2" s="1"/>
  <c r="AD206" i="2" s="1"/>
  <c r="W203" i="2"/>
  <c r="AC204" i="2"/>
  <c r="H672" i="2"/>
  <c r="E671" i="2"/>
  <c r="K675" i="2" l="1"/>
  <c r="J675" i="2"/>
  <c r="I675" i="2"/>
  <c r="F676" i="2"/>
  <c r="G676" i="2" s="1"/>
  <c r="T152" i="2"/>
  <c r="U152" i="2"/>
  <c r="N151" i="2"/>
  <c r="O152" i="2" s="1"/>
  <c r="P153" i="2" s="1"/>
  <c r="AH150" i="2"/>
  <c r="R152" i="2"/>
  <c r="M151" i="2"/>
  <c r="AF151" i="2"/>
  <c r="AE206" i="2"/>
  <c r="X204" i="2"/>
  <c r="Y205" i="2" s="1"/>
  <c r="Z206" i="2" s="1"/>
  <c r="AA207" i="2" s="1"/>
  <c r="AB207" i="2" s="1"/>
  <c r="AD207" i="2" s="1"/>
  <c r="AC205" i="2"/>
  <c r="W204" i="2"/>
  <c r="E672" i="2"/>
  <c r="H673" i="2"/>
  <c r="J676" i="2" l="1"/>
  <c r="K676" i="2"/>
  <c r="I676" i="2"/>
  <c r="F677" i="2"/>
  <c r="G677" i="2" s="1"/>
  <c r="AF152" i="2"/>
  <c r="AI153" i="2"/>
  <c r="Q153" i="2"/>
  <c r="M152" i="2"/>
  <c r="AH151" i="2"/>
  <c r="N152" i="2"/>
  <c r="O153" i="2" s="1"/>
  <c r="P154" i="2" s="1"/>
  <c r="AE207" i="2"/>
  <c r="X205" i="2"/>
  <c r="Y206" i="2" s="1"/>
  <c r="Z207" i="2" s="1"/>
  <c r="AA208" i="2" s="1"/>
  <c r="AB208" i="2" s="1"/>
  <c r="AD208" i="2" s="1"/>
  <c r="W205" i="2"/>
  <c r="AC206" i="2"/>
  <c r="H674" i="2"/>
  <c r="E673" i="2"/>
  <c r="I677" i="2" l="1"/>
  <c r="J677" i="2"/>
  <c r="K677" i="2"/>
  <c r="F678" i="2"/>
  <c r="G678" i="2" s="1"/>
  <c r="Q154" i="2"/>
  <c r="AI154" i="2"/>
  <c r="S153" i="2"/>
  <c r="U153" i="2"/>
  <c r="T153" i="2"/>
  <c r="AH152" i="2"/>
  <c r="N153" i="2"/>
  <c r="O154" i="2" s="1"/>
  <c r="P155" i="2" s="1"/>
  <c r="R153" i="2"/>
  <c r="X206" i="2"/>
  <c r="Y207" i="2" s="1"/>
  <c r="Z208" i="2" s="1"/>
  <c r="AA209" i="2" s="1"/>
  <c r="AB209" i="2" s="1"/>
  <c r="AD209" i="2" s="1"/>
  <c r="AE208" i="2"/>
  <c r="AC207" i="2"/>
  <c r="W206" i="2"/>
  <c r="E674" i="2"/>
  <c r="H675" i="2"/>
  <c r="K678" i="2" l="1"/>
  <c r="F679" i="2"/>
  <c r="G679" i="2" s="1"/>
  <c r="J678" i="2"/>
  <c r="I678" i="2"/>
  <c r="R154" i="2"/>
  <c r="M154" i="2" s="1"/>
  <c r="U154" i="2"/>
  <c r="M153" i="2"/>
  <c r="N154" i="2" s="1"/>
  <c r="O155" i="2" s="1"/>
  <c r="P156" i="2" s="1"/>
  <c r="AF153" i="2"/>
  <c r="T154" i="2"/>
  <c r="Q155" i="2"/>
  <c r="AI155" i="2"/>
  <c r="S154" i="2"/>
  <c r="AE209" i="2"/>
  <c r="X207" i="2"/>
  <c r="Y208" i="2" s="1"/>
  <c r="Z209" i="2" s="1"/>
  <c r="AA210" i="2" s="1"/>
  <c r="AB210" i="2" s="1"/>
  <c r="AD210" i="2" s="1"/>
  <c r="W207" i="2"/>
  <c r="AC208" i="2"/>
  <c r="H676" i="2"/>
  <c r="E675" i="2"/>
  <c r="K679" i="2" l="1"/>
  <c r="I679" i="2"/>
  <c r="J679" i="2"/>
  <c r="F680" i="2"/>
  <c r="G680" i="2" s="1"/>
  <c r="T155" i="2"/>
  <c r="U155" i="2"/>
  <c r="S155" i="2"/>
  <c r="R155" i="2"/>
  <c r="M155" i="2" s="1"/>
  <c r="AH153" i="2"/>
  <c r="N155" i="2"/>
  <c r="O156" i="2" s="1"/>
  <c r="P157" i="2" s="1"/>
  <c r="AH154" i="2"/>
  <c r="AI156" i="2"/>
  <c r="Q156" i="2"/>
  <c r="AF154" i="2"/>
  <c r="AE210" i="2"/>
  <c r="X208" i="2"/>
  <c r="Y209" i="2" s="1"/>
  <c r="Z210" i="2" s="1"/>
  <c r="AA211" i="2" s="1"/>
  <c r="AB211" i="2" s="1"/>
  <c r="AD211" i="2" s="1"/>
  <c r="W208" i="2"/>
  <c r="AC209" i="2"/>
  <c r="H677" i="2"/>
  <c r="E676" i="2"/>
  <c r="I680" i="2" l="1"/>
  <c r="T156" i="2"/>
  <c r="K680" i="2"/>
  <c r="J680" i="2"/>
  <c r="F681" i="2"/>
  <c r="G681" i="2" s="1"/>
  <c r="AF155" i="2"/>
  <c r="U156" i="2"/>
  <c r="AI157" i="2"/>
  <c r="Q157" i="2"/>
  <c r="R156" i="2"/>
  <c r="M156" i="2" s="1"/>
  <c r="AH155" i="2"/>
  <c r="N156" i="2"/>
  <c r="O157" i="2" s="1"/>
  <c r="P158" i="2" s="1"/>
  <c r="S156" i="2"/>
  <c r="AE211" i="2"/>
  <c r="X209" i="2"/>
  <c r="Y210" i="2" s="1"/>
  <c r="Z211" i="2" s="1"/>
  <c r="AA212" i="2" s="1"/>
  <c r="AB212" i="2" s="1"/>
  <c r="AD212" i="2" s="1"/>
  <c r="AC210" i="2"/>
  <c r="W209" i="2"/>
  <c r="E677" i="2"/>
  <c r="H678" i="2"/>
  <c r="AF156" i="2" l="1"/>
  <c r="S157" i="2"/>
  <c r="I681" i="2"/>
  <c r="J681" i="2"/>
  <c r="K681" i="2"/>
  <c r="F682" i="2"/>
  <c r="G682" i="2" s="1"/>
  <c r="U157" i="2"/>
  <c r="AI158" i="2"/>
  <c r="Q158" i="2"/>
  <c r="R157" i="2"/>
  <c r="T157" i="2"/>
  <c r="N157" i="2"/>
  <c r="O158" i="2" s="1"/>
  <c r="P159" i="2" s="1"/>
  <c r="AH156" i="2"/>
  <c r="AE212" i="2"/>
  <c r="X210" i="2"/>
  <c r="Y211" i="2" s="1"/>
  <c r="Z212" i="2" s="1"/>
  <c r="AA213" i="2" s="1"/>
  <c r="AB213" i="2" s="1"/>
  <c r="AD213" i="2" s="1"/>
  <c r="AC211" i="2"/>
  <c r="W210" i="2"/>
  <c r="H679" i="2"/>
  <c r="E678" i="2"/>
  <c r="AF157" i="2" l="1"/>
  <c r="S158" i="2"/>
  <c r="I682" i="2"/>
  <c r="K682" i="2"/>
  <c r="J682" i="2"/>
  <c r="F683" i="2"/>
  <c r="G683" i="2" s="1"/>
  <c r="U158" i="2"/>
  <c r="R158" i="2"/>
  <c r="M158" i="2" s="1"/>
  <c r="T158" i="2"/>
  <c r="AI159" i="2"/>
  <c r="Q159" i="2"/>
  <c r="M157" i="2"/>
  <c r="X211" i="2"/>
  <c r="Y212" i="2" s="1"/>
  <c r="Z213" i="2" s="1"/>
  <c r="AA214" i="2" s="1"/>
  <c r="AB214" i="2" s="1"/>
  <c r="AD214" i="2" s="1"/>
  <c r="AE213" i="2"/>
  <c r="AC212" i="2"/>
  <c r="W211" i="2"/>
  <c r="E679" i="2"/>
  <c r="H680" i="2"/>
  <c r="AF158" i="2" l="1"/>
  <c r="I683" i="2"/>
  <c r="K683" i="2"/>
  <c r="J683" i="2"/>
  <c r="F684" i="2"/>
  <c r="G684" i="2" s="1"/>
  <c r="U159" i="2"/>
  <c r="S159" i="2"/>
  <c r="N158" i="2"/>
  <c r="O159" i="2" s="1"/>
  <c r="P160" i="2" s="1"/>
  <c r="AH157" i="2"/>
  <c r="T159" i="2"/>
  <c r="R159" i="2"/>
  <c r="M159" i="2" s="1"/>
  <c r="AH158" i="2"/>
  <c r="AE214" i="2"/>
  <c r="X212" i="2"/>
  <c r="Y213" i="2" s="1"/>
  <c r="Z214" i="2" s="1"/>
  <c r="AA215" i="2" s="1"/>
  <c r="AB215" i="2" s="1"/>
  <c r="AD215" i="2" s="1"/>
  <c r="AC213" i="2"/>
  <c r="W212" i="2"/>
  <c r="E680" i="2"/>
  <c r="H681" i="2"/>
  <c r="I684" i="2" l="1"/>
  <c r="K684" i="2"/>
  <c r="J684" i="2"/>
  <c r="F685" i="2"/>
  <c r="G685" i="2" s="1"/>
  <c r="AH159" i="2"/>
  <c r="AF159" i="2"/>
  <c r="Q160" i="2"/>
  <c r="T160" i="2" s="1"/>
  <c r="AI160" i="2"/>
  <c r="N159" i="2"/>
  <c r="O160" i="2" s="1"/>
  <c r="P161" i="2" s="1"/>
  <c r="X213" i="2"/>
  <c r="Y214" i="2" s="1"/>
  <c r="Z215" i="2" s="1"/>
  <c r="AA216" i="2" s="1"/>
  <c r="AB216" i="2" s="1"/>
  <c r="AD216" i="2" s="1"/>
  <c r="AE215" i="2"/>
  <c r="W213" i="2"/>
  <c r="AC214" i="2"/>
  <c r="H682" i="2"/>
  <c r="E681" i="2"/>
  <c r="I685" i="2" l="1"/>
  <c r="K685" i="2"/>
  <c r="J685" i="2"/>
  <c r="F686" i="2"/>
  <c r="G686" i="2" s="1"/>
  <c r="N160" i="2"/>
  <c r="O161" i="2" s="1"/>
  <c r="P162" i="2" s="1"/>
  <c r="Q162" i="2" s="1"/>
  <c r="R160" i="2"/>
  <c r="S160" i="2"/>
  <c r="U160" i="2"/>
  <c r="AI161" i="2"/>
  <c r="Q161" i="2"/>
  <c r="T161" i="2" s="1"/>
  <c r="AF160" i="2"/>
  <c r="X214" i="2"/>
  <c r="Y215" i="2" s="1"/>
  <c r="Z216" i="2" s="1"/>
  <c r="AA217" i="2" s="1"/>
  <c r="AB217" i="2" s="1"/>
  <c r="AD217" i="2" s="1"/>
  <c r="AE216" i="2"/>
  <c r="AC215" i="2"/>
  <c r="W214" i="2"/>
  <c r="H683" i="2"/>
  <c r="E682" i="2"/>
  <c r="J686" i="2" l="1"/>
  <c r="I686" i="2"/>
  <c r="K686" i="2"/>
  <c r="F687" i="2"/>
  <c r="G687" i="2" s="1"/>
  <c r="R161" i="2"/>
  <c r="R162" i="2" s="1"/>
  <c r="AI162" i="2"/>
  <c r="M160" i="2"/>
  <c r="AH160" i="2" s="1"/>
  <c r="S161" i="2"/>
  <c r="S162" i="2" s="1"/>
  <c r="AF161" i="2"/>
  <c r="T162" i="2"/>
  <c r="U161" i="2"/>
  <c r="U162" i="2" s="1"/>
  <c r="AE217" i="2"/>
  <c r="X215" i="2"/>
  <c r="Y216" i="2" s="1"/>
  <c r="Z217" i="2" s="1"/>
  <c r="AA218" i="2" s="1"/>
  <c r="AB218" i="2" s="1"/>
  <c r="AD218" i="2" s="1"/>
  <c r="W215" i="2"/>
  <c r="AC216" i="2"/>
  <c r="E683" i="2"/>
  <c r="H684" i="2"/>
  <c r="J687" i="2" l="1"/>
  <c r="I687" i="2"/>
  <c r="K687" i="2"/>
  <c r="M161" i="2"/>
  <c r="AH161" i="2" s="1"/>
  <c r="F688" i="2"/>
  <c r="G688" i="2" s="1"/>
  <c r="AF162" i="2"/>
  <c r="N161" i="2"/>
  <c r="O162" i="2" s="1"/>
  <c r="P163" i="2" s="1"/>
  <c r="AI163" i="2" s="1"/>
  <c r="M162" i="2"/>
  <c r="AE218" i="2"/>
  <c r="X216" i="2"/>
  <c r="Y217" i="2" s="1"/>
  <c r="Z218" i="2" s="1"/>
  <c r="AA219" i="2" s="1"/>
  <c r="AB219" i="2" s="1"/>
  <c r="AD219" i="2" s="1"/>
  <c r="W216" i="2"/>
  <c r="AC217" i="2"/>
  <c r="H685" i="2"/>
  <c r="E684" i="2"/>
  <c r="I688" i="2" l="1"/>
  <c r="K688" i="2"/>
  <c r="J688" i="2"/>
  <c r="F689" i="2"/>
  <c r="G689" i="2" s="1"/>
  <c r="N162" i="2"/>
  <c r="O163" i="2" s="1"/>
  <c r="P164" i="2" s="1"/>
  <c r="Q164" i="2" s="1"/>
  <c r="Q163" i="2"/>
  <c r="U163" i="2" s="1"/>
  <c r="AH162" i="2"/>
  <c r="AE219" i="2"/>
  <c r="X217" i="2"/>
  <c r="Y218" i="2" s="1"/>
  <c r="Z219" i="2" s="1"/>
  <c r="AA220" i="2" s="1"/>
  <c r="AB220" i="2" s="1"/>
  <c r="AD220" i="2" s="1"/>
  <c r="W217" i="2"/>
  <c r="AC218" i="2"/>
  <c r="H686" i="2"/>
  <c r="E685" i="2"/>
  <c r="I689" i="2" l="1"/>
  <c r="J689" i="2"/>
  <c r="K689" i="2"/>
  <c r="F690" i="2"/>
  <c r="G690" i="2" s="1"/>
  <c r="AI164" i="2"/>
  <c r="N163" i="2"/>
  <c r="O164" i="2" s="1"/>
  <c r="P165" i="2" s="1"/>
  <c r="Q165" i="2" s="1"/>
  <c r="U164" i="2"/>
  <c r="T163" i="2"/>
  <c r="AF163" i="2" s="1"/>
  <c r="R163" i="2"/>
  <c r="R164" i="2" s="1"/>
  <c r="M164" i="2" s="1"/>
  <c r="S163" i="2"/>
  <c r="S164" i="2" s="1"/>
  <c r="X218" i="2"/>
  <c r="Y219" i="2" s="1"/>
  <c r="Z220" i="2" s="1"/>
  <c r="AA221" i="2" s="1"/>
  <c r="AB221" i="2" s="1"/>
  <c r="AD221" i="2" s="1"/>
  <c r="AE220" i="2"/>
  <c r="W218" i="2"/>
  <c r="AC219" i="2"/>
  <c r="H687" i="2"/>
  <c r="E686" i="2"/>
  <c r="J690" i="2" l="1"/>
  <c r="K690" i="2"/>
  <c r="I690" i="2"/>
  <c r="F691" i="2"/>
  <c r="G691" i="2" s="1"/>
  <c r="T164" i="2"/>
  <c r="T165" i="2" s="1"/>
  <c r="M163" i="2"/>
  <c r="AI165" i="2"/>
  <c r="S165" i="2"/>
  <c r="AH164" i="2"/>
  <c r="U165" i="2"/>
  <c r="R165" i="2"/>
  <c r="X219" i="2"/>
  <c r="Y220" i="2" s="1"/>
  <c r="Z221" i="2" s="1"/>
  <c r="AA222" i="2" s="1"/>
  <c r="AB222" i="2" s="1"/>
  <c r="AD222" i="2" s="1"/>
  <c r="AE221" i="2"/>
  <c r="AC220" i="2"/>
  <c r="W219" i="2"/>
  <c r="E687" i="2"/>
  <c r="H688" i="2"/>
  <c r="J691" i="2" l="1"/>
  <c r="K691" i="2"/>
  <c r="I691" i="2"/>
  <c r="F692" i="2"/>
  <c r="G692" i="2" s="1"/>
  <c r="AF164" i="2"/>
  <c r="AF165" i="2" s="1"/>
  <c r="N164" i="2"/>
  <c r="AH163" i="2"/>
  <c r="M165" i="2"/>
  <c r="AE222" i="2"/>
  <c r="X220" i="2"/>
  <c r="Y221" i="2" s="1"/>
  <c r="Z222" i="2" s="1"/>
  <c r="AA223" i="2" s="1"/>
  <c r="AB223" i="2" s="1"/>
  <c r="AD223" i="2" s="1"/>
  <c r="W220" i="2"/>
  <c r="AC221" i="2"/>
  <c r="H689" i="2"/>
  <c r="E688" i="2"/>
  <c r="J692" i="2" l="1"/>
  <c r="I692" i="2"/>
  <c r="K692" i="2"/>
  <c r="F693" i="2"/>
  <c r="G693" i="2" s="1"/>
  <c r="O165" i="2"/>
  <c r="P166" i="2" s="1"/>
  <c r="N165" i="2"/>
  <c r="AH165" i="2"/>
  <c r="AE223" i="2"/>
  <c r="X221" i="2"/>
  <c r="Y222" i="2" s="1"/>
  <c r="Z223" i="2" s="1"/>
  <c r="AA224" i="2" s="1"/>
  <c r="AB224" i="2" s="1"/>
  <c r="AD224" i="2" s="1"/>
  <c r="AC222" i="2"/>
  <c r="W221" i="2"/>
  <c r="E689" i="2"/>
  <c r="H690" i="2"/>
  <c r="J693" i="2" l="1"/>
  <c r="I693" i="2"/>
  <c r="K693" i="2"/>
  <c r="F694" i="2"/>
  <c r="G694" i="2" s="1"/>
  <c r="O166" i="2"/>
  <c r="P167" i="2" s="1"/>
  <c r="AI167" i="2" s="1"/>
  <c r="N166" i="2"/>
  <c r="Q166" i="2"/>
  <c r="AI166" i="2"/>
  <c r="AE224" i="2"/>
  <c r="X222" i="2"/>
  <c r="Y223" i="2" s="1"/>
  <c r="Z224" i="2" s="1"/>
  <c r="AA225" i="2" s="1"/>
  <c r="AB225" i="2" s="1"/>
  <c r="AD225" i="2" s="1"/>
  <c r="W222" i="2"/>
  <c r="AC223" i="2"/>
  <c r="H691" i="2"/>
  <c r="E690" i="2"/>
  <c r="K694" i="2" l="1"/>
  <c r="J694" i="2"/>
  <c r="I694" i="2"/>
  <c r="F695" i="2"/>
  <c r="G695" i="2" s="1"/>
  <c r="J695" i="2" s="1"/>
  <c r="O167" i="2"/>
  <c r="P168" i="2" s="1"/>
  <c r="AI168" i="2" s="1"/>
  <c r="Q167" i="2"/>
  <c r="U166" i="2"/>
  <c r="R166" i="2"/>
  <c r="S166" i="2"/>
  <c r="T166" i="2"/>
  <c r="AF166" i="2" s="1"/>
  <c r="AE225" i="2"/>
  <c r="X223" i="2"/>
  <c r="Y224" i="2" s="1"/>
  <c r="Z225" i="2" s="1"/>
  <c r="AA226" i="2" s="1"/>
  <c r="AB226" i="2" s="1"/>
  <c r="AD226" i="2" s="1"/>
  <c r="W223" i="2"/>
  <c r="AC224" i="2"/>
  <c r="H692" i="2"/>
  <c r="E691" i="2"/>
  <c r="K695" i="2" l="1"/>
  <c r="I695" i="2"/>
  <c r="F696" i="2"/>
  <c r="G696" i="2" s="1"/>
  <c r="S167" i="2"/>
  <c r="Q168" i="2"/>
  <c r="U167" i="2"/>
  <c r="T167" i="2"/>
  <c r="M166" i="2"/>
  <c r="R167" i="2"/>
  <c r="AE226" i="2"/>
  <c r="X224" i="2"/>
  <c r="Y225" i="2" s="1"/>
  <c r="Z226" i="2" s="1"/>
  <c r="AA227" i="2" s="1"/>
  <c r="AB227" i="2" s="1"/>
  <c r="AD227" i="2" s="1"/>
  <c r="AC225" i="2"/>
  <c r="W224" i="2"/>
  <c r="E692" i="2"/>
  <c r="H693" i="2"/>
  <c r="I696" i="2" l="1"/>
  <c r="K696" i="2"/>
  <c r="J696" i="2"/>
  <c r="F697" i="2"/>
  <c r="G697" i="2" s="1"/>
  <c r="S168" i="2"/>
  <c r="U168" i="2"/>
  <c r="T168" i="2"/>
  <c r="AF167" i="2"/>
  <c r="AH166" i="2"/>
  <c r="N167" i="2"/>
  <c r="O168" i="2" s="1"/>
  <c r="P169" i="2" s="1"/>
  <c r="M167" i="2"/>
  <c r="R168" i="2"/>
  <c r="X225" i="2"/>
  <c r="Y226" i="2" s="1"/>
  <c r="Z227" i="2" s="1"/>
  <c r="AA228" i="2" s="1"/>
  <c r="AB228" i="2" s="1"/>
  <c r="AD228" i="2" s="1"/>
  <c r="AE227" i="2"/>
  <c r="AC226" i="2"/>
  <c r="W225" i="2"/>
  <c r="H694" i="2"/>
  <c r="E693" i="2"/>
  <c r="J697" i="2" l="1"/>
  <c r="K697" i="2"/>
  <c r="I697" i="2"/>
  <c r="F698" i="2"/>
  <c r="G698" i="2" s="1"/>
  <c r="AF168" i="2"/>
  <c r="Q169" i="2"/>
  <c r="R169" i="2" s="1"/>
  <c r="AI169" i="2"/>
  <c r="AH167" i="2"/>
  <c r="N168" i="2"/>
  <c r="O169" i="2" s="1"/>
  <c r="P170" i="2" s="1"/>
  <c r="M168" i="2"/>
  <c r="X226" i="2"/>
  <c r="Y227" i="2" s="1"/>
  <c r="Z228" i="2" s="1"/>
  <c r="AA229" i="2" s="1"/>
  <c r="AB229" i="2" s="1"/>
  <c r="AD229" i="2" s="1"/>
  <c r="AE228" i="2"/>
  <c r="AC227" i="2"/>
  <c r="W226" i="2"/>
  <c r="E694" i="2"/>
  <c r="H695" i="2"/>
  <c r="J698" i="2" l="1"/>
  <c r="I698" i="2"/>
  <c r="K698" i="2"/>
  <c r="F699" i="2"/>
  <c r="G699" i="2" s="1"/>
  <c r="M169" i="2"/>
  <c r="S169" i="2"/>
  <c r="T169" i="2"/>
  <c r="U169" i="2"/>
  <c r="N169" i="2"/>
  <c r="O170" i="2" s="1"/>
  <c r="P171" i="2" s="1"/>
  <c r="AH168" i="2"/>
  <c r="AI170" i="2"/>
  <c r="Q170" i="2"/>
  <c r="AE229" i="2"/>
  <c r="X227" i="2"/>
  <c r="Y228" i="2" s="1"/>
  <c r="Z229" i="2" s="1"/>
  <c r="AA230" i="2" s="1"/>
  <c r="AB230" i="2" s="1"/>
  <c r="AD230" i="2" s="1"/>
  <c r="AC228" i="2"/>
  <c r="W227" i="2"/>
  <c r="E695" i="2"/>
  <c r="H696" i="2"/>
  <c r="K699" i="2" l="1"/>
  <c r="J699" i="2"/>
  <c r="I699" i="2"/>
  <c r="F700" i="2"/>
  <c r="G700" i="2" s="1"/>
  <c r="AH169" i="2"/>
  <c r="N170" i="2"/>
  <c r="O171" i="2" s="1"/>
  <c r="P172" i="2" s="1"/>
  <c r="S170" i="2"/>
  <c r="U170" i="2"/>
  <c r="Q171" i="2"/>
  <c r="AI171" i="2"/>
  <c r="R170" i="2"/>
  <c r="M170" i="2" s="1"/>
  <c r="AF169" i="2"/>
  <c r="T170" i="2"/>
  <c r="X228" i="2"/>
  <c r="Y229" i="2" s="1"/>
  <c r="Z230" i="2" s="1"/>
  <c r="AA231" i="2" s="1"/>
  <c r="AB231" i="2" s="1"/>
  <c r="AE230" i="2"/>
  <c r="AC229" i="2"/>
  <c r="W228" i="2"/>
  <c r="E696" i="2"/>
  <c r="H697" i="2"/>
  <c r="K700" i="2" l="1"/>
  <c r="I700" i="2"/>
  <c r="J700" i="2"/>
  <c r="T171" i="2"/>
  <c r="F701" i="2"/>
  <c r="G701" i="2" s="1"/>
  <c r="S171" i="2"/>
  <c r="R171" i="2"/>
  <c r="M171" i="2" s="1"/>
  <c r="AI172" i="2"/>
  <c r="Q172" i="2"/>
  <c r="AH170" i="2"/>
  <c r="N171" i="2"/>
  <c r="O172" i="2" s="1"/>
  <c r="P173" i="2" s="1"/>
  <c r="AF170" i="2"/>
  <c r="AF171" i="2" s="1"/>
  <c r="U171" i="2"/>
  <c r="AE231" i="2"/>
  <c r="AD231" i="2"/>
  <c r="X229" i="2"/>
  <c r="Y230" i="2" s="1"/>
  <c r="Z231" i="2" s="1"/>
  <c r="AA232" i="2" s="1"/>
  <c r="AB232" i="2" s="1"/>
  <c r="W229" i="2"/>
  <c r="AC230" i="2"/>
  <c r="E697" i="2"/>
  <c r="H698" i="2"/>
  <c r="I701" i="2" l="1"/>
  <c r="J701" i="2"/>
  <c r="K701" i="2"/>
  <c r="F702" i="2"/>
  <c r="G702" i="2" s="1"/>
  <c r="AE232" i="2"/>
  <c r="S172" i="2"/>
  <c r="U172" i="2"/>
  <c r="T172" i="2"/>
  <c r="AF172" i="2" s="1"/>
  <c r="Q173" i="2"/>
  <c r="AI173" i="2"/>
  <c r="R172" i="2"/>
  <c r="N172" i="2"/>
  <c r="O173" i="2" s="1"/>
  <c r="P174" i="2" s="1"/>
  <c r="AH171" i="2"/>
  <c r="AD232" i="2"/>
  <c r="X230" i="2"/>
  <c r="Y231" i="2" s="1"/>
  <c r="Z232" i="2" s="1"/>
  <c r="AA233" i="2" s="1"/>
  <c r="AB233" i="2" s="1"/>
  <c r="AE233" i="2" s="1"/>
  <c r="W230" i="2"/>
  <c r="AC231" i="2"/>
  <c r="E698" i="2"/>
  <c r="H699" i="2"/>
  <c r="I702" i="2" l="1"/>
  <c r="J702" i="2"/>
  <c r="K702" i="2"/>
  <c r="F703" i="2"/>
  <c r="G703" i="2" s="1"/>
  <c r="T173" i="2"/>
  <c r="AF173" i="2" s="1"/>
  <c r="U173" i="2"/>
  <c r="S173" i="2"/>
  <c r="R173" i="2"/>
  <c r="M173" i="2" s="1"/>
  <c r="AI174" i="2"/>
  <c r="Q174" i="2"/>
  <c r="M172" i="2"/>
  <c r="X231" i="2"/>
  <c r="Y232" i="2" s="1"/>
  <c r="Z233" i="2" s="1"/>
  <c r="AA234" i="2" s="1"/>
  <c r="AB234" i="2" s="1"/>
  <c r="AE234" i="2" s="1"/>
  <c r="AD233" i="2"/>
  <c r="AC232" i="2"/>
  <c r="W231" i="2"/>
  <c r="H700" i="2"/>
  <c r="E699" i="2"/>
  <c r="I703" i="2" l="1"/>
  <c r="J703" i="2"/>
  <c r="K703" i="2"/>
  <c r="F704" i="2"/>
  <c r="G704" i="2" s="1"/>
  <c r="T174" i="2"/>
  <c r="AF174" i="2" s="1"/>
  <c r="S174" i="2"/>
  <c r="R174" i="2"/>
  <c r="M174" i="2" s="1"/>
  <c r="AH173" i="2"/>
  <c r="AH172" i="2"/>
  <c r="N173" i="2"/>
  <c r="O174" i="2" s="1"/>
  <c r="P175" i="2" s="1"/>
  <c r="U174" i="2"/>
  <c r="AD234" i="2"/>
  <c r="X232" i="2"/>
  <c r="Y233" i="2" s="1"/>
  <c r="Z234" i="2" s="1"/>
  <c r="AA235" i="2" s="1"/>
  <c r="AB235" i="2" s="1"/>
  <c r="AE235" i="2" s="1"/>
  <c r="W232" i="2"/>
  <c r="AC233" i="2"/>
  <c r="H701" i="2"/>
  <c r="E700" i="2"/>
  <c r="J704" i="2" l="1"/>
  <c r="K704" i="2"/>
  <c r="I704" i="2"/>
  <c r="F705" i="2"/>
  <c r="G705" i="2" s="1"/>
  <c r="N174" i="2"/>
  <c r="O175" i="2" s="1"/>
  <c r="P176" i="2" s="1"/>
  <c r="Q176" i="2" s="1"/>
  <c r="Q175" i="2"/>
  <c r="AI175" i="2"/>
  <c r="AH174" i="2"/>
  <c r="X233" i="2"/>
  <c r="Y234" i="2" s="1"/>
  <c r="Z235" i="2" s="1"/>
  <c r="AA236" i="2" s="1"/>
  <c r="AB236" i="2" s="1"/>
  <c r="AE236" i="2" s="1"/>
  <c r="AD235" i="2"/>
  <c r="W233" i="2"/>
  <c r="AC234" i="2"/>
  <c r="H702" i="2"/>
  <c r="E701" i="2"/>
  <c r="J705" i="2" l="1"/>
  <c r="I705" i="2"/>
  <c r="K705" i="2"/>
  <c r="F706" i="2"/>
  <c r="G706" i="2" s="1"/>
  <c r="AI176" i="2"/>
  <c r="N175" i="2"/>
  <c r="O176" i="2" s="1"/>
  <c r="P177" i="2" s="1"/>
  <c r="AI177" i="2" s="1"/>
  <c r="U175" i="2"/>
  <c r="U176" i="2" s="1"/>
  <c r="S175" i="2"/>
  <c r="S176" i="2" s="1"/>
  <c r="R175" i="2"/>
  <c r="R176" i="2" s="1"/>
  <c r="T175" i="2"/>
  <c r="AD236" i="2"/>
  <c r="X234" i="2"/>
  <c r="Y235" i="2" s="1"/>
  <c r="Z236" i="2" s="1"/>
  <c r="AA237" i="2" s="1"/>
  <c r="AB237" i="2" s="1"/>
  <c r="AE237" i="2" s="1"/>
  <c r="AC235" i="2"/>
  <c r="W234" i="2"/>
  <c r="E702" i="2"/>
  <c r="H703" i="2"/>
  <c r="K706" i="2" l="1"/>
  <c r="J706" i="2"/>
  <c r="I706" i="2"/>
  <c r="F707" i="2"/>
  <c r="G707" i="2" s="1"/>
  <c r="Q177" i="2"/>
  <c r="S177" i="2" s="1"/>
  <c r="M175" i="2"/>
  <c r="N176" i="2" s="1"/>
  <c r="O177" i="2" s="1"/>
  <c r="P178" i="2" s="1"/>
  <c r="T176" i="2"/>
  <c r="AF175" i="2"/>
  <c r="M176" i="2"/>
  <c r="X235" i="2"/>
  <c r="Y236" i="2" s="1"/>
  <c r="Z237" i="2" s="1"/>
  <c r="AA238" i="2" s="1"/>
  <c r="AB238" i="2" s="1"/>
  <c r="AD237" i="2"/>
  <c r="W235" i="2"/>
  <c r="AC236" i="2"/>
  <c r="E703" i="2"/>
  <c r="H704" i="2"/>
  <c r="K707" i="2" l="1"/>
  <c r="AD238" i="2"/>
  <c r="I707" i="2"/>
  <c r="J707" i="2"/>
  <c r="F708" i="2"/>
  <c r="G708" i="2" s="1"/>
  <c r="J708" i="2" s="1"/>
  <c r="R177" i="2"/>
  <c r="M177" i="2" s="1"/>
  <c r="T177" i="2"/>
  <c r="AH175" i="2"/>
  <c r="U177" i="2"/>
  <c r="AF176" i="2"/>
  <c r="Q178" i="2"/>
  <c r="AI178" i="2"/>
  <c r="AH176" i="2"/>
  <c r="N177" i="2"/>
  <c r="O178" i="2" s="1"/>
  <c r="P179" i="2" s="1"/>
  <c r="X236" i="2"/>
  <c r="Y237" i="2" s="1"/>
  <c r="Z238" i="2" s="1"/>
  <c r="AA239" i="2" s="1"/>
  <c r="AB239" i="2" s="1"/>
  <c r="AD239" i="2" s="1"/>
  <c r="AE238" i="2"/>
  <c r="AC237" i="2"/>
  <c r="W236" i="2"/>
  <c r="H705" i="2"/>
  <c r="E704" i="2"/>
  <c r="T178" i="2" l="1"/>
  <c r="I708" i="2"/>
  <c r="K708" i="2"/>
  <c r="F709" i="2"/>
  <c r="G709" i="2" s="1"/>
  <c r="AF177" i="2"/>
  <c r="U178" i="2"/>
  <c r="S178" i="2"/>
  <c r="Q179" i="2"/>
  <c r="AI179" i="2"/>
  <c r="AH177" i="2"/>
  <c r="N178" i="2"/>
  <c r="O179" i="2" s="1"/>
  <c r="P180" i="2" s="1"/>
  <c r="R178" i="2"/>
  <c r="AE239" i="2"/>
  <c r="X237" i="2"/>
  <c r="Y238" i="2" s="1"/>
  <c r="Z239" i="2" s="1"/>
  <c r="AA240" i="2" s="1"/>
  <c r="AB240" i="2" s="1"/>
  <c r="AD240" i="2" s="1"/>
  <c r="AC238" i="2"/>
  <c r="W237" i="2"/>
  <c r="E705" i="2"/>
  <c r="H706" i="2"/>
  <c r="I709" i="2" l="1"/>
  <c r="T179" i="2"/>
  <c r="AF178" i="2"/>
  <c r="J709" i="2"/>
  <c r="K709" i="2"/>
  <c r="F710" i="2"/>
  <c r="G710" i="2" s="1"/>
  <c r="S179" i="2"/>
  <c r="U179" i="2"/>
  <c r="R179" i="2"/>
  <c r="M179" i="2" s="1"/>
  <c r="M178" i="2"/>
  <c r="Q180" i="2"/>
  <c r="AI180" i="2"/>
  <c r="AE240" i="2"/>
  <c r="X238" i="2"/>
  <c r="Y239" i="2" s="1"/>
  <c r="Z240" i="2" s="1"/>
  <c r="AA241" i="2" s="1"/>
  <c r="AB241" i="2" s="1"/>
  <c r="AD241" i="2" s="1"/>
  <c r="AC239" i="2"/>
  <c r="W238" i="2"/>
  <c r="E706" i="2"/>
  <c r="H707" i="2"/>
  <c r="I710" i="2" l="1"/>
  <c r="AF179" i="2"/>
  <c r="T180" i="2"/>
  <c r="J710" i="2"/>
  <c r="K710" i="2"/>
  <c r="F711" i="2"/>
  <c r="G711" i="2" s="1"/>
  <c r="U180" i="2"/>
  <c r="AH179" i="2"/>
  <c r="R180" i="2"/>
  <c r="AH178" i="2"/>
  <c r="N179" i="2"/>
  <c r="O180" i="2" s="1"/>
  <c r="P181" i="2" s="1"/>
  <c r="S180" i="2"/>
  <c r="X239" i="2"/>
  <c r="Y240" i="2" s="1"/>
  <c r="Z241" i="2" s="1"/>
  <c r="AA242" i="2" s="1"/>
  <c r="AB242" i="2" s="1"/>
  <c r="AD242" i="2" s="1"/>
  <c r="AE241" i="2"/>
  <c r="AC240" i="2"/>
  <c r="W239" i="2"/>
  <c r="H708" i="2"/>
  <c r="E707" i="2"/>
  <c r="I711" i="2" l="1"/>
  <c r="AF180" i="2"/>
  <c r="J711" i="2"/>
  <c r="K711" i="2"/>
  <c r="F712" i="2"/>
  <c r="G712" i="2" s="1"/>
  <c r="Q181" i="2"/>
  <c r="S181" i="2" s="1"/>
  <c r="AI181" i="2"/>
  <c r="N180" i="2"/>
  <c r="M180" i="2"/>
  <c r="AH180" i="2" s="1"/>
  <c r="AE242" i="2"/>
  <c r="X240" i="2"/>
  <c r="Y241" i="2" s="1"/>
  <c r="Z242" i="2" s="1"/>
  <c r="AA243" i="2" s="1"/>
  <c r="AB243" i="2" s="1"/>
  <c r="AD243" i="2" s="1"/>
  <c r="AC241" i="2"/>
  <c r="W240" i="2"/>
  <c r="E708" i="2"/>
  <c r="H709" i="2"/>
  <c r="K712" i="2" l="1"/>
  <c r="J712" i="2"/>
  <c r="I712" i="2"/>
  <c r="F713" i="2"/>
  <c r="G713" i="2" s="1"/>
  <c r="R181" i="2"/>
  <c r="M181" i="2" s="1"/>
  <c r="U181" i="2"/>
  <c r="T181" i="2"/>
  <c r="N181" i="2"/>
  <c r="O181" i="2"/>
  <c r="P182" i="2" s="1"/>
  <c r="AE243" i="2"/>
  <c r="X241" i="2"/>
  <c r="Y242" i="2" s="1"/>
  <c r="Z243" i="2" s="1"/>
  <c r="AA244" i="2" s="1"/>
  <c r="AB244" i="2" s="1"/>
  <c r="AD244" i="2" s="1"/>
  <c r="AC242" i="2"/>
  <c r="W241" i="2"/>
  <c r="H710" i="2"/>
  <c r="E709" i="2"/>
  <c r="K713" i="2" l="1"/>
  <c r="I713" i="2"/>
  <c r="F714" i="2"/>
  <c r="G714" i="2" s="1"/>
  <c r="J713" i="2"/>
  <c r="AF181" i="2"/>
  <c r="O182" i="2"/>
  <c r="P183" i="2" s="1"/>
  <c r="AI182" i="2"/>
  <c r="Q182" i="2"/>
  <c r="U182" i="2" s="1"/>
  <c r="AH181" i="2"/>
  <c r="N182" i="2"/>
  <c r="X242" i="2"/>
  <c r="Y243" i="2" s="1"/>
  <c r="Z244" i="2" s="1"/>
  <c r="AA245" i="2" s="1"/>
  <c r="AB245" i="2" s="1"/>
  <c r="AD245" i="2" s="1"/>
  <c r="AE244" i="2"/>
  <c r="AC243" i="2"/>
  <c r="W242" i="2"/>
  <c r="E710" i="2"/>
  <c r="H711" i="2"/>
  <c r="I714" i="2" l="1"/>
  <c r="O183" i="2"/>
  <c r="P184" i="2" s="1"/>
  <c r="AI184" i="2" s="1"/>
  <c r="K714" i="2"/>
  <c r="J714" i="2"/>
  <c r="F715" i="2"/>
  <c r="G715" i="2" s="1"/>
  <c r="T182" i="2"/>
  <c r="AF182" i="2" s="1"/>
  <c r="R182" i="2"/>
  <c r="M182" i="2" s="1"/>
  <c r="S182" i="2"/>
  <c r="Q183" i="2"/>
  <c r="AI183" i="2"/>
  <c r="AE245" i="2"/>
  <c r="X243" i="2"/>
  <c r="Y244" i="2" s="1"/>
  <c r="Z245" i="2" s="1"/>
  <c r="AA246" i="2" s="1"/>
  <c r="AB246" i="2" s="1"/>
  <c r="AD246" i="2" s="1"/>
  <c r="W243" i="2"/>
  <c r="AC244" i="2"/>
  <c r="H712" i="2"/>
  <c r="E711" i="2"/>
  <c r="K715" i="2" l="1"/>
  <c r="Q184" i="2"/>
  <c r="I715" i="2"/>
  <c r="J715" i="2"/>
  <c r="F716" i="2"/>
  <c r="G716" i="2" s="1"/>
  <c r="T183" i="2"/>
  <c r="U183" i="2"/>
  <c r="AH182" i="2"/>
  <c r="N183" i="2"/>
  <c r="O184" i="2" s="1"/>
  <c r="P185" i="2" s="1"/>
  <c r="R183" i="2"/>
  <c r="S183" i="2"/>
  <c r="AE246" i="2"/>
  <c r="X244" i="2"/>
  <c r="Y245" i="2" s="1"/>
  <c r="Z246" i="2" s="1"/>
  <c r="AA247" i="2" s="1"/>
  <c r="AB247" i="2" s="1"/>
  <c r="AD247" i="2" s="1"/>
  <c r="W244" i="2"/>
  <c r="AC245" i="2"/>
  <c r="H713" i="2"/>
  <c r="E712" i="2"/>
  <c r="R184" i="2" l="1"/>
  <c r="M184" i="2" s="1"/>
  <c r="U184" i="2"/>
  <c r="T184" i="2"/>
  <c r="S184" i="2"/>
  <c r="J716" i="2"/>
  <c r="I716" i="2"/>
  <c r="K716" i="2"/>
  <c r="F717" i="2"/>
  <c r="G717" i="2" s="1"/>
  <c r="K717" i="2" s="1"/>
  <c r="AF183" i="2"/>
  <c r="M183" i="2"/>
  <c r="AI185" i="2"/>
  <c r="Q185" i="2"/>
  <c r="AE247" i="2"/>
  <c r="X245" i="2"/>
  <c r="Y246" i="2" s="1"/>
  <c r="Z247" i="2" s="1"/>
  <c r="AA248" i="2" s="1"/>
  <c r="AB248" i="2" s="1"/>
  <c r="AD248" i="2" s="1"/>
  <c r="AC246" i="2"/>
  <c r="W245" i="2"/>
  <c r="E713" i="2"/>
  <c r="H714" i="2"/>
  <c r="S185" i="2" l="1"/>
  <c r="AF184" i="2"/>
  <c r="J717" i="2"/>
  <c r="I717" i="2"/>
  <c r="F718" i="2"/>
  <c r="G718" i="2" s="1"/>
  <c r="T185" i="2"/>
  <c r="U185" i="2"/>
  <c r="N184" i="2"/>
  <c r="O185" i="2" s="1"/>
  <c r="P186" i="2" s="1"/>
  <c r="AH183" i="2"/>
  <c r="R185" i="2"/>
  <c r="M185" i="2" s="1"/>
  <c r="AH184" i="2"/>
  <c r="AE248" i="2"/>
  <c r="X246" i="2"/>
  <c r="Y247" i="2" s="1"/>
  <c r="Z248" i="2" s="1"/>
  <c r="AA249" i="2" s="1"/>
  <c r="AB249" i="2" s="1"/>
  <c r="AD249" i="2" s="1"/>
  <c r="W246" i="2"/>
  <c r="AC247" i="2"/>
  <c r="H715" i="2"/>
  <c r="E714" i="2"/>
  <c r="AF185" i="2" l="1"/>
  <c r="I718" i="2"/>
  <c r="K718" i="2"/>
  <c r="J718" i="2"/>
  <c r="N185" i="2"/>
  <c r="O186" i="2" s="1"/>
  <c r="P187" i="2" s="1"/>
  <c r="Q187" i="2" s="1"/>
  <c r="F719" i="2"/>
  <c r="G719" i="2" s="1"/>
  <c r="AH185" i="2"/>
  <c r="AI186" i="2"/>
  <c r="Q186" i="2"/>
  <c r="R186" i="2" s="1"/>
  <c r="X247" i="2"/>
  <c r="Y248" i="2" s="1"/>
  <c r="Z249" i="2" s="1"/>
  <c r="AA250" i="2" s="1"/>
  <c r="AB250" i="2" s="1"/>
  <c r="AD250" i="2" s="1"/>
  <c r="AE249" i="2"/>
  <c r="W247" i="2"/>
  <c r="AC248" i="2"/>
  <c r="E715" i="2"/>
  <c r="H716" i="2"/>
  <c r="K719" i="2" l="1"/>
  <c r="J719" i="2"/>
  <c r="AI187" i="2"/>
  <c r="N186" i="2"/>
  <c r="O187" i="2" s="1"/>
  <c r="P188" i="2" s="1"/>
  <c r="Q188" i="2" s="1"/>
  <c r="I719" i="2"/>
  <c r="F720" i="2"/>
  <c r="G720" i="2" s="1"/>
  <c r="R187" i="2"/>
  <c r="M186" i="2"/>
  <c r="S186" i="2"/>
  <c r="S187" i="2" s="1"/>
  <c r="T186" i="2"/>
  <c r="U186" i="2"/>
  <c r="U187" i="2" s="1"/>
  <c r="AE250" i="2"/>
  <c r="X248" i="2"/>
  <c r="Y249" i="2" s="1"/>
  <c r="Z250" i="2" s="1"/>
  <c r="AA251" i="2" s="1"/>
  <c r="AB251" i="2" s="1"/>
  <c r="AD251" i="2" s="1"/>
  <c r="W248" i="2"/>
  <c r="AC249" i="2"/>
  <c r="H717" i="2"/>
  <c r="E716" i="2"/>
  <c r="J720" i="2" l="1"/>
  <c r="AI188" i="2"/>
  <c r="I720" i="2"/>
  <c r="K720" i="2"/>
  <c r="F721" i="2"/>
  <c r="G721" i="2" s="1"/>
  <c r="S188" i="2"/>
  <c r="U188" i="2"/>
  <c r="R188" i="2"/>
  <c r="M188" i="2" s="1"/>
  <c r="AH186" i="2"/>
  <c r="N187" i="2"/>
  <c r="O188" i="2" s="1"/>
  <c r="P189" i="2" s="1"/>
  <c r="T187" i="2"/>
  <c r="T188" i="2" s="1"/>
  <c r="AF186" i="2"/>
  <c r="M187" i="2"/>
  <c r="X249" i="2"/>
  <c r="Y250" i="2" s="1"/>
  <c r="Z251" i="2" s="1"/>
  <c r="AA252" i="2" s="1"/>
  <c r="AB252" i="2" s="1"/>
  <c r="AD252" i="2" s="1"/>
  <c r="AE251" i="2"/>
  <c r="AC250" i="2"/>
  <c r="W249" i="2"/>
  <c r="H718" i="2"/>
  <c r="E717" i="2"/>
  <c r="K721" i="2" l="1"/>
  <c r="I721" i="2"/>
  <c r="J721" i="2"/>
  <c r="F722" i="2"/>
  <c r="G722" i="2" s="1"/>
  <c r="AF187" i="2"/>
  <c r="AF188" i="2" s="1"/>
  <c r="AH188" i="2"/>
  <c r="AI189" i="2"/>
  <c r="Q189" i="2"/>
  <c r="AH187" i="2"/>
  <c r="N188" i="2"/>
  <c r="O189" i="2" s="1"/>
  <c r="P190" i="2" s="1"/>
  <c r="AE252" i="2"/>
  <c r="X250" i="2"/>
  <c r="Y251" i="2" s="1"/>
  <c r="Z252" i="2" s="1"/>
  <c r="AA253" i="2" s="1"/>
  <c r="AB253" i="2" s="1"/>
  <c r="AD253" i="2" s="1"/>
  <c r="W250" i="2"/>
  <c r="AC251" i="2"/>
  <c r="E718" i="2"/>
  <c r="H719" i="2"/>
  <c r="K722" i="2" l="1"/>
  <c r="I722" i="2"/>
  <c r="J722" i="2"/>
  <c r="F723" i="2"/>
  <c r="G723" i="2" s="1"/>
  <c r="U189" i="2"/>
  <c r="S189" i="2"/>
  <c r="R189" i="2"/>
  <c r="M189" i="2" s="1"/>
  <c r="AI190" i="2"/>
  <c r="Q190" i="2"/>
  <c r="N189" i="2"/>
  <c r="O190" i="2" s="1"/>
  <c r="P191" i="2" s="1"/>
  <c r="T189" i="2"/>
  <c r="AE253" i="2"/>
  <c r="X251" i="2"/>
  <c r="Y252" i="2" s="1"/>
  <c r="Z253" i="2" s="1"/>
  <c r="AA254" i="2" s="1"/>
  <c r="AB254" i="2" s="1"/>
  <c r="AD254" i="2" s="1"/>
  <c r="AC252" i="2"/>
  <c r="W251" i="2"/>
  <c r="E719" i="2"/>
  <c r="H720" i="2"/>
  <c r="K723" i="2" l="1"/>
  <c r="F724" i="2"/>
  <c r="G724" i="2" s="1"/>
  <c r="I723" i="2"/>
  <c r="J723" i="2"/>
  <c r="U190" i="2"/>
  <c r="N190" i="2"/>
  <c r="O191" i="2" s="1"/>
  <c r="P192" i="2" s="1"/>
  <c r="AH189" i="2"/>
  <c r="AI191" i="2"/>
  <c r="Q191" i="2"/>
  <c r="S190" i="2"/>
  <c r="T190" i="2"/>
  <c r="AF189" i="2"/>
  <c r="R190" i="2"/>
  <c r="X252" i="2"/>
  <c r="Y253" i="2" s="1"/>
  <c r="Z254" i="2" s="1"/>
  <c r="AA255" i="2" s="1"/>
  <c r="AB255" i="2" s="1"/>
  <c r="AD255" i="2" s="1"/>
  <c r="AE254" i="2"/>
  <c r="AC253" i="2"/>
  <c r="W252" i="2"/>
  <c r="E720" i="2"/>
  <c r="H721" i="2"/>
  <c r="I724" i="2" l="1"/>
  <c r="J724" i="2"/>
  <c r="K724" i="2"/>
  <c r="F725" i="2"/>
  <c r="G725" i="2" s="1"/>
  <c r="S191" i="2"/>
  <c r="T191" i="2"/>
  <c r="M190" i="2"/>
  <c r="R191" i="2"/>
  <c r="U191" i="2"/>
  <c r="Q192" i="2"/>
  <c r="AI192" i="2"/>
  <c r="AF190" i="2"/>
  <c r="AE255" i="2"/>
  <c r="X253" i="2"/>
  <c r="Y254" i="2" s="1"/>
  <c r="Z255" i="2" s="1"/>
  <c r="AA256" i="2" s="1"/>
  <c r="AB256" i="2" s="1"/>
  <c r="AD256" i="2" s="1"/>
  <c r="AC254" i="2"/>
  <c r="W253" i="2"/>
  <c r="H722" i="2"/>
  <c r="E721" i="2"/>
  <c r="J725" i="2" l="1"/>
  <c r="K725" i="2"/>
  <c r="I725" i="2"/>
  <c r="F726" i="2"/>
  <c r="G726" i="2" s="1"/>
  <c r="S192" i="2"/>
  <c r="AF191" i="2"/>
  <c r="AH190" i="2"/>
  <c r="N191" i="2"/>
  <c r="O192" i="2" s="1"/>
  <c r="P193" i="2" s="1"/>
  <c r="M191" i="2"/>
  <c r="R192" i="2"/>
  <c r="T192" i="2"/>
  <c r="U192" i="2"/>
  <c r="AE256" i="2"/>
  <c r="X254" i="2"/>
  <c r="Y255" i="2" s="1"/>
  <c r="Z256" i="2" s="1"/>
  <c r="AA257" i="2" s="1"/>
  <c r="AB257" i="2" s="1"/>
  <c r="AD257" i="2" s="1"/>
  <c r="W254" i="2"/>
  <c r="AC255" i="2"/>
  <c r="H723" i="2"/>
  <c r="E722" i="2"/>
  <c r="K726" i="2" l="1"/>
  <c r="J726" i="2"/>
  <c r="I726" i="2"/>
  <c r="F727" i="2"/>
  <c r="G727" i="2" s="1"/>
  <c r="AF192" i="2"/>
  <c r="M192" i="2"/>
  <c r="Q193" i="2"/>
  <c r="R193" i="2" s="1"/>
  <c r="AI193" i="2"/>
  <c r="AH191" i="2"/>
  <c r="N192" i="2"/>
  <c r="O193" i="2" s="1"/>
  <c r="P194" i="2" s="1"/>
  <c r="X255" i="2"/>
  <c r="Y256" i="2" s="1"/>
  <c r="Z257" i="2" s="1"/>
  <c r="AA258" i="2" s="1"/>
  <c r="AB258" i="2" s="1"/>
  <c r="AD258" i="2" s="1"/>
  <c r="AE257" i="2"/>
  <c r="AC256" i="2"/>
  <c r="W255" i="2"/>
  <c r="H724" i="2"/>
  <c r="E723" i="2"/>
  <c r="K727" i="2" l="1"/>
  <c r="I727" i="2"/>
  <c r="J727" i="2"/>
  <c r="F728" i="2"/>
  <c r="G728" i="2" s="1"/>
  <c r="U193" i="2"/>
  <c r="T193" i="2"/>
  <c r="AF193" i="2" s="1"/>
  <c r="AH192" i="2"/>
  <c r="N193" i="2"/>
  <c r="O194" i="2" s="1"/>
  <c r="P195" i="2" s="1"/>
  <c r="Q194" i="2"/>
  <c r="AI194" i="2"/>
  <c r="M193" i="2"/>
  <c r="S193" i="2"/>
  <c r="AE258" i="2"/>
  <c r="X256" i="2"/>
  <c r="Y257" i="2" s="1"/>
  <c r="Z258" i="2" s="1"/>
  <c r="AA259" i="2" s="1"/>
  <c r="AB259" i="2" s="1"/>
  <c r="AD259" i="2" s="1"/>
  <c r="W256" i="2"/>
  <c r="AC257" i="2"/>
  <c r="H725" i="2"/>
  <c r="E724" i="2"/>
  <c r="I728" i="2" l="1"/>
  <c r="J728" i="2"/>
  <c r="K728" i="2"/>
  <c r="F729" i="2"/>
  <c r="G729" i="2" s="1"/>
  <c r="N194" i="2"/>
  <c r="O195" i="2" s="1"/>
  <c r="P196" i="2" s="1"/>
  <c r="AH193" i="2"/>
  <c r="T194" i="2"/>
  <c r="S194" i="2"/>
  <c r="R194" i="2"/>
  <c r="M194" i="2" s="1"/>
  <c r="U194" i="2"/>
  <c r="AI195" i="2"/>
  <c r="Q195" i="2"/>
  <c r="X257" i="2"/>
  <c r="Y258" i="2" s="1"/>
  <c r="Z259" i="2" s="1"/>
  <c r="AA260" i="2" s="1"/>
  <c r="AB260" i="2" s="1"/>
  <c r="AD260" i="2" s="1"/>
  <c r="AE259" i="2"/>
  <c r="W257" i="2"/>
  <c r="AC258" i="2"/>
  <c r="E725" i="2"/>
  <c r="H726" i="2"/>
  <c r="I729" i="2" l="1"/>
  <c r="J729" i="2"/>
  <c r="K729" i="2"/>
  <c r="F730" i="2"/>
  <c r="G730" i="2" s="1"/>
  <c r="Q196" i="2"/>
  <c r="AI196" i="2"/>
  <c r="S195" i="2"/>
  <c r="R195" i="2"/>
  <c r="N195" i="2"/>
  <c r="O196" i="2" s="1"/>
  <c r="P197" i="2" s="1"/>
  <c r="AH194" i="2"/>
  <c r="T195" i="2"/>
  <c r="AF194" i="2"/>
  <c r="U195" i="2"/>
  <c r="X258" i="2"/>
  <c r="Y259" i="2" s="1"/>
  <c r="Z260" i="2" s="1"/>
  <c r="AA261" i="2" s="1"/>
  <c r="AB261" i="2" s="1"/>
  <c r="AD261" i="2" s="1"/>
  <c r="AE260" i="2"/>
  <c r="W258" i="2"/>
  <c r="AC259" i="2"/>
  <c r="H727" i="2"/>
  <c r="E726" i="2"/>
  <c r="U196" i="2" l="1"/>
  <c r="J730" i="2"/>
  <c r="I730" i="2"/>
  <c r="K730" i="2"/>
  <c r="F731" i="2"/>
  <c r="G731" i="2" s="1"/>
  <c r="R196" i="2"/>
  <c r="M196" i="2" s="1"/>
  <c r="M195" i="2"/>
  <c r="N196" i="2" s="1"/>
  <c r="O197" i="2" s="1"/>
  <c r="P198" i="2" s="1"/>
  <c r="AF195" i="2"/>
  <c r="S196" i="2"/>
  <c r="AI197" i="2"/>
  <c r="Q197" i="2"/>
  <c r="T196" i="2"/>
  <c r="X259" i="2"/>
  <c r="Y260" i="2" s="1"/>
  <c r="Z261" i="2" s="1"/>
  <c r="AA262" i="2" s="1"/>
  <c r="AB262" i="2" s="1"/>
  <c r="AD262" i="2" s="1"/>
  <c r="AE261" i="2"/>
  <c r="W259" i="2"/>
  <c r="AC260" i="2"/>
  <c r="E727" i="2"/>
  <c r="H728" i="2"/>
  <c r="I731" i="2" l="1"/>
  <c r="K731" i="2"/>
  <c r="J731" i="2"/>
  <c r="F732" i="2"/>
  <c r="G732" i="2" s="1"/>
  <c r="R197" i="2"/>
  <c r="M197" i="2" s="1"/>
  <c r="U197" i="2"/>
  <c r="T197" i="2"/>
  <c r="AH195" i="2"/>
  <c r="S197" i="2"/>
  <c r="AF196" i="2"/>
  <c r="AI198" i="2"/>
  <c r="Q198" i="2"/>
  <c r="AH196" i="2"/>
  <c r="N197" i="2"/>
  <c r="O198" i="2" s="1"/>
  <c r="P199" i="2" s="1"/>
  <c r="X260" i="2"/>
  <c r="Y261" i="2" s="1"/>
  <c r="Z262" i="2" s="1"/>
  <c r="AA263" i="2" s="1"/>
  <c r="AB263" i="2" s="1"/>
  <c r="AD263" i="2" s="1"/>
  <c r="AE262" i="2"/>
  <c r="W260" i="2"/>
  <c r="AC261" i="2"/>
  <c r="H729" i="2"/>
  <c r="E728" i="2"/>
  <c r="I732" i="2" l="1"/>
  <c r="K732" i="2"/>
  <c r="J732" i="2"/>
  <c r="F733" i="2"/>
  <c r="G733" i="2" s="1"/>
  <c r="T198" i="2"/>
  <c r="AF197" i="2"/>
  <c r="N198" i="2"/>
  <c r="O199" i="2" s="1"/>
  <c r="P200" i="2" s="1"/>
  <c r="AH197" i="2"/>
  <c r="R198" i="2"/>
  <c r="M198" i="2" s="1"/>
  <c r="S198" i="2"/>
  <c r="U198" i="2"/>
  <c r="Q199" i="2"/>
  <c r="AI199" i="2"/>
  <c r="AE263" i="2"/>
  <c r="X261" i="2"/>
  <c r="Y262" i="2" s="1"/>
  <c r="Z263" i="2" s="1"/>
  <c r="AA264" i="2" s="1"/>
  <c r="AB264" i="2" s="1"/>
  <c r="AD264" i="2" s="1"/>
  <c r="AC262" i="2"/>
  <c r="W261" i="2"/>
  <c r="H730" i="2"/>
  <c r="E729" i="2"/>
  <c r="I733" i="2" l="1"/>
  <c r="K733" i="2"/>
  <c r="J733" i="2"/>
  <c r="F734" i="2"/>
  <c r="G734" i="2" s="1"/>
  <c r="AF198" i="2"/>
  <c r="AH198" i="2"/>
  <c r="N199" i="2"/>
  <c r="O200" i="2" s="1"/>
  <c r="P201" i="2" s="1"/>
  <c r="R199" i="2"/>
  <c r="AI200" i="2"/>
  <c r="Q200" i="2"/>
  <c r="S199" i="2"/>
  <c r="T199" i="2"/>
  <c r="U199" i="2"/>
  <c r="AE264" i="2"/>
  <c r="X262" i="2"/>
  <c r="Y263" i="2" s="1"/>
  <c r="Z264" i="2" s="1"/>
  <c r="AA265" i="2" s="1"/>
  <c r="AB265" i="2" s="1"/>
  <c r="AD265" i="2" s="1"/>
  <c r="W262" i="2"/>
  <c r="AC263" i="2"/>
  <c r="E730" i="2"/>
  <c r="H731" i="2"/>
  <c r="K734" i="2" l="1"/>
  <c r="I734" i="2"/>
  <c r="J734" i="2"/>
  <c r="F735" i="2"/>
  <c r="G735" i="2" s="1"/>
  <c r="U200" i="2"/>
  <c r="S200" i="2"/>
  <c r="AI201" i="2"/>
  <c r="Q201" i="2"/>
  <c r="R200" i="2"/>
  <c r="T200" i="2"/>
  <c r="AF199" i="2"/>
  <c r="M199" i="2"/>
  <c r="AE265" i="2"/>
  <c r="X263" i="2"/>
  <c r="Y264" i="2" s="1"/>
  <c r="Z265" i="2" s="1"/>
  <c r="AA266" i="2" s="1"/>
  <c r="AB266" i="2" s="1"/>
  <c r="AD266" i="2" s="1"/>
  <c r="W263" i="2"/>
  <c r="AC264" i="2"/>
  <c r="E731" i="2"/>
  <c r="H732" i="2"/>
  <c r="J735" i="2" l="1"/>
  <c r="K735" i="2"/>
  <c r="I735" i="2"/>
  <c r="F736" i="2"/>
  <c r="G736" i="2" s="1"/>
  <c r="R201" i="2"/>
  <c r="M201" i="2" s="1"/>
  <c r="AH201" i="2" s="1"/>
  <c r="AH199" i="2"/>
  <c r="N200" i="2"/>
  <c r="O201" i="2" s="1"/>
  <c r="P202" i="2" s="1"/>
  <c r="U201" i="2"/>
  <c r="S201" i="2"/>
  <c r="AF200" i="2"/>
  <c r="T201" i="2"/>
  <c r="M200" i="2"/>
  <c r="AE266" i="2"/>
  <c r="X264" i="2"/>
  <c r="Y265" i="2" s="1"/>
  <c r="Z266" i="2" s="1"/>
  <c r="AA267" i="2" s="1"/>
  <c r="AB267" i="2" s="1"/>
  <c r="AD267" i="2" s="1"/>
  <c r="AC265" i="2"/>
  <c r="W264" i="2"/>
  <c r="E732" i="2"/>
  <c r="H733" i="2"/>
  <c r="I736" i="2" l="1"/>
  <c r="K736" i="2"/>
  <c r="J736" i="2"/>
  <c r="F737" i="2"/>
  <c r="G737" i="2" s="1"/>
  <c r="AI202" i="2"/>
  <c r="Q202" i="2"/>
  <c r="U202" i="2" s="1"/>
  <c r="N201" i="2"/>
  <c r="AH200" i="2"/>
  <c r="AF201" i="2"/>
  <c r="AE267" i="2"/>
  <c r="X265" i="2"/>
  <c r="Y266" i="2" s="1"/>
  <c r="Z267" i="2" s="1"/>
  <c r="AA268" i="2" s="1"/>
  <c r="AB268" i="2" s="1"/>
  <c r="AD268" i="2" s="1"/>
  <c r="W265" i="2"/>
  <c r="AC266" i="2"/>
  <c r="H734" i="2"/>
  <c r="E733" i="2"/>
  <c r="K737" i="2" l="1"/>
  <c r="I737" i="2"/>
  <c r="F738" i="2"/>
  <c r="G738" i="2" s="1"/>
  <c r="J737" i="2"/>
  <c r="T202" i="2"/>
  <c r="AF202" i="2" s="1"/>
  <c r="S202" i="2"/>
  <c r="O202" i="2"/>
  <c r="P203" i="2" s="1"/>
  <c r="N202" i="2"/>
  <c r="R202" i="2"/>
  <c r="M202" i="2" s="1"/>
  <c r="X266" i="2"/>
  <c r="Y267" i="2" s="1"/>
  <c r="Z268" i="2" s="1"/>
  <c r="AA269" i="2" s="1"/>
  <c r="AB269" i="2" s="1"/>
  <c r="AD269" i="2" s="1"/>
  <c r="AE268" i="2"/>
  <c r="W266" i="2"/>
  <c r="AC267" i="2"/>
  <c r="E734" i="2"/>
  <c r="H735" i="2"/>
  <c r="K738" i="2" l="1"/>
  <c r="I738" i="2"/>
  <c r="J738" i="2"/>
  <c r="F739" i="2"/>
  <c r="G739" i="2" s="1"/>
  <c r="AH202" i="2"/>
  <c r="N203" i="2"/>
  <c r="AI203" i="2"/>
  <c r="Q203" i="2"/>
  <c r="O203" i="2"/>
  <c r="P204" i="2" s="1"/>
  <c r="X267" i="2"/>
  <c r="Y268" i="2" s="1"/>
  <c r="Z269" i="2" s="1"/>
  <c r="AA270" i="2" s="1"/>
  <c r="AB270" i="2" s="1"/>
  <c r="AD270" i="2" s="1"/>
  <c r="AE269" i="2"/>
  <c r="W267" i="2"/>
  <c r="AC268" i="2"/>
  <c r="E735" i="2"/>
  <c r="H736" i="2"/>
  <c r="I739" i="2" l="1"/>
  <c r="J739" i="2"/>
  <c r="K739" i="2"/>
  <c r="F740" i="2"/>
  <c r="G740" i="2" s="1"/>
  <c r="AI204" i="2"/>
  <c r="Q204" i="2"/>
  <c r="O204" i="2"/>
  <c r="P205" i="2" s="1"/>
  <c r="R203" i="2"/>
  <c r="M203" i="2" s="1"/>
  <c r="T203" i="2"/>
  <c r="S203" i="2"/>
  <c r="U203" i="2"/>
  <c r="AE270" i="2"/>
  <c r="X268" i="2"/>
  <c r="Y269" i="2" s="1"/>
  <c r="Z270" i="2" s="1"/>
  <c r="AA271" i="2" s="1"/>
  <c r="AB271" i="2" s="1"/>
  <c r="AD271" i="2" s="1"/>
  <c r="W268" i="2"/>
  <c r="AC269" i="2"/>
  <c r="E736" i="2"/>
  <c r="H737" i="2"/>
  <c r="K740" i="2" l="1"/>
  <c r="J740" i="2"/>
  <c r="I740" i="2"/>
  <c r="F741" i="2"/>
  <c r="G741" i="2" s="1"/>
  <c r="AH203" i="2"/>
  <c r="N204" i="2"/>
  <c r="O205" i="2" s="1"/>
  <c r="P206" i="2" s="1"/>
  <c r="T204" i="2"/>
  <c r="AF203" i="2"/>
  <c r="S204" i="2"/>
  <c r="Q205" i="2"/>
  <c r="AI205" i="2"/>
  <c r="U204" i="2"/>
  <c r="R204" i="2"/>
  <c r="X269" i="2"/>
  <c r="Y270" i="2" s="1"/>
  <c r="Z271" i="2" s="1"/>
  <c r="AA272" i="2" s="1"/>
  <c r="AB272" i="2" s="1"/>
  <c r="AD272" i="2" s="1"/>
  <c r="AE271" i="2"/>
  <c r="W269" i="2"/>
  <c r="AC270" i="2"/>
  <c r="E737" i="2"/>
  <c r="H738" i="2"/>
  <c r="J741" i="2" l="1"/>
  <c r="I741" i="2"/>
  <c r="K741" i="2"/>
  <c r="F742" i="2"/>
  <c r="G742" i="2" s="1"/>
  <c r="U205" i="2"/>
  <c r="S205" i="2"/>
  <c r="AI206" i="2"/>
  <c r="Q206" i="2"/>
  <c r="R205" i="2"/>
  <c r="M204" i="2"/>
  <c r="T205" i="2"/>
  <c r="AF204" i="2"/>
  <c r="AE272" i="2"/>
  <c r="X270" i="2"/>
  <c r="Y271" i="2" s="1"/>
  <c r="Z272" i="2" s="1"/>
  <c r="AA273" i="2" s="1"/>
  <c r="AB273" i="2" s="1"/>
  <c r="AD273" i="2" s="1"/>
  <c r="AC271" i="2"/>
  <c r="W270" i="2"/>
  <c r="E738" i="2"/>
  <c r="H739" i="2"/>
  <c r="K742" i="2" l="1"/>
  <c r="J742" i="2"/>
  <c r="I742" i="2"/>
  <c r="F743" i="2"/>
  <c r="G743" i="2" s="1"/>
  <c r="U206" i="2"/>
  <c r="S206" i="2"/>
  <c r="M205" i="2"/>
  <c r="R206" i="2"/>
  <c r="M206" i="2" s="1"/>
  <c r="N205" i="2"/>
  <c r="O206" i="2" s="1"/>
  <c r="P207" i="2" s="1"/>
  <c r="AH204" i="2"/>
  <c r="T206" i="2"/>
  <c r="AF205" i="2"/>
  <c r="AE273" i="2"/>
  <c r="X271" i="2"/>
  <c r="Y272" i="2" s="1"/>
  <c r="Z273" i="2" s="1"/>
  <c r="AA274" i="2" s="1"/>
  <c r="AB274" i="2" s="1"/>
  <c r="AD274" i="2" s="1"/>
  <c r="W271" i="2"/>
  <c r="AC272" i="2"/>
  <c r="E739" i="2"/>
  <c r="H740" i="2"/>
  <c r="J743" i="2" l="1"/>
  <c r="I743" i="2"/>
  <c r="K743" i="2"/>
  <c r="F744" i="2"/>
  <c r="G744" i="2" s="1"/>
  <c r="AH205" i="2"/>
  <c r="N206" i="2"/>
  <c r="O207" i="2" s="1"/>
  <c r="P208" i="2" s="1"/>
  <c r="AF206" i="2"/>
  <c r="AH206" i="2"/>
  <c r="Q207" i="2"/>
  <c r="T207" i="2" s="1"/>
  <c r="AI207" i="2"/>
  <c r="AE274" i="2"/>
  <c r="X272" i="2"/>
  <c r="Y273" i="2" s="1"/>
  <c r="Z274" i="2" s="1"/>
  <c r="AA275" i="2" s="1"/>
  <c r="AB275" i="2" s="1"/>
  <c r="AD275" i="2" s="1"/>
  <c r="AC273" i="2"/>
  <c r="W272" i="2"/>
  <c r="E740" i="2"/>
  <c r="H741" i="2"/>
  <c r="I744" i="2" l="1"/>
  <c r="J744" i="2"/>
  <c r="K744" i="2"/>
  <c r="F745" i="2"/>
  <c r="G745" i="2" s="1"/>
  <c r="N207" i="2"/>
  <c r="O208" i="2" s="1"/>
  <c r="P209" i="2" s="1"/>
  <c r="Q209" i="2" s="1"/>
  <c r="Q208" i="2"/>
  <c r="T208" i="2" s="1"/>
  <c r="AI208" i="2"/>
  <c r="U207" i="2"/>
  <c r="S207" i="2"/>
  <c r="AF207" i="2"/>
  <c r="R207" i="2"/>
  <c r="AE275" i="2"/>
  <c r="X273" i="2"/>
  <c r="Y274" i="2" s="1"/>
  <c r="Z275" i="2" s="1"/>
  <c r="AA276" i="2" s="1"/>
  <c r="AB276" i="2" s="1"/>
  <c r="AD276" i="2" s="1"/>
  <c r="AC274" i="2"/>
  <c r="W273" i="2"/>
  <c r="E741" i="2"/>
  <c r="H742" i="2"/>
  <c r="I745" i="2" l="1"/>
  <c r="K745" i="2"/>
  <c r="J745" i="2"/>
  <c r="F746" i="2"/>
  <c r="G746" i="2" s="1"/>
  <c r="T209" i="2"/>
  <c r="AF208" i="2"/>
  <c r="AI209" i="2"/>
  <c r="R208" i="2"/>
  <c r="R209" i="2" s="1"/>
  <c r="M209" i="2" s="1"/>
  <c r="U208" i="2"/>
  <c r="U209" i="2" s="1"/>
  <c r="M207" i="2"/>
  <c r="S208" i="2"/>
  <c r="S209" i="2" s="1"/>
  <c r="X274" i="2"/>
  <c r="Y275" i="2" s="1"/>
  <c r="Z276" i="2" s="1"/>
  <c r="AA277" i="2" s="1"/>
  <c r="AB277" i="2" s="1"/>
  <c r="AD277" i="2" s="1"/>
  <c r="AE276" i="2"/>
  <c r="AC275" i="2"/>
  <c r="W274" i="2"/>
  <c r="H743" i="2"/>
  <c r="E742" i="2"/>
  <c r="K746" i="2" l="1"/>
  <c r="M208" i="2"/>
  <c r="AH208" i="2" s="1"/>
  <c r="I746" i="2"/>
  <c r="J746" i="2"/>
  <c r="F747" i="2"/>
  <c r="G747" i="2" s="1"/>
  <c r="AF209" i="2"/>
  <c r="AH209" i="2"/>
  <c r="N208" i="2"/>
  <c r="O209" i="2" s="1"/>
  <c r="P210" i="2" s="1"/>
  <c r="AH207" i="2"/>
  <c r="X275" i="2"/>
  <c r="Y276" i="2" s="1"/>
  <c r="Z277" i="2" s="1"/>
  <c r="AA278" i="2" s="1"/>
  <c r="AB278" i="2" s="1"/>
  <c r="AD278" i="2" s="1"/>
  <c r="AE277" i="2"/>
  <c r="W275" i="2"/>
  <c r="AC276" i="2"/>
  <c r="E743" i="2"/>
  <c r="H744" i="2"/>
  <c r="K747" i="2" l="1"/>
  <c r="I747" i="2"/>
  <c r="J747" i="2"/>
  <c r="F748" i="2"/>
  <c r="G748" i="2" s="1"/>
  <c r="N209" i="2"/>
  <c r="O210" i="2" s="1"/>
  <c r="P211" i="2" s="1"/>
  <c r="AI211" i="2" s="1"/>
  <c r="AI210" i="2"/>
  <c r="Q210" i="2"/>
  <c r="AE278" i="2"/>
  <c r="X276" i="2"/>
  <c r="Y277" i="2" s="1"/>
  <c r="Z278" i="2" s="1"/>
  <c r="AA279" i="2" s="1"/>
  <c r="AB279" i="2" s="1"/>
  <c r="AD279" i="2" s="1"/>
  <c r="W276" i="2"/>
  <c r="AC277" i="2"/>
  <c r="E744" i="2"/>
  <c r="H745" i="2"/>
  <c r="K748" i="2" l="1"/>
  <c r="I748" i="2"/>
  <c r="J748" i="2"/>
  <c r="F749" i="2"/>
  <c r="G749" i="2" s="1"/>
  <c r="Q211" i="2"/>
  <c r="N210" i="2"/>
  <c r="O211" i="2" s="1"/>
  <c r="P212" i="2" s="1"/>
  <c r="Q212" i="2" s="1"/>
  <c r="T210" i="2"/>
  <c r="R210" i="2"/>
  <c r="U210" i="2"/>
  <c r="S210" i="2"/>
  <c r="X277" i="2"/>
  <c r="Y278" i="2" s="1"/>
  <c r="Z279" i="2" s="1"/>
  <c r="AA280" i="2" s="1"/>
  <c r="AB280" i="2" s="1"/>
  <c r="AD280" i="2" s="1"/>
  <c r="AE279" i="2"/>
  <c r="W277" i="2"/>
  <c r="AC278" i="2"/>
  <c r="H746" i="2"/>
  <c r="E745" i="2"/>
  <c r="I749" i="2" l="1"/>
  <c r="K749" i="2"/>
  <c r="J749" i="2"/>
  <c r="F750" i="2"/>
  <c r="G750" i="2" s="1"/>
  <c r="S211" i="2"/>
  <c r="S212" i="2" s="1"/>
  <c r="R211" i="2"/>
  <c r="R212" i="2" s="1"/>
  <c r="M212" i="2" s="1"/>
  <c r="M210" i="2"/>
  <c r="N211" i="2" s="1"/>
  <c r="O212" i="2" s="1"/>
  <c r="P213" i="2" s="1"/>
  <c r="AI212" i="2"/>
  <c r="U211" i="2"/>
  <c r="U212" i="2" s="1"/>
  <c r="T211" i="2"/>
  <c r="T212" i="2" s="1"/>
  <c r="AF210" i="2"/>
  <c r="X278" i="2"/>
  <c r="Y279" i="2" s="1"/>
  <c r="Z280" i="2" s="1"/>
  <c r="AA281" i="2" s="1"/>
  <c r="AB281" i="2" s="1"/>
  <c r="AD281" i="2" s="1"/>
  <c r="AE280" i="2"/>
  <c r="AC279" i="2"/>
  <c r="W278" i="2"/>
  <c r="E746" i="2"/>
  <c r="H747" i="2"/>
  <c r="J750" i="2" l="1"/>
  <c r="I750" i="2"/>
  <c r="K750" i="2"/>
  <c r="F751" i="2"/>
  <c r="G751" i="2" s="1"/>
  <c r="M211" i="2"/>
  <c r="N212" i="2" s="1"/>
  <c r="O213" i="2" s="1"/>
  <c r="P214" i="2" s="1"/>
  <c r="AH210" i="2"/>
  <c r="AH212" i="2"/>
  <c r="AI213" i="2"/>
  <c r="Q213" i="2"/>
  <c r="T213" i="2" s="1"/>
  <c r="AF211" i="2"/>
  <c r="AF212" i="2" s="1"/>
  <c r="AE281" i="2"/>
  <c r="X279" i="2"/>
  <c r="Y280" i="2" s="1"/>
  <c r="Z281" i="2" s="1"/>
  <c r="AA282" i="2" s="1"/>
  <c r="AB282" i="2" s="1"/>
  <c r="AD282" i="2" s="1"/>
  <c r="W279" i="2"/>
  <c r="AC280" i="2"/>
  <c r="H748" i="2"/>
  <c r="E747" i="2"/>
  <c r="I751" i="2" l="1"/>
  <c r="J751" i="2"/>
  <c r="K751" i="2"/>
  <c r="F752" i="2"/>
  <c r="G752" i="2" s="1"/>
  <c r="AH211" i="2"/>
  <c r="N213" i="2"/>
  <c r="O214" i="2" s="1"/>
  <c r="P215" i="2" s="1"/>
  <c r="Q214" i="2"/>
  <c r="AI214" i="2"/>
  <c r="R213" i="2"/>
  <c r="M213" i="2" s="1"/>
  <c r="U213" i="2"/>
  <c r="S213" i="2"/>
  <c r="AF213" i="2"/>
  <c r="X280" i="2"/>
  <c r="Y281" i="2" s="1"/>
  <c r="Z282" i="2" s="1"/>
  <c r="AA283" i="2" s="1"/>
  <c r="AB283" i="2" s="1"/>
  <c r="AD283" i="2" s="1"/>
  <c r="AE282" i="2"/>
  <c r="W280" i="2"/>
  <c r="AC281" i="2"/>
  <c r="H749" i="2"/>
  <c r="E748" i="2"/>
  <c r="K752" i="2" l="1"/>
  <c r="J752" i="2"/>
  <c r="I752" i="2"/>
  <c r="F753" i="2"/>
  <c r="G753" i="2" s="1"/>
  <c r="Q215" i="2"/>
  <c r="AI215" i="2"/>
  <c r="R214" i="2"/>
  <c r="M214" i="2" s="1"/>
  <c r="N214" i="2"/>
  <c r="O215" i="2" s="1"/>
  <c r="P216" i="2" s="1"/>
  <c r="AH213" i="2"/>
  <c r="U214" i="2"/>
  <c r="S214" i="2"/>
  <c r="T214" i="2"/>
  <c r="AF214" i="2" s="1"/>
  <c r="X281" i="2"/>
  <c r="Y282" i="2" s="1"/>
  <c r="Z283" i="2" s="1"/>
  <c r="AA284" i="2" s="1"/>
  <c r="AB284" i="2" s="1"/>
  <c r="AD284" i="2" s="1"/>
  <c r="AE283" i="2"/>
  <c r="W281" i="2"/>
  <c r="AC282" i="2"/>
  <c r="E749" i="2"/>
  <c r="H750" i="2"/>
  <c r="I753" i="2" l="1"/>
  <c r="K753" i="2"/>
  <c r="J753" i="2"/>
  <c r="F754" i="2"/>
  <c r="G754" i="2" s="1"/>
  <c r="S215" i="2"/>
  <c r="Q216" i="2"/>
  <c r="AI216" i="2"/>
  <c r="T215" i="2"/>
  <c r="AF215" i="2" s="1"/>
  <c r="AH214" i="2"/>
  <c r="N215" i="2"/>
  <c r="O216" i="2" s="1"/>
  <c r="P217" i="2" s="1"/>
  <c r="U215" i="2"/>
  <c r="R215" i="2"/>
  <c r="AE284" i="2"/>
  <c r="X282" i="2"/>
  <c r="Y283" i="2" s="1"/>
  <c r="Z284" i="2" s="1"/>
  <c r="AA285" i="2" s="1"/>
  <c r="AB285" i="2" s="1"/>
  <c r="AD285" i="2" s="1"/>
  <c r="W282" i="2"/>
  <c r="AC283" i="2"/>
  <c r="H751" i="2"/>
  <c r="E750" i="2"/>
  <c r="I754" i="2" l="1"/>
  <c r="K754" i="2"/>
  <c r="F755" i="2"/>
  <c r="G755" i="2" s="1"/>
  <c r="J754" i="2"/>
  <c r="T216" i="2"/>
  <c r="AF216" i="2" s="1"/>
  <c r="R216" i="2"/>
  <c r="M216" i="2" s="1"/>
  <c r="S216" i="2"/>
  <c r="U216" i="2"/>
  <c r="M215" i="2"/>
  <c r="Q217" i="2"/>
  <c r="AI217" i="2"/>
  <c r="AE285" i="2"/>
  <c r="X283" i="2"/>
  <c r="Y284" i="2" s="1"/>
  <c r="Z285" i="2" s="1"/>
  <c r="AA286" i="2" s="1"/>
  <c r="AB286" i="2" s="1"/>
  <c r="AD286" i="2" s="1"/>
  <c r="AC284" i="2"/>
  <c r="W283" i="2"/>
  <c r="E751" i="2"/>
  <c r="H752" i="2"/>
  <c r="I755" i="2" l="1"/>
  <c r="J755" i="2"/>
  <c r="K755" i="2"/>
  <c r="F756" i="2"/>
  <c r="G756" i="2" s="1"/>
  <c r="S217" i="2"/>
  <c r="R217" i="2"/>
  <c r="M217" i="2" s="1"/>
  <c r="T217" i="2"/>
  <c r="AF217" i="2" s="1"/>
  <c r="U217" i="2"/>
  <c r="AH215" i="2"/>
  <c r="N216" i="2"/>
  <c r="O217" i="2" s="1"/>
  <c r="P218" i="2" s="1"/>
  <c r="AH216" i="2"/>
  <c r="AE286" i="2"/>
  <c r="X284" i="2"/>
  <c r="Y285" i="2" s="1"/>
  <c r="Z286" i="2" s="1"/>
  <c r="AA287" i="2" s="1"/>
  <c r="AB287" i="2" s="1"/>
  <c r="AD287" i="2" s="1"/>
  <c r="AC285" i="2"/>
  <c r="W284" i="2"/>
  <c r="H753" i="2"/>
  <c r="E752" i="2"/>
  <c r="J756" i="2" l="1"/>
  <c r="I756" i="2"/>
  <c r="K756" i="2"/>
  <c r="F757" i="2"/>
  <c r="G757" i="2" s="1"/>
  <c r="N217" i="2"/>
  <c r="O218" i="2" s="1"/>
  <c r="P219" i="2" s="1"/>
  <c r="AI219" i="2" s="1"/>
  <c r="AH217" i="2"/>
  <c r="Q218" i="2"/>
  <c r="AI218" i="2"/>
  <c r="X285" i="2"/>
  <c r="Y286" i="2" s="1"/>
  <c r="Z287" i="2" s="1"/>
  <c r="AA288" i="2" s="1"/>
  <c r="AB288" i="2" s="1"/>
  <c r="AE287" i="2"/>
  <c r="AC286" i="2"/>
  <c r="W285" i="2"/>
  <c r="E753" i="2"/>
  <c r="H754" i="2"/>
  <c r="K757" i="2" l="1"/>
  <c r="I757" i="2"/>
  <c r="J757" i="2"/>
  <c r="F758" i="2"/>
  <c r="G758" i="2" s="1"/>
  <c r="Q219" i="2"/>
  <c r="N218" i="2"/>
  <c r="O219" i="2" s="1"/>
  <c r="P220" i="2" s="1"/>
  <c r="AI220" i="2" s="1"/>
  <c r="R218" i="2"/>
  <c r="S218" i="2"/>
  <c r="U218" i="2"/>
  <c r="T218" i="2"/>
  <c r="AE288" i="2"/>
  <c r="X286" i="2"/>
  <c r="Y287" i="2" s="1"/>
  <c r="Z288" i="2" s="1"/>
  <c r="AA289" i="2" s="1"/>
  <c r="AB289" i="2" s="1"/>
  <c r="AD288" i="2"/>
  <c r="W286" i="2"/>
  <c r="AC287" i="2"/>
  <c r="E754" i="2"/>
  <c r="H755" i="2"/>
  <c r="K758" i="2" l="1"/>
  <c r="U219" i="2"/>
  <c r="I758" i="2"/>
  <c r="J758" i="2"/>
  <c r="F759" i="2"/>
  <c r="G759" i="2" s="1"/>
  <c r="R219" i="2"/>
  <c r="M219" i="2" s="1"/>
  <c r="M218" i="2"/>
  <c r="AH218" i="2" s="1"/>
  <c r="S219" i="2"/>
  <c r="Q220" i="2"/>
  <c r="T219" i="2"/>
  <c r="AF218" i="2"/>
  <c r="AE289" i="2"/>
  <c r="AD289" i="2"/>
  <c r="X287" i="2"/>
  <c r="Y288" i="2" s="1"/>
  <c r="Z289" i="2" s="1"/>
  <c r="AA290" i="2" s="1"/>
  <c r="AB290" i="2" s="1"/>
  <c r="AE290" i="2" s="1"/>
  <c r="AC288" i="2"/>
  <c r="W287" i="2"/>
  <c r="E755" i="2"/>
  <c r="H756" i="2"/>
  <c r="K759" i="2" l="1"/>
  <c r="U220" i="2"/>
  <c r="J759" i="2"/>
  <c r="I759" i="2"/>
  <c r="F760" i="2"/>
  <c r="G760" i="2" s="1"/>
  <c r="S220" i="2"/>
  <c r="R220" i="2"/>
  <c r="M220" i="2" s="1"/>
  <c r="N219" i="2"/>
  <c r="O220" i="2" s="1"/>
  <c r="P221" i="2" s="1"/>
  <c r="AI221" i="2" s="1"/>
  <c r="T220" i="2"/>
  <c r="AF219" i="2"/>
  <c r="AH219" i="2"/>
  <c r="AD290" i="2"/>
  <c r="X288" i="2"/>
  <c r="Y289" i="2" s="1"/>
  <c r="Z290" i="2" s="1"/>
  <c r="AA291" i="2" s="1"/>
  <c r="AB291" i="2" s="1"/>
  <c r="AE291" i="2" s="1"/>
  <c r="W288" i="2"/>
  <c r="AC289" i="2"/>
  <c r="H757" i="2"/>
  <c r="E756" i="2"/>
  <c r="I760" i="2" l="1"/>
  <c r="J760" i="2"/>
  <c r="K760" i="2"/>
  <c r="F761" i="2"/>
  <c r="G761" i="2" s="1"/>
  <c r="N220" i="2"/>
  <c r="O221" i="2" s="1"/>
  <c r="P222" i="2" s="1"/>
  <c r="Q222" i="2" s="1"/>
  <c r="Q221" i="2"/>
  <c r="S221" i="2" s="1"/>
  <c r="AF220" i="2"/>
  <c r="AH220" i="2"/>
  <c r="AD291" i="2"/>
  <c r="X289" i="2"/>
  <c r="Y290" i="2" s="1"/>
  <c r="Z291" i="2" s="1"/>
  <c r="AA292" i="2" s="1"/>
  <c r="AB292" i="2" s="1"/>
  <c r="AE292" i="2" s="1"/>
  <c r="AC290" i="2"/>
  <c r="W289" i="2"/>
  <c r="E757" i="2"/>
  <c r="H758" i="2"/>
  <c r="I761" i="2" l="1"/>
  <c r="J761" i="2"/>
  <c r="K761" i="2"/>
  <c r="F762" i="2"/>
  <c r="G762" i="2" s="1"/>
  <c r="T221" i="2"/>
  <c r="AF221" i="2" s="1"/>
  <c r="N221" i="2"/>
  <c r="O222" i="2" s="1"/>
  <c r="P223" i="2" s="1"/>
  <c r="AI223" i="2" s="1"/>
  <c r="AI222" i="2"/>
  <c r="U221" i="2"/>
  <c r="U222" i="2" s="1"/>
  <c r="R221" i="2"/>
  <c r="M221" i="2" s="1"/>
  <c r="S222" i="2"/>
  <c r="X290" i="2"/>
  <c r="Y291" i="2" s="1"/>
  <c r="Z292" i="2" s="1"/>
  <c r="AA293" i="2" s="1"/>
  <c r="AB293" i="2" s="1"/>
  <c r="AE293" i="2" s="1"/>
  <c r="AD292" i="2"/>
  <c r="W290" i="2"/>
  <c r="AC291" i="2"/>
  <c r="H759" i="2"/>
  <c r="E758" i="2"/>
  <c r="J762" i="2" l="1"/>
  <c r="K762" i="2"/>
  <c r="I762" i="2"/>
  <c r="F763" i="2"/>
  <c r="G763" i="2" s="1"/>
  <c r="N222" i="2"/>
  <c r="O223" i="2" s="1"/>
  <c r="P224" i="2" s="1"/>
  <c r="Q224" i="2" s="1"/>
  <c r="T222" i="2"/>
  <c r="AF222" i="2" s="1"/>
  <c r="Q223" i="2"/>
  <c r="U223" i="2" s="1"/>
  <c r="AH221" i="2"/>
  <c r="R222" i="2"/>
  <c r="AD293" i="2"/>
  <c r="X291" i="2"/>
  <c r="Y292" i="2" s="1"/>
  <c r="Z293" i="2" s="1"/>
  <c r="AA294" i="2" s="1"/>
  <c r="AB294" i="2" s="1"/>
  <c r="AE294" i="2" s="1"/>
  <c r="W291" i="2"/>
  <c r="AC292" i="2"/>
  <c r="E759" i="2"/>
  <c r="H760" i="2"/>
  <c r="J763" i="2" l="1"/>
  <c r="K763" i="2"/>
  <c r="I763" i="2"/>
  <c r="AI224" i="2"/>
  <c r="T223" i="2"/>
  <c r="T224" i="2" s="1"/>
  <c r="F764" i="2"/>
  <c r="G764" i="2" s="1"/>
  <c r="S223" i="2"/>
  <c r="S224" i="2" s="1"/>
  <c r="M222" i="2"/>
  <c r="R223" i="2"/>
  <c r="M223" i="2" s="1"/>
  <c r="AH223" i="2" s="1"/>
  <c r="U224" i="2"/>
  <c r="AD294" i="2"/>
  <c r="X292" i="2"/>
  <c r="Y293" i="2" s="1"/>
  <c r="Z294" i="2" s="1"/>
  <c r="AA295" i="2" s="1"/>
  <c r="AB295" i="2" s="1"/>
  <c r="AE295" i="2" s="1"/>
  <c r="W292" i="2"/>
  <c r="AC293" i="2"/>
  <c r="E760" i="2"/>
  <c r="H761" i="2"/>
  <c r="AF223" i="2" l="1"/>
  <c r="AF224" i="2" s="1"/>
  <c r="K764" i="2"/>
  <c r="J764" i="2"/>
  <c r="I764" i="2"/>
  <c r="F765" i="2"/>
  <c r="G765" i="2" s="1"/>
  <c r="AH222" i="2"/>
  <c r="N223" i="2"/>
  <c r="R224" i="2"/>
  <c r="M224" i="2" s="1"/>
  <c r="AH224" i="2" s="1"/>
  <c r="X293" i="2"/>
  <c r="Y294" i="2" s="1"/>
  <c r="Z295" i="2" s="1"/>
  <c r="AA296" i="2" s="1"/>
  <c r="AB296" i="2" s="1"/>
  <c r="AE296" i="2" s="1"/>
  <c r="AD295" i="2"/>
  <c r="AC294" i="2"/>
  <c r="W293" i="2"/>
  <c r="E761" i="2"/>
  <c r="H762" i="2"/>
  <c r="K765" i="2" l="1"/>
  <c r="J765" i="2"/>
  <c r="I765" i="2"/>
  <c r="F766" i="2"/>
  <c r="G766" i="2" s="1"/>
  <c r="O224" i="2"/>
  <c r="P225" i="2" s="1"/>
  <c r="N224" i="2"/>
  <c r="AD296" i="2"/>
  <c r="X294" i="2"/>
  <c r="Y295" i="2" s="1"/>
  <c r="Z296" i="2" s="1"/>
  <c r="AA297" i="2" s="1"/>
  <c r="AB297" i="2" s="1"/>
  <c r="AE297" i="2" s="1"/>
  <c r="W294" i="2"/>
  <c r="AC295" i="2"/>
  <c r="E762" i="2"/>
  <c r="H763" i="2"/>
  <c r="I766" i="2" l="1"/>
  <c r="K766" i="2"/>
  <c r="J766" i="2"/>
  <c r="F767" i="2"/>
  <c r="G767" i="2" s="1"/>
  <c r="O225" i="2"/>
  <c r="P226" i="2" s="1"/>
  <c r="Q226" i="2" s="1"/>
  <c r="N225" i="2"/>
  <c r="AI225" i="2"/>
  <c r="Q225" i="2"/>
  <c r="X295" i="2"/>
  <c r="Y296" i="2" s="1"/>
  <c r="Z297" i="2" s="1"/>
  <c r="AA298" i="2" s="1"/>
  <c r="AB298" i="2" s="1"/>
  <c r="AE298" i="2" s="1"/>
  <c r="AD297" i="2"/>
  <c r="AC296" i="2"/>
  <c r="W295" i="2"/>
  <c r="H764" i="2"/>
  <c r="E763" i="2"/>
  <c r="I767" i="2" l="1"/>
  <c r="J767" i="2"/>
  <c r="K767" i="2"/>
  <c r="F768" i="2"/>
  <c r="G768" i="2" s="1"/>
  <c r="O226" i="2"/>
  <c r="P227" i="2" s="1"/>
  <c r="Q227" i="2" s="1"/>
  <c r="AI226" i="2"/>
  <c r="U225" i="2"/>
  <c r="U226" i="2" s="1"/>
  <c r="S225" i="2"/>
  <c r="S226" i="2" s="1"/>
  <c r="T225" i="2"/>
  <c r="R225" i="2"/>
  <c r="R226" i="2" s="1"/>
  <c r="X296" i="2"/>
  <c r="Y297" i="2" s="1"/>
  <c r="Z298" i="2" s="1"/>
  <c r="AA299" i="2" s="1"/>
  <c r="AB299" i="2" s="1"/>
  <c r="AE299" i="2" s="1"/>
  <c r="AD298" i="2"/>
  <c r="W296" i="2"/>
  <c r="AC297" i="2"/>
  <c r="E764" i="2"/>
  <c r="H765" i="2"/>
  <c r="J768" i="2" l="1"/>
  <c r="K768" i="2"/>
  <c r="I768" i="2"/>
  <c r="F769" i="2"/>
  <c r="G769" i="2" s="1"/>
  <c r="S227" i="2"/>
  <c r="R227" i="2"/>
  <c r="M227" i="2" s="1"/>
  <c r="AH227" i="2" s="1"/>
  <c r="AI227" i="2"/>
  <c r="U227" i="2"/>
  <c r="AF225" i="2"/>
  <c r="T226" i="2"/>
  <c r="T227" i="2" s="1"/>
  <c r="M226" i="2"/>
  <c r="M225" i="2"/>
  <c r="X297" i="2"/>
  <c r="Y298" i="2" s="1"/>
  <c r="Z299" i="2" s="1"/>
  <c r="AA300" i="2" s="1"/>
  <c r="AB300" i="2" s="1"/>
  <c r="AE300" i="2" s="1"/>
  <c r="AD299" i="2"/>
  <c r="W297" i="2"/>
  <c r="AC298" i="2"/>
  <c r="H766" i="2"/>
  <c r="E765" i="2"/>
  <c r="J769" i="2" l="1"/>
  <c r="K769" i="2"/>
  <c r="I769" i="2"/>
  <c r="F770" i="2"/>
  <c r="G770" i="2" s="1"/>
  <c r="AH226" i="2"/>
  <c r="AH225" i="2"/>
  <c r="N226" i="2"/>
  <c r="O227" i="2" s="1"/>
  <c r="P228" i="2" s="1"/>
  <c r="AF226" i="2"/>
  <c r="AF227" i="2" s="1"/>
  <c r="AD300" i="2"/>
  <c r="X298" i="2"/>
  <c r="Y299" i="2" s="1"/>
  <c r="Z300" i="2" s="1"/>
  <c r="AA301" i="2" s="1"/>
  <c r="AB301" i="2" s="1"/>
  <c r="AE301" i="2" s="1"/>
  <c r="W298" i="2"/>
  <c r="AC299" i="2"/>
  <c r="H767" i="2"/>
  <c r="E766" i="2"/>
  <c r="J770" i="2" l="1"/>
  <c r="I770" i="2"/>
  <c r="K770" i="2"/>
  <c r="F771" i="2"/>
  <c r="G771" i="2" s="1"/>
  <c r="AI228" i="2"/>
  <c r="Q228" i="2"/>
  <c r="N227" i="2"/>
  <c r="AD301" i="2"/>
  <c r="X299" i="2"/>
  <c r="Y300" i="2" s="1"/>
  <c r="Z301" i="2" s="1"/>
  <c r="AA302" i="2" s="1"/>
  <c r="AB302" i="2" s="1"/>
  <c r="AE302" i="2" s="1"/>
  <c r="W299" i="2"/>
  <c r="AC300" i="2"/>
  <c r="E767" i="2"/>
  <c r="H768" i="2"/>
  <c r="J771" i="2" l="1"/>
  <c r="I771" i="2"/>
  <c r="K771" i="2"/>
  <c r="F772" i="2"/>
  <c r="G772" i="2" s="1"/>
  <c r="S228" i="2"/>
  <c r="R228" i="2"/>
  <c r="M228" i="2" s="1"/>
  <c r="U228" i="2"/>
  <c r="T228" i="2"/>
  <c r="O228" i="2"/>
  <c r="P229" i="2" s="1"/>
  <c r="N228" i="2"/>
  <c r="AD302" i="2"/>
  <c r="X300" i="2"/>
  <c r="Y301" i="2" s="1"/>
  <c r="Z302" i="2" s="1"/>
  <c r="AA303" i="2" s="1"/>
  <c r="AB303" i="2" s="1"/>
  <c r="AE303" i="2" s="1"/>
  <c r="W300" i="2"/>
  <c r="AC301" i="2"/>
  <c r="E768" i="2"/>
  <c r="H769" i="2"/>
  <c r="K772" i="2" l="1"/>
  <c r="I772" i="2"/>
  <c r="J772" i="2"/>
  <c r="F773" i="2"/>
  <c r="G773" i="2" s="1"/>
  <c r="K773" i="2" s="1"/>
  <c r="O229" i="2"/>
  <c r="P230" i="2" s="1"/>
  <c r="AI230" i="2" s="1"/>
  <c r="AF228" i="2"/>
  <c r="N229" i="2"/>
  <c r="AH228" i="2"/>
  <c r="AI229" i="2"/>
  <c r="Q229" i="2"/>
  <c r="T229" i="2" s="1"/>
  <c r="X301" i="2"/>
  <c r="Y302" i="2" s="1"/>
  <c r="Z303" i="2" s="1"/>
  <c r="AA304" i="2" s="1"/>
  <c r="AB304" i="2" s="1"/>
  <c r="AE304" i="2" s="1"/>
  <c r="AD303" i="2"/>
  <c r="AC302" i="2"/>
  <c r="W301" i="2"/>
  <c r="H770" i="2"/>
  <c r="E769" i="2"/>
  <c r="I773" i="2" l="1"/>
  <c r="J773" i="2"/>
  <c r="F774" i="2"/>
  <c r="G774" i="2" s="1"/>
  <c r="R229" i="2"/>
  <c r="M229" i="2" s="1"/>
  <c r="Q230" i="2"/>
  <c r="O230" i="2"/>
  <c r="P231" i="2" s="1"/>
  <c r="AI231" i="2" s="1"/>
  <c r="S229" i="2"/>
  <c r="AF229" i="2"/>
  <c r="U229" i="2"/>
  <c r="X302" i="2"/>
  <c r="Y303" i="2" s="1"/>
  <c r="Z304" i="2" s="1"/>
  <c r="AA305" i="2" s="1"/>
  <c r="AB305" i="2" s="1"/>
  <c r="AE305" i="2" s="1"/>
  <c r="AD304" i="2"/>
  <c r="W302" i="2"/>
  <c r="AC303" i="2"/>
  <c r="E770" i="2"/>
  <c r="H771" i="2"/>
  <c r="I774" i="2" l="1"/>
  <c r="J774" i="2"/>
  <c r="K774" i="2"/>
  <c r="F775" i="2"/>
  <c r="G775" i="2" s="1"/>
  <c r="R230" i="2"/>
  <c r="M230" i="2" s="1"/>
  <c r="AH230" i="2" s="1"/>
  <c r="Q231" i="2"/>
  <c r="T230" i="2"/>
  <c r="AF230" i="2" s="1"/>
  <c r="U230" i="2"/>
  <c r="S230" i="2"/>
  <c r="AH229" i="2"/>
  <c r="N230" i="2"/>
  <c r="O231" i="2" s="1"/>
  <c r="P232" i="2" s="1"/>
  <c r="AD305" i="2"/>
  <c r="X303" i="2"/>
  <c r="Y304" i="2" s="1"/>
  <c r="Z305" i="2" s="1"/>
  <c r="AA306" i="2" s="1"/>
  <c r="AB306" i="2" s="1"/>
  <c r="AE306" i="2" s="1"/>
  <c r="W303" i="2"/>
  <c r="AC304" i="2"/>
  <c r="E771" i="2"/>
  <c r="H772" i="2"/>
  <c r="I775" i="2" l="1"/>
  <c r="J775" i="2"/>
  <c r="K775" i="2"/>
  <c r="F776" i="2"/>
  <c r="G776" i="2" s="1"/>
  <c r="S231" i="2"/>
  <c r="R231" i="2"/>
  <c r="M231" i="2" s="1"/>
  <c r="AH231" i="2" s="1"/>
  <c r="U231" i="2"/>
  <c r="T231" i="2"/>
  <c r="AF231" i="2" s="1"/>
  <c r="Q232" i="2"/>
  <c r="AI232" i="2"/>
  <c r="N231" i="2"/>
  <c r="O232" i="2" s="1"/>
  <c r="P233" i="2" s="1"/>
  <c r="AD306" i="2"/>
  <c r="X304" i="2"/>
  <c r="Y305" i="2" s="1"/>
  <c r="Z306" i="2" s="1"/>
  <c r="AA307" i="2" s="1"/>
  <c r="AB307" i="2" s="1"/>
  <c r="AE307" i="2" s="1"/>
  <c r="AC305" i="2"/>
  <c r="W304" i="2"/>
  <c r="E772" i="2"/>
  <c r="H773" i="2"/>
  <c r="I776" i="2" l="1"/>
  <c r="S232" i="2"/>
  <c r="K776" i="2"/>
  <c r="J776" i="2"/>
  <c r="F777" i="2"/>
  <c r="G777" i="2" s="1"/>
  <c r="T232" i="2"/>
  <c r="AF232" i="2" s="1"/>
  <c r="U232" i="2"/>
  <c r="R232" i="2"/>
  <c r="N232" i="2"/>
  <c r="O233" i="2" s="1"/>
  <c r="P234" i="2" s="1"/>
  <c r="Q233" i="2"/>
  <c r="S233" i="2" s="1"/>
  <c r="AI233" i="2"/>
  <c r="AD307" i="2"/>
  <c r="X305" i="2"/>
  <c r="Y306" i="2" s="1"/>
  <c r="Z307" i="2" s="1"/>
  <c r="AA308" i="2" s="1"/>
  <c r="AB308" i="2" s="1"/>
  <c r="AE308" i="2" s="1"/>
  <c r="W305" i="2"/>
  <c r="AC306" i="2"/>
  <c r="H774" i="2"/>
  <c r="E773" i="2"/>
  <c r="I777" i="2" l="1"/>
  <c r="K777" i="2"/>
  <c r="J777" i="2"/>
  <c r="F778" i="2"/>
  <c r="G778" i="2" s="1"/>
  <c r="T233" i="2"/>
  <c r="AF233" i="2" s="1"/>
  <c r="U233" i="2"/>
  <c r="M232" i="2"/>
  <c r="R233" i="2"/>
  <c r="Q234" i="2"/>
  <c r="AI234" i="2"/>
  <c r="AD308" i="2"/>
  <c r="X306" i="2"/>
  <c r="Y307" i="2" s="1"/>
  <c r="Z308" i="2" s="1"/>
  <c r="AA309" i="2" s="1"/>
  <c r="AB309" i="2" s="1"/>
  <c r="AE309" i="2" s="1"/>
  <c r="AC307" i="2"/>
  <c r="W306" i="2"/>
  <c r="E774" i="2"/>
  <c r="H775" i="2"/>
  <c r="K778" i="2" l="1"/>
  <c r="J778" i="2"/>
  <c r="I778" i="2"/>
  <c r="F779" i="2"/>
  <c r="G779" i="2" s="1"/>
  <c r="T234" i="2"/>
  <c r="AF234" i="2" s="1"/>
  <c r="U234" i="2"/>
  <c r="S234" i="2"/>
  <c r="AH232" i="2"/>
  <c r="N233" i="2"/>
  <c r="O234" i="2" s="1"/>
  <c r="P235" i="2" s="1"/>
  <c r="M233" i="2"/>
  <c r="R234" i="2"/>
  <c r="M234" i="2" s="1"/>
  <c r="X307" i="2"/>
  <c r="Y308" i="2" s="1"/>
  <c r="Z309" i="2" s="1"/>
  <c r="AA310" i="2" s="1"/>
  <c r="AB310" i="2" s="1"/>
  <c r="AE310" i="2" s="1"/>
  <c r="AD309" i="2"/>
  <c r="AC308" i="2"/>
  <c r="W307" i="2"/>
  <c r="H776" i="2"/>
  <c r="E775" i="2"/>
  <c r="J779" i="2" l="1"/>
  <c r="K779" i="2"/>
  <c r="I779" i="2"/>
  <c r="F780" i="2"/>
  <c r="G780" i="2" s="1"/>
  <c r="AI235" i="2"/>
  <c r="Q235" i="2"/>
  <c r="S235" i="2" s="1"/>
  <c r="AH234" i="2"/>
  <c r="AH233" i="2"/>
  <c r="N234" i="2"/>
  <c r="O235" i="2" s="1"/>
  <c r="P236" i="2" s="1"/>
  <c r="X308" i="2"/>
  <c r="Y309" i="2" s="1"/>
  <c r="Z310" i="2" s="1"/>
  <c r="AA311" i="2" s="1"/>
  <c r="AB311" i="2" s="1"/>
  <c r="AE311" i="2" s="1"/>
  <c r="AD310" i="2"/>
  <c r="W308" i="2"/>
  <c r="AC309" i="2"/>
  <c r="E776" i="2"/>
  <c r="H777" i="2"/>
  <c r="K780" i="2" l="1"/>
  <c r="J780" i="2"/>
  <c r="I780" i="2"/>
  <c r="F781" i="2"/>
  <c r="G781" i="2" s="1"/>
  <c r="R235" i="2"/>
  <c r="M235" i="2" s="1"/>
  <c r="U235" i="2"/>
  <c r="T235" i="2"/>
  <c r="Q236" i="2"/>
  <c r="AI236" i="2"/>
  <c r="N235" i="2"/>
  <c r="O236" i="2" s="1"/>
  <c r="P237" i="2" s="1"/>
  <c r="X309" i="2"/>
  <c r="Y310" i="2" s="1"/>
  <c r="Z311" i="2" s="1"/>
  <c r="AA312" i="2" s="1"/>
  <c r="AB312" i="2" s="1"/>
  <c r="AE312" i="2" s="1"/>
  <c r="AD311" i="2"/>
  <c r="W309" i="2"/>
  <c r="AC310" i="2"/>
  <c r="H778" i="2"/>
  <c r="E777" i="2"/>
  <c r="J781" i="2" l="1"/>
  <c r="I781" i="2"/>
  <c r="K781" i="2"/>
  <c r="F782" i="2"/>
  <c r="G782" i="2" s="1"/>
  <c r="U236" i="2"/>
  <c r="R236" i="2"/>
  <c r="AH235" i="2"/>
  <c r="N236" i="2"/>
  <c r="O237" i="2" s="1"/>
  <c r="P238" i="2" s="1"/>
  <c r="Q237" i="2"/>
  <c r="AI237" i="2"/>
  <c r="T236" i="2"/>
  <c r="AF235" i="2"/>
  <c r="S236" i="2"/>
  <c r="X310" i="2"/>
  <c r="Y311" i="2" s="1"/>
  <c r="Z312" i="2" s="1"/>
  <c r="AA313" i="2" s="1"/>
  <c r="AB313" i="2" s="1"/>
  <c r="AE313" i="2" s="1"/>
  <c r="AD312" i="2"/>
  <c r="W310" i="2"/>
  <c r="AC311" i="2"/>
  <c r="E778" i="2"/>
  <c r="H779" i="2"/>
  <c r="I782" i="2" l="1"/>
  <c r="S237" i="2"/>
  <c r="K782" i="2"/>
  <c r="J782" i="2"/>
  <c r="F783" i="2"/>
  <c r="G783" i="2" s="1"/>
  <c r="J783" i="2" s="1"/>
  <c r="T237" i="2"/>
  <c r="U237" i="2"/>
  <c r="M236" i="2"/>
  <c r="R237" i="2"/>
  <c r="M237" i="2" s="1"/>
  <c r="AI238" i="2"/>
  <c r="Q238" i="2"/>
  <c r="AF236" i="2"/>
  <c r="AD313" i="2"/>
  <c r="X311" i="2"/>
  <c r="Y312" i="2" s="1"/>
  <c r="Z313" i="2" s="1"/>
  <c r="AA314" i="2" s="1"/>
  <c r="AB314" i="2" s="1"/>
  <c r="AE314" i="2" s="1"/>
  <c r="W311" i="2"/>
  <c r="AC312" i="2"/>
  <c r="H780" i="2"/>
  <c r="E779" i="2"/>
  <c r="S238" i="2" l="1"/>
  <c r="K783" i="2"/>
  <c r="I783" i="2"/>
  <c r="F784" i="2"/>
  <c r="G784" i="2" s="1"/>
  <c r="J784" i="2" s="1"/>
  <c r="AF237" i="2"/>
  <c r="T238" i="2"/>
  <c r="U238" i="2"/>
  <c r="AH237" i="2"/>
  <c r="R238" i="2"/>
  <c r="M238" i="2" s="1"/>
  <c r="AH236" i="2"/>
  <c r="N237" i="2"/>
  <c r="O238" i="2" s="1"/>
  <c r="P239" i="2" s="1"/>
  <c r="X312" i="2"/>
  <c r="Y313" i="2" s="1"/>
  <c r="Z314" i="2" s="1"/>
  <c r="AA315" i="2" s="1"/>
  <c r="AB315" i="2" s="1"/>
  <c r="AE315" i="2" s="1"/>
  <c r="AD314" i="2"/>
  <c r="W312" i="2"/>
  <c r="AC313" i="2"/>
  <c r="E780" i="2"/>
  <c r="H781" i="2"/>
  <c r="I784" i="2" l="1"/>
  <c r="K784" i="2"/>
  <c r="F785" i="2"/>
  <c r="G785" i="2" s="1"/>
  <c r="AF238" i="2"/>
  <c r="N238" i="2"/>
  <c r="O239" i="2" s="1"/>
  <c r="P240" i="2" s="1"/>
  <c r="Q240" i="2" s="1"/>
  <c r="AH238" i="2"/>
  <c r="Q239" i="2"/>
  <c r="R239" i="2" s="1"/>
  <c r="AI239" i="2"/>
  <c r="AD315" i="2"/>
  <c r="X313" i="2"/>
  <c r="Y314" i="2" s="1"/>
  <c r="Z315" i="2" s="1"/>
  <c r="AA316" i="2" s="1"/>
  <c r="AB316" i="2" s="1"/>
  <c r="AE316" i="2" s="1"/>
  <c r="W313" i="2"/>
  <c r="AC314" i="2"/>
  <c r="E781" i="2"/>
  <c r="H782" i="2"/>
  <c r="I785" i="2" l="1"/>
  <c r="J785" i="2"/>
  <c r="K785" i="2"/>
  <c r="F786" i="2"/>
  <c r="G786" i="2" s="1"/>
  <c r="N239" i="2"/>
  <c r="O240" i="2" s="1"/>
  <c r="P241" i="2" s="1"/>
  <c r="AI241" i="2" s="1"/>
  <c r="AI240" i="2"/>
  <c r="M239" i="2"/>
  <c r="R240" i="2"/>
  <c r="M240" i="2" s="1"/>
  <c r="S239" i="2"/>
  <c r="S240" i="2" s="1"/>
  <c r="T239" i="2"/>
  <c r="U239" i="2"/>
  <c r="U240" i="2" s="1"/>
  <c r="X314" i="2"/>
  <c r="Y315" i="2" s="1"/>
  <c r="Z316" i="2" s="1"/>
  <c r="AA317" i="2" s="1"/>
  <c r="AB317" i="2" s="1"/>
  <c r="AE317" i="2" s="1"/>
  <c r="AD316" i="2"/>
  <c r="W314" i="2"/>
  <c r="AC315" i="2"/>
  <c r="E782" i="2"/>
  <c r="H783" i="2"/>
  <c r="K786" i="2" l="1"/>
  <c r="J786" i="2"/>
  <c r="I786" i="2"/>
  <c r="F787" i="2"/>
  <c r="G787" i="2" s="1"/>
  <c r="Q241" i="2"/>
  <c r="R241" i="2" s="1"/>
  <c r="AH240" i="2"/>
  <c r="AH239" i="2"/>
  <c r="N240" i="2"/>
  <c r="O241" i="2" s="1"/>
  <c r="P242" i="2" s="1"/>
  <c r="T240" i="2"/>
  <c r="AF239" i="2"/>
  <c r="X315" i="2"/>
  <c r="Y316" i="2" s="1"/>
  <c r="Z317" i="2" s="1"/>
  <c r="AA318" i="2" s="1"/>
  <c r="AB318" i="2" s="1"/>
  <c r="AE318" i="2" s="1"/>
  <c r="AD317" i="2"/>
  <c r="W315" i="2"/>
  <c r="AC316" i="2"/>
  <c r="E783" i="2"/>
  <c r="H784" i="2"/>
  <c r="S241" i="2" l="1"/>
  <c r="I787" i="2"/>
  <c r="U241" i="2"/>
  <c r="K787" i="2"/>
  <c r="J787" i="2"/>
  <c r="F788" i="2"/>
  <c r="G788" i="2" s="1"/>
  <c r="T241" i="2"/>
  <c r="AF240" i="2"/>
  <c r="M241" i="2"/>
  <c r="Q242" i="2"/>
  <c r="AI242" i="2"/>
  <c r="N241" i="2"/>
  <c r="O242" i="2" s="1"/>
  <c r="P243" i="2" s="1"/>
  <c r="X316" i="2"/>
  <c r="Y317" i="2" s="1"/>
  <c r="Z318" i="2" s="1"/>
  <c r="AA319" i="2" s="1"/>
  <c r="AB319" i="2" s="1"/>
  <c r="AE319" i="2" s="1"/>
  <c r="AD318" i="2"/>
  <c r="W316" i="2"/>
  <c r="AC317" i="2"/>
  <c r="H785" i="2"/>
  <c r="E784" i="2"/>
  <c r="S242" i="2" l="1"/>
  <c r="I788" i="2"/>
  <c r="K788" i="2"/>
  <c r="J788" i="2"/>
  <c r="F789" i="2"/>
  <c r="G789" i="2" s="1"/>
  <c r="AF241" i="2"/>
  <c r="R242" i="2"/>
  <c r="M242" i="2" s="1"/>
  <c r="U242" i="2"/>
  <c r="T242" i="2"/>
  <c r="AH241" i="2"/>
  <c r="N242" i="2"/>
  <c r="O243" i="2" s="1"/>
  <c r="P244" i="2" s="1"/>
  <c r="AI243" i="2"/>
  <c r="Q243" i="2"/>
  <c r="AD319" i="2"/>
  <c r="X317" i="2"/>
  <c r="Y318" i="2" s="1"/>
  <c r="Z319" i="2" s="1"/>
  <c r="AA320" i="2" s="1"/>
  <c r="AB320" i="2" s="1"/>
  <c r="AE320" i="2" s="1"/>
  <c r="W317" i="2"/>
  <c r="AC318" i="2"/>
  <c r="H786" i="2"/>
  <c r="E785" i="2"/>
  <c r="S243" i="2" l="1"/>
  <c r="J789" i="2"/>
  <c r="K789" i="2"/>
  <c r="F790" i="2"/>
  <c r="G790" i="2" s="1"/>
  <c r="I789" i="2"/>
  <c r="AF242" i="2"/>
  <c r="T243" i="2"/>
  <c r="U243" i="2"/>
  <c r="R243" i="2"/>
  <c r="AH242" i="2"/>
  <c r="N243" i="2"/>
  <c r="O244" i="2" s="1"/>
  <c r="P245" i="2" s="1"/>
  <c r="Q244" i="2"/>
  <c r="AI244" i="2"/>
  <c r="AD320" i="2"/>
  <c r="X318" i="2"/>
  <c r="Y319" i="2" s="1"/>
  <c r="Z320" i="2" s="1"/>
  <c r="AA321" i="2" s="1"/>
  <c r="AB321" i="2" s="1"/>
  <c r="AE321" i="2" s="1"/>
  <c r="W318" i="2"/>
  <c r="AC319" i="2"/>
  <c r="E786" i="2"/>
  <c r="H787" i="2"/>
  <c r="S244" i="2" l="1"/>
  <c r="J790" i="2"/>
  <c r="K790" i="2"/>
  <c r="I790" i="2"/>
  <c r="F791" i="2"/>
  <c r="G791" i="2" s="1"/>
  <c r="AF243" i="2"/>
  <c r="U244" i="2"/>
  <c r="T244" i="2"/>
  <c r="R244" i="2"/>
  <c r="M244" i="2" s="1"/>
  <c r="AI245" i="2"/>
  <c r="Q245" i="2"/>
  <c r="M243" i="2"/>
  <c r="X319" i="2"/>
  <c r="Y320" i="2" s="1"/>
  <c r="Z321" i="2" s="1"/>
  <c r="AA322" i="2" s="1"/>
  <c r="AB322" i="2" s="1"/>
  <c r="AE322" i="2" s="1"/>
  <c r="AD321" i="2"/>
  <c r="W319" i="2"/>
  <c r="AC320" i="2"/>
  <c r="H788" i="2"/>
  <c r="E787" i="2"/>
  <c r="I791" i="2" l="1"/>
  <c r="J791" i="2"/>
  <c r="K791" i="2"/>
  <c r="F792" i="2"/>
  <c r="G792" i="2" s="1"/>
  <c r="AF244" i="2"/>
  <c r="T245" i="2"/>
  <c r="U245" i="2"/>
  <c r="S245" i="2"/>
  <c r="R245" i="2"/>
  <c r="M245" i="2" s="1"/>
  <c r="AH244" i="2"/>
  <c r="N244" i="2"/>
  <c r="O245" i="2" s="1"/>
  <c r="P246" i="2" s="1"/>
  <c r="AH243" i="2"/>
  <c r="AD322" i="2"/>
  <c r="X320" i="2"/>
  <c r="Y321" i="2" s="1"/>
  <c r="Z322" i="2" s="1"/>
  <c r="AA323" i="2" s="1"/>
  <c r="AB323" i="2" s="1"/>
  <c r="AE323" i="2" s="1"/>
  <c r="W320" i="2"/>
  <c r="AC321" i="2"/>
  <c r="H789" i="2"/>
  <c r="E788" i="2"/>
  <c r="I792" i="2" l="1"/>
  <c r="K792" i="2"/>
  <c r="J792" i="2"/>
  <c r="F793" i="2"/>
  <c r="G793" i="2" s="1"/>
  <c r="AF245" i="2"/>
  <c r="N245" i="2"/>
  <c r="O246" i="2" s="1"/>
  <c r="P247" i="2" s="1"/>
  <c r="AI247" i="2" s="1"/>
  <c r="AH245" i="2"/>
  <c r="AI246" i="2"/>
  <c r="Q246" i="2"/>
  <c r="X321" i="2"/>
  <c r="Y322" i="2" s="1"/>
  <c r="Z323" i="2" s="1"/>
  <c r="AA324" i="2" s="1"/>
  <c r="AB324" i="2" s="1"/>
  <c r="AE324" i="2" s="1"/>
  <c r="AD323" i="2"/>
  <c r="AC322" i="2"/>
  <c r="W321" i="2"/>
  <c r="H790" i="2"/>
  <c r="E789" i="2"/>
  <c r="I793" i="2" l="1"/>
  <c r="K793" i="2"/>
  <c r="J793" i="2"/>
  <c r="F794" i="2"/>
  <c r="G794" i="2" s="1"/>
  <c r="Q247" i="2"/>
  <c r="N246" i="2"/>
  <c r="O247" i="2" s="1"/>
  <c r="P248" i="2" s="1"/>
  <c r="Q248" i="2" s="1"/>
  <c r="S246" i="2"/>
  <c r="R246" i="2"/>
  <c r="T246" i="2"/>
  <c r="AF246" i="2" s="1"/>
  <c r="U246" i="2"/>
  <c r="AD324" i="2"/>
  <c r="X322" i="2"/>
  <c r="Y323" i="2" s="1"/>
  <c r="Z324" i="2" s="1"/>
  <c r="AA325" i="2" s="1"/>
  <c r="AB325" i="2" s="1"/>
  <c r="AE325" i="2" s="1"/>
  <c r="W322" i="2"/>
  <c r="AC323" i="2"/>
  <c r="H791" i="2"/>
  <c r="E790" i="2"/>
  <c r="I794" i="2" l="1"/>
  <c r="K794" i="2"/>
  <c r="J794" i="2"/>
  <c r="F795" i="2"/>
  <c r="G795" i="2" s="1"/>
  <c r="S247" i="2"/>
  <c r="S248" i="2" s="1"/>
  <c r="AI248" i="2"/>
  <c r="U247" i="2"/>
  <c r="U248" i="2" s="1"/>
  <c r="T247" i="2"/>
  <c r="T248" i="2" s="1"/>
  <c r="M246" i="2"/>
  <c r="R247" i="2"/>
  <c r="AD325" i="2"/>
  <c r="X323" i="2"/>
  <c r="Y324" i="2" s="1"/>
  <c r="Z325" i="2" s="1"/>
  <c r="AA326" i="2" s="1"/>
  <c r="AB326" i="2" s="1"/>
  <c r="AE326" i="2" s="1"/>
  <c r="W323" i="2"/>
  <c r="AC324" i="2"/>
  <c r="E791" i="2"/>
  <c r="H792" i="2"/>
  <c r="I795" i="2" l="1"/>
  <c r="J795" i="2"/>
  <c r="K795" i="2"/>
  <c r="F796" i="2"/>
  <c r="G796" i="2" s="1"/>
  <c r="R248" i="2"/>
  <c r="M247" i="2"/>
  <c r="AF247" i="2"/>
  <c r="AF248" i="2" s="1"/>
  <c r="AH246" i="2"/>
  <c r="N247" i="2"/>
  <c r="O248" i="2" s="1"/>
  <c r="P249" i="2" s="1"/>
  <c r="X324" i="2"/>
  <c r="Y325" i="2" s="1"/>
  <c r="Z326" i="2" s="1"/>
  <c r="AA327" i="2" s="1"/>
  <c r="AB327" i="2" s="1"/>
  <c r="AE327" i="2" s="1"/>
  <c r="AD326" i="2"/>
  <c r="AC325" i="2"/>
  <c r="W324" i="2"/>
  <c r="E792" i="2"/>
  <c r="H793" i="2"/>
  <c r="I796" i="2" l="1"/>
  <c r="K796" i="2"/>
  <c r="J796" i="2"/>
  <c r="F797" i="2"/>
  <c r="G797" i="2" s="1"/>
  <c r="M248" i="2"/>
  <c r="Q249" i="2"/>
  <c r="R249" i="2" s="1"/>
  <c r="AI249" i="2"/>
  <c r="AH247" i="2"/>
  <c r="N248" i="2"/>
  <c r="O249" i="2" s="1"/>
  <c r="P250" i="2" s="1"/>
  <c r="X325" i="2"/>
  <c r="Y326" i="2" s="1"/>
  <c r="Z327" i="2" s="1"/>
  <c r="AA328" i="2" s="1"/>
  <c r="AB328" i="2" s="1"/>
  <c r="AE328" i="2" s="1"/>
  <c r="AD327" i="2"/>
  <c r="W325" i="2"/>
  <c r="AC326" i="2"/>
  <c r="H794" i="2"/>
  <c r="E793" i="2"/>
  <c r="I797" i="2" l="1"/>
  <c r="J797" i="2"/>
  <c r="K797" i="2"/>
  <c r="F798" i="2"/>
  <c r="G798" i="2" s="1"/>
  <c r="M249" i="2"/>
  <c r="Q250" i="2"/>
  <c r="R250" i="2" s="1"/>
  <c r="AI250" i="2"/>
  <c r="AH248" i="2"/>
  <c r="N249" i="2"/>
  <c r="O250" i="2" s="1"/>
  <c r="P251" i="2" s="1"/>
  <c r="S249" i="2"/>
  <c r="U249" i="2"/>
  <c r="T249" i="2"/>
  <c r="AD328" i="2"/>
  <c r="X326" i="2"/>
  <c r="Y327" i="2" s="1"/>
  <c r="Z328" i="2" s="1"/>
  <c r="AA329" i="2" s="1"/>
  <c r="AB329" i="2" s="1"/>
  <c r="AE329" i="2" s="1"/>
  <c r="AC327" i="2"/>
  <c r="W326" i="2"/>
  <c r="E794" i="2"/>
  <c r="H795" i="2"/>
  <c r="K798" i="2" l="1"/>
  <c r="S250" i="2"/>
  <c r="I798" i="2"/>
  <c r="J798" i="2"/>
  <c r="F799" i="2"/>
  <c r="G799" i="2" s="1"/>
  <c r="T250" i="2"/>
  <c r="AF249" i="2"/>
  <c r="AH249" i="2"/>
  <c r="N250" i="2"/>
  <c r="O251" i="2" s="1"/>
  <c r="P252" i="2" s="1"/>
  <c r="AI251" i="2"/>
  <c r="Q251" i="2"/>
  <c r="R251" i="2" s="1"/>
  <c r="M250" i="2"/>
  <c r="U250" i="2"/>
  <c r="X327" i="2"/>
  <c r="Y328" i="2" s="1"/>
  <c r="Z329" i="2" s="1"/>
  <c r="AA330" i="2" s="1"/>
  <c r="AB330" i="2" s="1"/>
  <c r="AE330" i="2" s="1"/>
  <c r="AD329" i="2"/>
  <c r="W327" i="2"/>
  <c r="AC328" i="2"/>
  <c r="H796" i="2"/>
  <c r="E795" i="2"/>
  <c r="J799" i="2" l="1"/>
  <c r="I799" i="2"/>
  <c r="K799" i="2"/>
  <c r="F800" i="2"/>
  <c r="G800" i="2" s="1"/>
  <c r="AF250" i="2"/>
  <c r="N251" i="2"/>
  <c r="O252" i="2" s="1"/>
  <c r="P253" i="2" s="1"/>
  <c r="AH250" i="2"/>
  <c r="AI252" i="2"/>
  <c r="Q252" i="2"/>
  <c r="U251" i="2"/>
  <c r="T251" i="2"/>
  <c r="M251" i="2"/>
  <c r="S251" i="2"/>
  <c r="AD330" i="2"/>
  <c r="X328" i="2"/>
  <c r="Y329" i="2" s="1"/>
  <c r="Z330" i="2" s="1"/>
  <c r="AA331" i="2" s="1"/>
  <c r="AB331" i="2" s="1"/>
  <c r="AE331" i="2" s="1"/>
  <c r="AC329" i="2"/>
  <c r="W328" i="2"/>
  <c r="H797" i="2"/>
  <c r="E796" i="2"/>
  <c r="I800" i="2" l="1"/>
  <c r="J800" i="2"/>
  <c r="K800" i="2"/>
  <c r="S252" i="2"/>
  <c r="F801" i="2"/>
  <c r="G801" i="2" s="1"/>
  <c r="T252" i="2"/>
  <c r="U252" i="2"/>
  <c r="AF251" i="2"/>
  <c r="R252" i="2"/>
  <c r="M252" i="2" s="1"/>
  <c r="AI253" i="2"/>
  <c r="Q253" i="2"/>
  <c r="N252" i="2"/>
  <c r="O253" i="2" s="1"/>
  <c r="P254" i="2" s="1"/>
  <c r="AH251" i="2"/>
  <c r="X329" i="2"/>
  <c r="Y330" i="2" s="1"/>
  <c r="Z331" i="2" s="1"/>
  <c r="AA332" i="2" s="1"/>
  <c r="AB332" i="2" s="1"/>
  <c r="AE332" i="2" s="1"/>
  <c r="AD331" i="2"/>
  <c r="W329" i="2"/>
  <c r="AC330" i="2"/>
  <c r="E797" i="2"/>
  <c r="H798" i="2"/>
  <c r="I801" i="2" l="1"/>
  <c r="S253" i="2"/>
  <c r="K801" i="2"/>
  <c r="J801" i="2"/>
  <c r="F802" i="2"/>
  <c r="G802" i="2" s="1"/>
  <c r="AF252" i="2"/>
  <c r="Q254" i="2"/>
  <c r="AI254" i="2"/>
  <c r="U253" i="2"/>
  <c r="AH252" i="2"/>
  <c r="N253" i="2"/>
  <c r="O254" i="2" s="1"/>
  <c r="P255" i="2" s="1"/>
  <c r="T253" i="2"/>
  <c r="R253" i="2"/>
  <c r="AD332" i="2"/>
  <c r="X330" i="2"/>
  <c r="Y331" i="2" s="1"/>
  <c r="Z332" i="2" s="1"/>
  <c r="AA333" i="2" s="1"/>
  <c r="AB333" i="2" s="1"/>
  <c r="AE333" i="2" s="1"/>
  <c r="W330" i="2"/>
  <c r="AC331" i="2"/>
  <c r="E798" i="2"/>
  <c r="H799" i="2"/>
  <c r="I802" i="2" l="1"/>
  <c r="S254" i="2"/>
  <c r="J802" i="2"/>
  <c r="K802" i="2"/>
  <c r="F803" i="2"/>
  <c r="G803" i="2" s="1"/>
  <c r="K803" i="2" s="1"/>
  <c r="R254" i="2"/>
  <c r="M254" i="2" s="1"/>
  <c r="T254" i="2"/>
  <c r="U254" i="2"/>
  <c r="Q255" i="2"/>
  <c r="AI255" i="2"/>
  <c r="AF253" i="2"/>
  <c r="M253" i="2"/>
  <c r="X331" i="2"/>
  <c r="Y332" i="2" s="1"/>
  <c r="Z333" i="2" s="1"/>
  <c r="AA334" i="2" s="1"/>
  <c r="AB334" i="2" s="1"/>
  <c r="AE334" i="2" s="1"/>
  <c r="AD333" i="2"/>
  <c r="AC332" i="2"/>
  <c r="W331" i="2"/>
  <c r="H800" i="2"/>
  <c r="E799" i="2"/>
  <c r="J803" i="2" l="1"/>
  <c r="I803" i="2"/>
  <c r="F804" i="2"/>
  <c r="G804" i="2" s="1"/>
  <c r="K804" i="2" s="1"/>
  <c r="U255" i="2"/>
  <c r="AF254" i="2"/>
  <c r="R255" i="2"/>
  <c r="M255" i="2" s="1"/>
  <c r="T255" i="2"/>
  <c r="AH254" i="2"/>
  <c r="S255" i="2"/>
  <c r="N254" i="2"/>
  <c r="O255" i="2" s="1"/>
  <c r="P256" i="2" s="1"/>
  <c r="AH253" i="2"/>
  <c r="X332" i="2"/>
  <c r="Y333" i="2" s="1"/>
  <c r="Z334" i="2" s="1"/>
  <c r="AA335" i="2" s="1"/>
  <c r="AB335" i="2" s="1"/>
  <c r="AE335" i="2" s="1"/>
  <c r="AD334" i="2"/>
  <c r="W332" i="2"/>
  <c r="AC333" i="2"/>
  <c r="E800" i="2"/>
  <c r="H801" i="2"/>
  <c r="J804" i="2" l="1"/>
  <c r="I804" i="2"/>
  <c r="F805" i="2"/>
  <c r="G805" i="2" s="1"/>
  <c r="N255" i="2"/>
  <c r="O256" i="2" s="1"/>
  <c r="P257" i="2" s="1"/>
  <c r="AF255" i="2"/>
  <c r="AH255" i="2"/>
  <c r="AI256" i="2"/>
  <c r="Q256" i="2"/>
  <c r="T256" i="2" s="1"/>
  <c r="AD335" i="2"/>
  <c r="X333" i="2"/>
  <c r="Y334" i="2" s="1"/>
  <c r="Z335" i="2" s="1"/>
  <c r="AA336" i="2" s="1"/>
  <c r="AB336" i="2" s="1"/>
  <c r="AE336" i="2" s="1"/>
  <c r="W333" i="2"/>
  <c r="AC334" i="2"/>
  <c r="H802" i="2"/>
  <c r="E801" i="2"/>
  <c r="J805" i="2" l="1"/>
  <c r="K805" i="2"/>
  <c r="I805" i="2"/>
  <c r="F806" i="2"/>
  <c r="G806" i="2" s="1"/>
  <c r="AF256" i="2"/>
  <c r="N256" i="2"/>
  <c r="O257" i="2" s="1"/>
  <c r="P258" i="2" s="1"/>
  <c r="Q258" i="2" s="1"/>
  <c r="Q257" i="2"/>
  <c r="T257" i="2" s="1"/>
  <c r="AI257" i="2"/>
  <c r="S256" i="2"/>
  <c r="U256" i="2"/>
  <c r="R256" i="2"/>
  <c r="X334" i="2"/>
  <c r="Y335" i="2" s="1"/>
  <c r="Z336" i="2" s="1"/>
  <c r="AA337" i="2" s="1"/>
  <c r="AB337" i="2" s="1"/>
  <c r="AE337" i="2" s="1"/>
  <c r="AD336" i="2"/>
  <c r="W334" i="2"/>
  <c r="AC335" i="2"/>
  <c r="H803" i="2"/>
  <c r="E802" i="2"/>
  <c r="K806" i="2" l="1"/>
  <c r="J806" i="2"/>
  <c r="U257" i="2"/>
  <c r="U258" i="2" s="1"/>
  <c r="I806" i="2"/>
  <c r="F807" i="2"/>
  <c r="G807" i="2" s="1"/>
  <c r="S257" i="2"/>
  <c r="S258" i="2" s="1"/>
  <c r="AF257" i="2"/>
  <c r="R257" i="2"/>
  <c r="R258" i="2" s="1"/>
  <c r="M258" i="2" s="1"/>
  <c r="AI258" i="2"/>
  <c r="T258" i="2"/>
  <c r="M256" i="2"/>
  <c r="X335" i="2"/>
  <c r="Y336" i="2" s="1"/>
  <c r="Z337" i="2" s="1"/>
  <c r="AA338" i="2" s="1"/>
  <c r="AB338" i="2" s="1"/>
  <c r="AE338" i="2" s="1"/>
  <c r="AD337" i="2"/>
  <c r="AC336" i="2"/>
  <c r="W335" i="2"/>
  <c r="E803" i="2"/>
  <c r="H804" i="2"/>
  <c r="K807" i="2" l="1"/>
  <c r="J807" i="2"/>
  <c r="F808" i="2"/>
  <c r="G808" i="2" s="1"/>
  <c r="I807" i="2"/>
  <c r="AF258" i="2"/>
  <c r="M257" i="2"/>
  <c r="AH257" i="2" s="1"/>
  <c r="AH256" i="2"/>
  <c r="N257" i="2"/>
  <c r="O258" i="2" s="1"/>
  <c r="P259" i="2" s="1"/>
  <c r="AH258" i="2"/>
  <c r="AD338" i="2"/>
  <c r="X336" i="2"/>
  <c r="Y337" i="2" s="1"/>
  <c r="Z338" i="2" s="1"/>
  <c r="AA339" i="2" s="1"/>
  <c r="AB339" i="2" s="1"/>
  <c r="AE339" i="2" s="1"/>
  <c r="AC337" i="2"/>
  <c r="W336" i="2"/>
  <c r="E804" i="2"/>
  <c r="H805" i="2"/>
  <c r="J808" i="2" l="1"/>
  <c r="K808" i="2"/>
  <c r="I808" i="2"/>
  <c r="F809" i="2"/>
  <c r="G809" i="2" s="1"/>
  <c r="N258" i="2"/>
  <c r="O259" i="2" s="1"/>
  <c r="P260" i="2" s="1"/>
  <c r="Q260" i="2" s="1"/>
  <c r="Q259" i="2"/>
  <c r="AI259" i="2"/>
  <c r="X337" i="2"/>
  <c r="Y338" i="2" s="1"/>
  <c r="Z339" i="2" s="1"/>
  <c r="AA340" i="2" s="1"/>
  <c r="AB340" i="2" s="1"/>
  <c r="AE340" i="2" s="1"/>
  <c r="AD339" i="2"/>
  <c r="W337" i="2"/>
  <c r="AC338" i="2"/>
  <c r="E805" i="2"/>
  <c r="H806" i="2"/>
  <c r="J809" i="2" l="1"/>
  <c r="I809" i="2"/>
  <c r="K809" i="2"/>
  <c r="F810" i="2"/>
  <c r="G810" i="2" s="1"/>
  <c r="AI260" i="2"/>
  <c r="N259" i="2"/>
  <c r="O260" i="2" s="1"/>
  <c r="P261" i="2" s="1"/>
  <c r="Q261" i="2" s="1"/>
  <c r="T259" i="2"/>
  <c r="S259" i="2"/>
  <c r="S260" i="2" s="1"/>
  <c r="U259" i="2"/>
  <c r="U260" i="2" s="1"/>
  <c r="R259" i="2"/>
  <c r="M259" i="2" s="1"/>
  <c r="AD340" i="2"/>
  <c r="X338" i="2"/>
  <c r="Y339" i="2" s="1"/>
  <c r="Z340" i="2" s="1"/>
  <c r="AA341" i="2" s="1"/>
  <c r="AB341" i="2" s="1"/>
  <c r="AE341" i="2" s="1"/>
  <c r="W338" i="2"/>
  <c r="AC339" i="2"/>
  <c r="E806" i="2"/>
  <c r="H807" i="2"/>
  <c r="I810" i="2" l="1"/>
  <c r="J810" i="2"/>
  <c r="K810" i="2"/>
  <c r="F811" i="2"/>
  <c r="G811" i="2" s="1"/>
  <c r="S261" i="2"/>
  <c r="U261" i="2"/>
  <c r="AI261" i="2"/>
  <c r="R260" i="2"/>
  <c r="R261" i="2" s="1"/>
  <c r="M261" i="2" s="1"/>
  <c r="AH259" i="2"/>
  <c r="N260" i="2"/>
  <c r="O261" i="2" s="1"/>
  <c r="P262" i="2" s="1"/>
  <c r="T260" i="2"/>
  <c r="T261" i="2" s="1"/>
  <c r="AF259" i="2"/>
  <c r="AD341" i="2"/>
  <c r="X339" i="2"/>
  <c r="Y340" i="2" s="1"/>
  <c r="Z341" i="2" s="1"/>
  <c r="AA342" i="2" s="1"/>
  <c r="AB342" i="2" s="1"/>
  <c r="AE342" i="2" s="1"/>
  <c r="W339" i="2"/>
  <c r="AC340" i="2"/>
  <c r="E807" i="2"/>
  <c r="H808" i="2"/>
  <c r="K811" i="2" l="1"/>
  <c r="I811" i="2"/>
  <c r="J811" i="2"/>
  <c r="F812" i="2"/>
  <c r="G812" i="2" s="1"/>
  <c r="M260" i="2"/>
  <c r="AH260" i="2" s="1"/>
  <c r="Q262" i="2"/>
  <c r="T262" i="2" s="1"/>
  <c r="AI262" i="2"/>
  <c r="AH261" i="2"/>
  <c r="AF260" i="2"/>
  <c r="AF261" i="2" s="1"/>
  <c r="X340" i="2"/>
  <c r="Y341" i="2" s="1"/>
  <c r="Z342" i="2" s="1"/>
  <c r="AA343" i="2" s="1"/>
  <c r="AB343" i="2" s="1"/>
  <c r="AE343" i="2" s="1"/>
  <c r="AD342" i="2"/>
  <c r="W340" i="2"/>
  <c r="AC341" i="2"/>
  <c r="H809" i="2"/>
  <c r="E808" i="2"/>
  <c r="J812" i="2" l="1"/>
  <c r="K812" i="2"/>
  <c r="I812" i="2"/>
  <c r="F813" i="2"/>
  <c r="G813" i="2" s="1"/>
  <c r="N261" i="2"/>
  <c r="O262" i="2" s="1"/>
  <c r="P263" i="2" s="1"/>
  <c r="AI263" i="2" s="1"/>
  <c r="AF262" i="2"/>
  <c r="R262" i="2"/>
  <c r="M262" i="2" s="1"/>
  <c r="U262" i="2"/>
  <c r="S262" i="2"/>
  <c r="X341" i="2"/>
  <c r="Y342" i="2" s="1"/>
  <c r="Z343" i="2" s="1"/>
  <c r="AA344" i="2" s="1"/>
  <c r="AB344" i="2" s="1"/>
  <c r="AE344" i="2" s="1"/>
  <c r="AD343" i="2"/>
  <c r="W341" i="2"/>
  <c r="AC342" i="2"/>
  <c r="E809" i="2"/>
  <c r="H810" i="2"/>
  <c r="I813" i="2" l="1"/>
  <c r="K813" i="2"/>
  <c r="J813" i="2"/>
  <c r="F814" i="2"/>
  <c r="G814" i="2" s="1"/>
  <c r="N262" i="2"/>
  <c r="O263" i="2" s="1"/>
  <c r="P264" i="2" s="1"/>
  <c r="AI264" i="2" s="1"/>
  <c r="Q263" i="2"/>
  <c r="R263" i="2" s="1"/>
  <c r="M263" i="2" s="1"/>
  <c r="AH262" i="2"/>
  <c r="AD344" i="2"/>
  <c r="X342" i="2"/>
  <c r="Y343" i="2" s="1"/>
  <c r="Z344" i="2" s="1"/>
  <c r="AA345" i="2" s="1"/>
  <c r="AB345" i="2" s="1"/>
  <c r="AE345" i="2" s="1"/>
  <c r="W342" i="2"/>
  <c r="AC343" i="2"/>
  <c r="H811" i="2"/>
  <c r="E810" i="2"/>
  <c r="K814" i="2" l="1"/>
  <c r="J814" i="2"/>
  <c r="I814" i="2"/>
  <c r="F815" i="2"/>
  <c r="G815" i="2" s="1"/>
  <c r="T263" i="2"/>
  <c r="AF263" i="2" s="1"/>
  <c r="S263" i="2"/>
  <c r="Q264" i="2"/>
  <c r="R264" i="2" s="1"/>
  <c r="U263" i="2"/>
  <c r="N263" i="2"/>
  <c r="O264" i="2" s="1"/>
  <c r="P265" i="2" s="1"/>
  <c r="Q265" i="2" s="1"/>
  <c r="AH263" i="2"/>
  <c r="X343" i="2"/>
  <c r="Y344" i="2" s="1"/>
  <c r="Z345" i="2" s="1"/>
  <c r="AA346" i="2" s="1"/>
  <c r="AB346" i="2" s="1"/>
  <c r="AE346" i="2" s="1"/>
  <c r="AD345" i="2"/>
  <c r="W343" i="2"/>
  <c r="AC344" i="2"/>
  <c r="E811" i="2"/>
  <c r="H812" i="2"/>
  <c r="J815" i="2" l="1"/>
  <c r="I815" i="2"/>
  <c r="K815" i="2"/>
  <c r="F816" i="2"/>
  <c r="G816" i="2" s="1"/>
  <c r="N264" i="2"/>
  <c r="O265" i="2" s="1"/>
  <c r="P266" i="2" s="1"/>
  <c r="Q266" i="2" s="1"/>
  <c r="S264" i="2"/>
  <c r="S265" i="2" s="1"/>
  <c r="U264" i="2"/>
  <c r="U265" i="2" s="1"/>
  <c r="T264" i="2"/>
  <c r="T265" i="2" s="1"/>
  <c r="AI265" i="2"/>
  <c r="R265" i="2"/>
  <c r="M265" i="2" s="1"/>
  <c r="M264" i="2"/>
  <c r="AD346" i="2"/>
  <c r="X344" i="2"/>
  <c r="Y345" i="2" s="1"/>
  <c r="Z346" i="2" s="1"/>
  <c r="AA347" i="2" s="1"/>
  <c r="AB347" i="2" s="1"/>
  <c r="AE347" i="2" s="1"/>
  <c r="W344" i="2"/>
  <c r="AC345" i="2"/>
  <c r="E812" i="2"/>
  <c r="H813" i="2"/>
  <c r="J816" i="2" l="1"/>
  <c r="K816" i="2"/>
  <c r="I816" i="2"/>
  <c r="F817" i="2"/>
  <c r="G817" i="2" s="1"/>
  <c r="AI266" i="2"/>
  <c r="AF264" i="2"/>
  <c r="AF265" i="2" s="1"/>
  <c r="S266" i="2"/>
  <c r="U266" i="2"/>
  <c r="R266" i="2"/>
  <c r="M266" i="2" s="1"/>
  <c r="T266" i="2"/>
  <c r="AH264" i="2"/>
  <c r="N265" i="2"/>
  <c r="O266" i="2" s="1"/>
  <c r="P267" i="2" s="1"/>
  <c r="AH265" i="2"/>
  <c r="X345" i="2"/>
  <c r="Y346" i="2" s="1"/>
  <c r="Z347" i="2" s="1"/>
  <c r="AA348" i="2" s="1"/>
  <c r="AB348" i="2" s="1"/>
  <c r="AE348" i="2" s="1"/>
  <c r="AD347" i="2"/>
  <c r="W345" i="2"/>
  <c r="AC346" i="2"/>
  <c r="H814" i="2"/>
  <c r="E813" i="2"/>
  <c r="J817" i="2" l="1"/>
  <c r="I817" i="2"/>
  <c r="K817" i="2"/>
  <c r="F818" i="2"/>
  <c r="G818" i="2" s="1"/>
  <c r="K818" i="2" s="1"/>
  <c r="AF266" i="2"/>
  <c r="N266" i="2"/>
  <c r="O267" i="2" s="1"/>
  <c r="P268" i="2" s="1"/>
  <c r="Q268" i="2" s="1"/>
  <c r="Q267" i="2"/>
  <c r="AI267" i="2"/>
  <c r="AH266" i="2"/>
  <c r="AD348" i="2"/>
  <c r="X346" i="2"/>
  <c r="Y347" i="2" s="1"/>
  <c r="Z348" i="2" s="1"/>
  <c r="AA349" i="2" s="1"/>
  <c r="AB349" i="2" s="1"/>
  <c r="AE349" i="2" s="1"/>
  <c r="W346" i="2"/>
  <c r="AC347" i="2"/>
  <c r="E814" i="2"/>
  <c r="H815" i="2"/>
  <c r="J818" i="2" l="1"/>
  <c r="I818" i="2"/>
  <c r="F819" i="2"/>
  <c r="G819" i="2" s="1"/>
  <c r="AI268" i="2"/>
  <c r="N267" i="2"/>
  <c r="O268" i="2" s="1"/>
  <c r="P269" i="2" s="1"/>
  <c r="AI269" i="2" s="1"/>
  <c r="R267" i="2"/>
  <c r="R268" i="2" s="1"/>
  <c r="U267" i="2"/>
  <c r="U268" i="2" s="1"/>
  <c r="S267" i="2"/>
  <c r="S268" i="2" s="1"/>
  <c r="T267" i="2"/>
  <c r="AD349" i="2"/>
  <c r="X347" i="2"/>
  <c r="Y348" i="2" s="1"/>
  <c r="Z349" i="2" s="1"/>
  <c r="AA350" i="2" s="1"/>
  <c r="AB350" i="2" s="1"/>
  <c r="AE350" i="2" s="1"/>
  <c r="W347" i="2"/>
  <c r="AC348" i="2"/>
  <c r="H816" i="2"/>
  <c r="E815" i="2"/>
  <c r="I819" i="2" l="1"/>
  <c r="J819" i="2"/>
  <c r="K819" i="2"/>
  <c r="F820" i="2"/>
  <c r="G820" i="2" s="1"/>
  <c r="M267" i="2"/>
  <c r="AH267" i="2" s="1"/>
  <c r="Q269" i="2"/>
  <c r="R269" i="2" s="1"/>
  <c r="M269" i="2" s="1"/>
  <c r="AF267" i="2"/>
  <c r="T268" i="2"/>
  <c r="M268" i="2"/>
  <c r="AD350" i="2"/>
  <c r="X348" i="2"/>
  <c r="Y349" i="2" s="1"/>
  <c r="Z350" i="2" s="1"/>
  <c r="AA351" i="2" s="1"/>
  <c r="AB351" i="2" s="1"/>
  <c r="AE351" i="2" s="1"/>
  <c r="AC349" i="2"/>
  <c r="W348" i="2"/>
  <c r="H817" i="2"/>
  <c r="E816" i="2"/>
  <c r="J820" i="2" l="1"/>
  <c r="K820" i="2"/>
  <c r="I820" i="2"/>
  <c r="F821" i="2"/>
  <c r="G821" i="2" s="1"/>
  <c r="N268" i="2"/>
  <c r="O269" i="2" s="1"/>
  <c r="P270" i="2" s="1"/>
  <c r="AI270" i="2" s="1"/>
  <c r="T269" i="2"/>
  <c r="U269" i="2"/>
  <c r="S269" i="2"/>
  <c r="AF268" i="2"/>
  <c r="AH268" i="2"/>
  <c r="AH269" i="2"/>
  <c r="AD351" i="2"/>
  <c r="X349" i="2"/>
  <c r="Y350" i="2" s="1"/>
  <c r="Z351" i="2" s="1"/>
  <c r="AA352" i="2" s="1"/>
  <c r="AB352" i="2" s="1"/>
  <c r="AE352" i="2" s="1"/>
  <c r="AC350" i="2"/>
  <c r="W349" i="2"/>
  <c r="H818" i="2"/>
  <c r="E817" i="2"/>
  <c r="J821" i="2" l="1"/>
  <c r="K821" i="2"/>
  <c r="I821" i="2"/>
  <c r="F822" i="2"/>
  <c r="G822" i="2" s="1"/>
  <c r="I822" i="2" s="1"/>
  <c r="N269" i="2"/>
  <c r="O270" i="2" s="1"/>
  <c r="P271" i="2" s="1"/>
  <c r="Q271" i="2" s="1"/>
  <c r="Q270" i="2"/>
  <c r="R270" i="2" s="1"/>
  <c r="AF269" i="2"/>
  <c r="AD352" i="2"/>
  <c r="X350" i="2"/>
  <c r="Y351" i="2" s="1"/>
  <c r="Z352" i="2" s="1"/>
  <c r="AA353" i="2" s="1"/>
  <c r="AB353" i="2" s="1"/>
  <c r="AE353" i="2" s="1"/>
  <c r="AC351" i="2"/>
  <c r="W350" i="2"/>
  <c r="H819" i="2"/>
  <c r="E818" i="2"/>
  <c r="K822" i="2" l="1"/>
  <c r="J822" i="2"/>
  <c r="F823" i="2"/>
  <c r="G823" i="2" s="1"/>
  <c r="I823" i="2" s="1"/>
  <c r="AI271" i="2"/>
  <c r="T270" i="2"/>
  <c r="T271" i="2" s="1"/>
  <c r="N270" i="2"/>
  <c r="O271" i="2" s="1"/>
  <c r="P272" i="2" s="1"/>
  <c r="AI272" i="2" s="1"/>
  <c r="U270" i="2"/>
  <c r="U271" i="2" s="1"/>
  <c r="S270" i="2"/>
  <c r="S271" i="2" s="1"/>
  <c r="R271" i="2"/>
  <c r="M271" i="2" s="1"/>
  <c r="M270" i="2"/>
  <c r="X351" i="2"/>
  <c r="Y352" i="2" s="1"/>
  <c r="Z353" i="2" s="1"/>
  <c r="AA354" i="2" s="1"/>
  <c r="AB354" i="2" s="1"/>
  <c r="AE354" i="2" s="1"/>
  <c r="AD353" i="2"/>
  <c r="AC352" i="2"/>
  <c r="W351" i="2"/>
  <c r="H820" i="2"/>
  <c r="E819" i="2"/>
  <c r="K823" i="2" l="1"/>
  <c r="J823" i="2"/>
  <c r="F824" i="2"/>
  <c r="G824" i="2" s="1"/>
  <c r="Q272" i="2"/>
  <c r="S272" i="2" s="1"/>
  <c r="AF270" i="2"/>
  <c r="AF271" i="2" s="1"/>
  <c r="N271" i="2"/>
  <c r="O272" i="2" s="1"/>
  <c r="P273" i="2" s="1"/>
  <c r="AH270" i="2"/>
  <c r="AH271" i="2"/>
  <c r="X352" i="2"/>
  <c r="Y353" i="2" s="1"/>
  <c r="Z354" i="2" s="1"/>
  <c r="AA355" i="2" s="1"/>
  <c r="AB355" i="2" s="1"/>
  <c r="AE355" i="2" s="1"/>
  <c r="AD354" i="2"/>
  <c r="W352" i="2"/>
  <c r="AC353" i="2"/>
  <c r="H821" i="2"/>
  <c r="E820" i="2"/>
  <c r="K824" i="2" l="1"/>
  <c r="J824" i="2"/>
  <c r="I824" i="2"/>
  <c r="F825" i="2"/>
  <c r="G825" i="2" s="1"/>
  <c r="T272" i="2"/>
  <c r="AF272" i="2" s="1"/>
  <c r="U272" i="2"/>
  <c r="R272" i="2"/>
  <c r="M272" i="2" s="1"/>
  <c r="AH272" i="2" s="1"/>
  <c r="N272" i="2"/>
  <c r="Q273" i="2"/>
  <c r="AI273" i="2"/>
  <c r="X353" i="2"/>
  <c r="Y354" i="2" s="1"/>
  <c r="Z355" i="2" s="1"/>
  <c r="AA356" i="2" s="1"/>
  <c r="AB356" i="2" s="1"/>
  <c r="AE356" i="2" s="1"/>
  <c r="AD355" i="2"/>
  <c r="W353" i="2"/>
  <c r="AC354" i="2"/>
  <c r="H822" i="2"/>
  <c r="E821" i="2"/>
  <c r="J825" i="2" l="1"/>
  <c r="K825" i="2"/>
  <c r="I825" i="2"/>
  <c r="F826" i="2"/>
  <c r="G826" i="2" s="1"/>
  <c r="N273" i="2"/>
  <c r="O273" i="2"/>
  <c r="P274" i="2" s="1"/>
  <c r="AI274" i="2" s="1"/>
  <c r="S273" i="2"/>
  <c r="R273" i="2"/>
  <c r="M273" i="2" s="1"/>
  <c r="T273" i="2"/>
  <c r="U273" i="2"/>
  <c r="X354" i="2"/>
  <c r="Y355" i="2" s="1"/>
  <c r="Z356" i="2" s="1"/>
  <c r="AA357" i="2" s="1"/>
  <c r="AB357" i="2" s="1"/>
  <c r="AE357" i="2" s="1"/>
  <c r="AD356" i="2"/>
  <c r="W354" i="2"/>
  <c r="AC355" i="2"/>
  <c r="E822" i="2"/>
  <c r="H823" i="2"/>
  <c r="K826" i="2" l="1"/>
  <c r="J826" i="2"/>
  <c r="I826" i="2"/>
  <c r="F827" i="2"/>
  <c r="G827" i="2" s="1"/>
  <c r="O274" i="2"/>
  <c r="P275" i="2" s="1"/>
  <c r="Q275" i="2" s="1"/>
  <c r="Q274" i="2"/>
  <c r="U274" i="2" s="1"/>
  <c r="N274" i="2"/>
  <c r="AH273" i="2"/>
  <c r="AF273" i="2"/>
  <c r="AD357" i="2"/>
  <c r="X355" i="2"/>
  <c r="Y356" i="2" s="1"/>
  <c r="Z357" i="2" s="1"/>
  <c r="AA358" i="2" s="1"/>
  <c r="AB358" i="2" s="1"/>
  <c r="AE358" i="2" s="1"/>
  <c r="AC356" i="2"/>
  <c r="W355" i="2"/>
  <c r="H824" i="2"/>
  <c r="E823" i="2"/>
  <c r="J827" i="2" l="1"/>
  <c r="K827" i="2"/>
  <c r="I827" i="2"/>
  <c r="F828" i="2"/>
  <c r="G828" i="2" s="1"/>
  <c r="O275" i="2"/>
  <c r="P276" i="2" s="1"/>
  <c r="Q276" i="2" s="1"/>
  <c r="AI275" i="2"/>
  <c r="R274" i="2"/>
  <c r="M274" i="2" s="1"/>
  <c r="AH274" i="2" s="1"/>
  <c r="U275" i="2"/>
  <c r="S274" i="2"/>
  <c r="S275" i="2" s="1"/>
  <c r="T274" i="2"/>
  <c r="T275" i="2" s="1"/>
  <c r="X356" i="2"/>
  <c r="Y357" i="2" s="1"/>
  <c r="Z358" i="2" s="1"/>
  <c r="AA359" i="2" s="1"/>
  <c r="AB359" i="2" s="1"/>
  <c r="AE359" i="2" s="1"/>
  <c r="AD358" i="2"/>
  <c r="W356" i="2"/>
  <c r="AC357" i="2"/>
  <c r="E824" i="2"/>
  <c r="H825" i="2"/>
  <c r="J828" i="2" l="1"/>
  <c r="K828" i="2"/>
  <c r="I828" i="2"/>
  <c r="F829" i="2"/>
  <c r="G829" i="2" s="1"/>
  <c r="N275" i="2"/>
  <c r="O276" i="2" s="1"/>
  <c r="P277" i="2" s="1"/>
  <c r="Q277" i="2" s="1"/>
  <c r="AI276" i="2"/>
  <c r="T276" i="2"/>
  <c r="R275" i="2"/>
  <c r="M275" i="2" s="1"/>
  <c r="AH275" i="2" s="1"/>
  <c r="AF274" i="2"/>
  <c r="AF275" i="2" s="1"/>
  <c r="U276" i="2"/>
  <c r="S276" i="2"/>
  <c r="X357" i="2"/>
  <c r="Y358" i="2" s="1"/>
  <c r="Z359" i="2" s="1"/>
  <c r="AA360" i="2" s="1"/>
  <c r="AB360" i="2" s="1"/>
  <c r="AE360" i="2" s="1"/>
  <c r="AD359" i="2"/>
  <c r="W357" i="2"/>
  <c r="AC358" i="2"/>
  <c r="E825" i="2"/>
  <c r="H826" i="2"/>
  <c r="I829" i="2" l="1"/>
  <c r="J829" i="2"/>
  <c r="K829" i="2"/>
  <c r="F830" i="2"/>
  <c r="G830" i="2" s="1"/>
  <c r="T277" i="2"/>
  <c r="AI277" i="2"/>
  <c r="AF276" i="2"/>
  <c r="R276" i="2"/>
  <c r="M276" i="2" s="1"/>
  <c r="AH276" i="2" s="1"/>
  <c r="N276" i="2"/>
  <c r="O277" i="2" s="1"/>
  <c r="P278" i="2" s="1"/>
  <c r="Q278" i="2" s="1"/>
  <c r="U277" i="2"/>
  <c r="S277" i="2"/>
  <c r="X358" i="2"/>
  <c r="Y359" i="2" s="1"/>
  <c r="Z360" i="2" s="1"/>
  <c r="AA361" i="2" s="1"/>
  <c r="AB361" i="2" s="1"/>
  <c r="AE361" i="2" s="1"/>
  <c r="AD360" i="2"/>
  <c r="W358" i="2"/>
  <c r="AC359" i="2"/>
  <c r="H827" i="2"/>
  <c r="E826" i="2"/>
  <c r="K830" i="2" l="1"/>
  <c r="T278" i="2"/>
  <c r="J830" i="2"/>
  <c r="I830" i="2"/>
  <c r="F831" i="2"/>
  <c r="G831" i="2" s="1"/>
  <c r="AF277" i="2"/>
  <c r="N277" i="2"/>
  <c r="O278" i="2" s="1"/>
  <c r="P279" i="2" s="1"/>
  <c r="AI279" i="2" s="1"/>
  <c r="R277" i="2"/>
  <c r="R278" i="2" s="1"/>
  <c r="M278" i="2" s="1"/>
  <c r="U278" i="2"/>
  <c r="S278" i="2"/>
  <c r="AI278" i="2"/>
  <c r="AD361" i="2"/>
  <c r="X359" i="2"/>
  <c r="Y360" i="2" s="1"/>
  <c r="Z361" i="2" s="1"/>
  <c r="AA362" i="2" s="1"/>
  <c r="AB362" i="2" s="1"/>
  <c r="AE362" i="2" s="1"/>
  <c r="AC360" i="2"/>
  <c r="W359" i="2"/>
  <c r="E827" i="2"/>
  <c r="H828" i="2"/>
  <c r="AF278" i="2" l="1"/>
  <c r="J831" i="2"/>
  <c r="K831" i="2"/>
  <c r="I831" i="2"/>
  <c r="F832" i="2"/>
  <c r="G832" i="2" s="1"/>
  <c r="Q279" i="2"/>
  <c r="M277" i="2"/>
  <c r="AH277" i="2" s="1"/>
  <c r="AH278" i="2"/>
  <c r="AD362" i="2"/>
  <c r="X360" i="2"/>
  <c r="Y361" i="2" s="1"/>
  <c r="Z362" i="2" s="1"/>
  <c r="AA363" i="2" s="1"/>
  <c r="AB363" i="2" s="1"/>
  <c r="AE363" i="2" s="1"/>
  <c r="AC361" i="2"/>
  <c r="W360" i="2"/>
  <c r="E828" i="2"/>
  <c r="H829" i="2"/>
  <c r="J832" i="2" l="1"/>
  <c r="I832" i="2"/>
  <c r="K832" i="2"/>
  <c r="F833" i="2"/>
  <c r="G833" i="2" s="1"/>
  <c r="U279" i="2"/>
  <c r="S279" i="2"/>
  <c r="R279" i="2"/>
  <c r="M279" i="2" s="1"/>
  <c r="AH279" i="2" s="1"/>
  <c r="T279" i="2"/>
  <c r="AF279" i="2" s="1"/>
  <c r="N278" i="2"/>
  <c r="O279" i="2" s="1"/>
  <c r="P280" i="2" s="1"/>
  <c r="AI280" i="2" s="1"/>
  <c r="AD363" i="2"/>
  <c r="X361" i="2"/>
  <c r="Y362" i="2" s="1"/>
  <c r="Z363" i="2" s="1"/>
  <c r="AA364" i="2" s="1"/>
  <c r="AB364" i="2" s="1"/>
  <c r="AE364" i="2" s="1"/>
  <c r="W361" i="2"/>
  <c r="AC362" i="2"/>
  <c r="H830" i="2"/>
  <c r="E829" i="2"/>
  <c r="I833" i="2" l="1"/>
  <c r="J833" i="2"/>
  <c r="K833" i="2"/>
  <c r="F834" i="2"/>
  <c r="G834" i="2" s="1"/>
  <c r="N279" i="2"/>
  <c r="O280" i="2" s="1"/>
  <c r="P281" i="2" s="1"/>
  <c r="Q281" i="2" s="1"/>
  <c r="Q280" i="2"/>
  <c r="R280" i="2" s="1"/>
  <c r="M280" i="2" s="1"/>
  <c r="AD364" i="2"/>
  <c r="X362" i="2"/>
  <c r="Y363" i="2" s="1"/>
  <c r="Z364" i="2" s="1"/>
  <c r="AA365" i="2" s="1"/>
  <c r="AB365" i="2" s="1"/>
  <c r="AE365" i="2" s="1"/>
  <c r="W362" i="2"/>
  <c r="AC363" i="2"/>
  <c r="E830" i="2"/>
  <c r="H831" i="2"/>
  <c r="J834" i="2" l="1"/>
  <c r="I834" i="2"/>
  <c r="K834" i="2"/>
  <c r="F835" i="2"/>
  <c r="G835" i="2" s="1"/>
  <c r="N280" i="2"/>
  <c r="O281" i="2" s="1"/>
  <c r="P282" i="2" s="1"/>
  <c r="AI282" i="2" s="1"/>
  <c r="AI281" i="2"/>
  <c r="S280" i="2"/>
  <c r="S281" i="2" s="1"/>
  <c r="T280" i="2"/>
  <c r="AF280" i="2" s="1"/>
  <c r="U280" i="2"/>
  <c r="U281" i="2" s="1"/>
  <c r="AH280" i="2"/>
  <c r="R281" i="2"/>
  <c r="AD365" i="2"/>
  <c r="X363" i="2"/>
  <c r="Y364" i="2" s="1"/>
  <c r="Z365" i="2" s="1"/>
  <c r="AA366" i="2" s="1"/>
  <c r="AB366" i="2" s="1"/>
  <c r="AE366" i="2" s="1"/>
  <c r="W363" i="2"/>
  <c r="AC364" i="2"/>
  <c r="E831" i="2"/>
  <c r="H832" i="2"/>
  <c r="J835" i="2" l="1"/>
  <c r="I835" i="2"/>
  <c r="K835" i="2"/>
  <c r="F836" i="2"/>
  <c r="G836" i="2" s="1"/>
  <c r="Q282" i="2"/>
  <c r="R282" i="2" s="1"/>
  <c r="M282" i="2" s="1"/>
  <c r="AH282" i="2" s="1"/>
  <c r="N281" i="2"/>
  <c r="O282" i="2" s="1"/>
  <c r="P283" i="2" s="1"/>
  <c r="Q283" i="2" s="1"/>
  <c r="T281" i="2"/>
  <c r="AF281" i="2" s="1"/>
  <c r="M281" i="2"/>
  <c r="X364" i="2"/>
  <c r="Y365" i="2" s="1"/>
  <c r="Z366" i="2" s="1"/>
  <c r="AA367" i="2" s="1"/>
  <c r="AB367" i="2" s="1"/>
  <c r="AE367" i="2" s="1"/>
  <c r="AD366" i="2"/>
  <c r="W364" i="2"/>
  <c r="AC365" i="2"/>
  <c r="H833" i="2"/>
  <c r="E832" i="2"/>
  <c r="I836" i="2" l="1"/>
  <c r="J836" i="2"/>
  <c r="U282" i="2"/>
  <c r="U283" i="2" s="1"/>
  <c r="K836" i="2"/>
  <c r="F837" i="2"/>
  <c r="G837" i="2" s="1"/>
  <c r="K837" i="2" s="1"/>
  <c r="AI283" i="2"/>
  <c r="S282" i="2"/>
  <c r="S283" i="2" s="1"/>
  <c r="R283" i="2"/>
  <c r="M283" i="2" s="1"/>
  <c r="AH283" i="2" s="1"/>
  <c r="T282" i="2"/>
  <c r="AF282" i="2" s="1"/>
  <c r="AH281" i="2"/>
  <c r="N282" i="2"/>
  <c r="X365" i="2"/>
  <c r="Y366" i="2" s="1"/>
  <c r="Z367" i="2" s="1"/>
  <c r="AA368" i="2" s="1"/>
  <c r="AB368" i="2" s="1"/>
  <c r="AE368" i="2" s="1"/>
  <c r="AD367" i="2"/>
  <c r="W365" i="2"/>
  <c r="AC366" i="2"/>
  <c r="E833" i="2"/>
  <c r="H834" i="2"/>
  <c r="T283" i="2" l="1"/>
  <c r="AF283" i="2" s="1"/>
  <c r="I837" i="2"/>
  <c r="J837" i="2"/>
  <c r="F838" i="2"/>
  <c r="G838" i="2" s="1"/>
  <c r="J838" i="2" s="1"/>
  <c r="O283" i="2"/>
  <c r="P284" i="2" s="1"/>
  <c r="N283" i="2"/>
  <c r="AD368" i="2"/>
  <c r="X366" i="2"/>
  <c r="Y367" i="2" s="1"/>
  <c r="Z368" i="2" s="1"/>
  <c r="AA369" i="2" s="1"/>
  <c r="AB369" i="2" s="1"/>
  <c r="AE369" i="2" s="1"/>
  <c r="W366" i="2"/>
  <c r="AC367" i="2"/>
  <c r="H835" i="2"/>
  <c r="E834" i="2"/>
  <c r="I838" i="2" l="1"/>
  <c r="K838" i="2"/>
  <c r="F839" i="2"/>
  <c r="G839" i="2" s="1"/>
  <c r="J839" i="2" s="1"/>
  <c r="O284" i="2"/>
  <c r="P285" i="2" s="1"/>
  <c r="N284" i="2"/>
  <c r="AI284" i="2"/>
  <c r="Q284" i="2"/>
  <c r="AD369" i="2"/>
  <c r="X367" i="2"/>
  <c r="Y368" i="2" s="1"/>
  <c r="Z369" i="2" s="1"/>
  <c r="AA370" i="2" s="1"/>
  <c r="AB370" i="2" s="1"/>
  <c r="AE370" i="2" s="1"/>
  <c r="W367" i="2"/>
  <c r="AC368" i="2"/>
  <c r="E835" i="2"/>
  <c r="H836" i="2"/>
  <c r="I839" i="2" l="1"/>
  <c r="K839" i="2"/>
  <c r="F840" i="2"/>
  <c r="G840" i="2" s="1"/>
  <c r="O285" i="2"/>
  <c r="P286" i="2" s="1"/>
  <c r="AI286" i="2" s="1"/>
  <c r="R284" i="2"/>
  <c r="M284" i="2" s="1"/>
  <c r="U284" i="2"/>
  <c r="S284" i="2"/>
  <c r="T284" i="2"/>
  <c r="Q285" i="2"/>
  <c r="AI285" i="2"/>
  <c r="X368" i="2"/>
  <c r="Y369" i="2" s="1"/>
  <c r="Z370" i="2" s="1"/>
  <c r="AA371" i="2" s="1"/>
  <c r="AB371" i="2" s="1"/>
  <c r="AE371" i="2" s="1"/>
  <c r="AD370" i="2"/>
  <c r="W368" i="2"/>
  <c r="AC369" i="2"/>
  <c r="H837" i="2"/>
  <c r="E836" i="2"/>
  <c r="I840" i="2" l="1"/>
  <c r="K840" i="2"/>
  <c r="J840" i="2"/>
  <c r="F841" i="2"/>
  <c r="G841" i="2" s="1"/>
  <c r="Q286" i="2"/>
  <c r="U285" i="2"/>
  <c r="T285" i="2"/>
  <c r="AF284" i="2"/>
  <c r="AH284" i="2"/>
  <c r="N285" i="2"/>
  <c r="O286" i="2" s="1"/>
  <c r="P287" i="2" s="1"/>
  <c r="R285" i="2"/>
  <c r="S285" i="2"/>
  <c r="X369" i="2"/>
  <c r="Y370" i="2" s="1"/>
  <c r="Z371" i="2" s="1"/>
  <c r="AA372" i="2" s="1"/>
  <c r="AB372" i="2" s="1"/>
  <c r="AE372" i="2" s="1"/>
  <c r="AD371" i="2"/>
  <c r="W369" i="2"/>
  <c r="AC370" i="2"/>
  <c r="E837" i="2"/>
  <c r="H838" i="2"/>
  <c r="J841" i="2" l="1"/>
  <c r="K841" i="2"/>
  <c r="I841" i="2"/>
  <c r="F842" i="2"/>
  <c r="G842" i="2" s="1"/>
  <c r="U286" i="2"/>
  <c r="T286" i="2"/>
  <c r="S286" i="2"/>
  <c r="Q287" i="2"/>
  <c r="AI287" i="2"/>
  <c r="M285" i="2"/>
  <c r="R286" i="2"/>
  <c r="AF285" i="2"/>
  <c r="AD372" i="2"/>
  <c r="X370" i="2"/>
  <c r="Y371" i="2" s="1"/>
  <c r="Z372" i="2" s="1"/>
  <c r="AA373" i="2" s="1"/>
  <c r="AB373" i="2" s="1"/>
  <c r="AE373" i="2" s="1"/>
  <c r="W370" i="2"/>
  <c r="AC371" i="2"/>
  <c r="E838" i="2"/>
  <c r="H839" i="2"/>
  <c r="I842" i="2" l="1"/>
  <c r="J842" i="2"/>
  <c r="K842" i="2"/>
  <c r="F843" i="2"/>
  <c r="G843" i="2" s="1"/>
  <c r="T287" i="2"/>
  <c r="AF286" i="2"/>
  <c r="U287" i="2"/>
  <c r="S287" i="2"/>
  <c r="AH285" i="2"/>
  <c r="N286" i="2"/>
  <c r="O287" i="2" s="1"/>
  <c r="P288" i="2" s="1"/>
  <c r="R287" i="2"/>
  <c r="M286" i="2"/>
  <c r="X371" i="2"/>
  <c r="Y372" i="2" s="1"/>
  <c r="Z373" i="2" s="1"/>
  <c r="AA374" i="2" s="1"/>
  <c r="AB374" i="2" s="1"/>
  <c r="AE374" i="2" s="1"/>
  <c r="AD373" i="2"/>
  <c r="W371" i="2"/>
  <c r="AC372" i="2"/>
  <c r="E839" i="2"/>
  <c r="H840" i="2"/>
  <c r="K843" i="2" l="1"/>
  <c r="J843" i="2"/>
  <c r="I843" i="2"/>
  <c r="F844" i="2"/>
  <c r="G844" i="2" s="1"/>
  <c r="AF287" i="2"/>
  <c r="Q288" i="2"/>
  <c r="AI288" i="2"/>
  <c r="M287" i="2"/>
  <c r="N287" i="2"/>
  <c r="O288" i="2" s="1"/>
  <c r="P289" i="2" s="1"/>
  <c r="AH286" i="2"/>
  <c r="AD374" i="2"/>
  <c r="X372" i="2"/>
  <c r="Y373" i="2" s="1"/>
  <c r="Z374" i="2" s="1"/>
  <c r="AA375" i="2" s="1"/>
  <c r="AB375" i="2" s="1"/>
  <c r="AE375" i="2" s="1"/>
  <c r="AC373" i="2"/>
  <c r="W372" i="2"/>
  <c r="H841" i="2"/>
  <c r="E840" i="2"/>
  <c r="J844" i="2" l="1"/>
  <c r="K844" i="2"/>
  <c r="I844" i="2"/>
  <c r="F845" i="2"/>
  <c r="G845" i="2" s="1"/>
  <c r="AI289" i="2"/>
  <c r="Q289" i="2"/>
  <c r="S288" i="2"/>
  <c r="U288" i="2"/>
  <c r="T288" i="2"/>
  <c r="AH287" i="2"/>
  <c r="N288" i="2"/>
  <c r="O289" i="2" s="1"/>
  <c r="P290" i="2" s="1"/>
  <c r="R288" i="2"/>
  <c r="X373" i="2"/>
  <c r="Y374" i="2" s="1"/>
  <c r="Z375" i="2" s="1"/>
  <c r="AA376" i="2" s="1"/>
  <c r="AB376" i="2" s="1"/>
  <c r="AE376" i="2" s="1"/>
  <c r="AD375" i="2"/>
  <c r="W373" i="2"/>
  <c r="AC374" i="2"/>
  <c r="H842" i="2"/>
  <c r="E841" i="2"/>
  <c r="J845" i="2" l="1"/>
  <c r="K845" i="2"/>
  <c r="I845" i="2"/>
  <c r="F846" i="2"/>
  <c r="G846" i="2" s="1"/>
  <c r="S289" i="2"/>
  <c r="T289" i="2"/>
  <c r="AF288" i="2"/>
  <c r="Q290" i="2"/>
  <c r="AI290" i="2"/>
  <c r="M288" i="2"/>
  <c r="R289" i="2"/>
  <c r="U289" i="2"/>
  <c r="X374" i="2"/>
  <c r="Y375" i="2" s="1"/>
  <c r="Z376" i="2" s="1"/>
  <c r="AA377" i="2" s="1"/>
  <c r="AB377" i="2" s="1"/>
  <c r="AE377" i="2" s="1"/>
  <c r="AD376" i="2"/>
  <c r="AC375" i="2"/>
  <c r="W374" i="2"/>
  <c r="E842" i="2"/>
  <c r="H843" i="2"/>
  <c r="I846" i="2" l="1"/>
  <c r="U290" i="2"/>
  <c r="K846" i="2"/>
  <c r="J846" i="2"/>
  <c r="F847" i="2"/>
  <c r="G847" i="2" s="1"/>
  <c r="S290" i="2"/>
  <c r="AF289" i="2"/>
  <c r="T290" i="2"/>
  <c r="AH288" i="2"/>
  <c r="N289" i="2"/>
  <c r="O290" i="2" s="1"/>
  <c r="P291" i="2" s="1"/>
  <c r="R290" i="2"/>
  <c r="M290" i="2" s="1"/>
  <c r="M289" i="2"/>
  <c r="X375" i="2"/>
  <c r="Y376" i="2" s="1"/>
  <c r="Z377" i="2" s="1"/>
  <c r="AA378" i="2" s="1"/>
  <c r="AB378" i="2" s="1"/>
  <c r="AE378" i="2" s="1"/>
  <c r="AD377" i="2"/>
  <c r="W375" i="2"/>
  <c r="AC376" i="2"/>
  <c r="H844" i="2"/>
  <c r="E843" i="2"/>
  <c r="I847" i="2" l="1"/>
  <c r="K847" i="2"/>
  <c r="J847" i="2"/>
  <c r="F848" i="2"/>
  <c r="G848" i="2" s="1"/>
  <c r="AF290" i="2"/>
  <c r="AH290" i="2"/>
  <c r="Q291" i="2"/>
  <c r="R291" i="2" s="1"/>
  <c r="AI291" i="2"/>
  <c r="AH289" i="2"/>
  <c r="N290" i="2"/>
  <c r="O291" i="2" s="1"/>
  <c r="P292" i="2" s="1"/>
  <c r="AD378" i="2"/>
  <c r="X376" i="2"/>
  <c r="Y377" i="2" s="1"/>
  <c r="Z378" i="2" s="1"/>
  <c r="AA379" i="2" s="1"/>
  <c r="AB379" i="2" s="1"/>
  <c r="AE379" i="2" s="1"/>
  <c r="W376" i="2"/>
  <c r="AC377" i="2"/>
  <c r="E844" i="2"/>
  <c r="H845" i="2"/>
  <c r="J848" i="2" l="1"/>
  <c r="K848" i="2"/>
  <c r="I848" i="2"/>
  <c r="F849" i="2"/>
  <c r="G849" i="2" s="1"/>
  <c r="T291" i="2"/>
  <c r="AF291" i="2" s="1"/>
  <c r="N291" i="2"/>
  <c r="O292" i="2" s="1"/>
  <c r="P293" i="2" s="1"/>
  <c r="Q293" i="2" s="1"/>
  <c r="AI292" i="2"/>
  <c r="Q292" i="2"/>
  <c r="U291" i="2"/>
  <c r="M291" i="2"/>
  <c r="S291" i="2"/>
  <c r="X377" i="2"/>
  <c r="Y378" i="2" s="1"/>
  <c r="Z379" i="2" s="1"/>
  <c r="AA380" i="2" s="1"/>
  <c r="AB380" i="2" s="1"/>
  <c r="AE380" i="2" s="1"/>
  <c r="AD379" i="2"/>
  <c r="AC378" i="2"/>
  <c r="W377" i="2"/>
  <c r="E845" i="2"/>
  <c r="H846" i="2"/>
  <c r="K849" i="2" l="1"/>
  <c r="J849" i="2"/>
  <c r="I849" i="2"/>
  <c r="F850" i="2"/>
  <c r="G850" i="2" s="1"/>
  <c r="T292" i="2"/>
  <c r="AF292" i="2" s="1"/>
  <c r="U292" i="2"/>
  <c r="U293" i="2" s="1"/>
  <c r="AI293" i="2"/>
  <c r="S292" i="2"/>
  <c r="S293" i="2" s="1"/>
  <c r="N292" i="2"/>
  <c r="O293" i="2" s="1"/>
  <c r="P294" i="2" s="1"/>
  <c r="AH291" i="2"/>
  <c r="R292" i="2"/>
  <c r="R293" i="2" s="1"/>
  <c r="M293" i="2" s="1"/>
  <c r="X378" i="2"/>
  <c r="Y379" i="2" s="1"/>
  <c r="Z380" i="2" s="1"/>
  <c r="AA381" i="2" s="1"/>
  <c r="AB381" i="2" s="1"/>
  <c r="AE381" i="2" s="1"/>
  <c r="AD380" i="2"/>
  <c r="AC379" i="2"/>
  <c r="W378" i="2"/>
  <c r="E846" i="2"/>
  <c r="H847" i="2"/>
  <c r="J850" i="2" l="1"/>
  <c r="K850" i="2"/>
  <c r="I850" i="2"/>
  <c r="F851" i="2"/>
  <c r="G851" i="2" s="1"/>
  <c r="T293" i="2"/>
  <c r="AF293" i="2" s="1"/>
  <c r="AH293" i="2"/>
  <c r="M292" i="2"/>
  <c r="AI294" i="2"/>
  <c r="Q294" i="2"/>
  <c r="AD381" i="2"/>
  <c r="X379" i="2"/>
  <c r="Y380" i="2" s="1"/>
  <c r="Z381" i="2" s="1"/>
  <c r="AA382" i="2" s="1"/>
  <c r="AB382" i="2" s="1"/>
  <c r="AE382" i="2" s="1"/>
  <c r="W379" i="2"/>
  <c r="AC380" i="2"/>
  <c r="E847" i="2"/>
  <c r="H848" i="2"/>
  <c r="I851" i="2" l="1"/>
  <c r="K851" i="2"/>
  <c r="J851" i="2"/>
  <c r="F852" i="2"/>
  <c r="G852" i="2" s="1"/>
  <c r="T294" i="2"/>
  <c r="AF294" i="2" s="1"/>
  <c r="U294" i="2"/>
  <c r="AH292" i="2"/>
  <c r="N293" i="2"/>
  <c r="R294" i="2"/>
  <c r="M294" i="2" s="1"/>
  <c r="S294" i="2"/>
  <c r="X380" i="2"/>
  <c r="Y381" i="2" s="1"/>
  <c r="Z382" i="2" s="1"/>
  <c r="AA383" i="2" s="1"/>
  <c r="AB383" i="2" s="1"/>
  <c r="AE383" i="2" s="1"/>
  <c r="AD382" i="2"/>
  <c r="W380" i="2"/>
  <c r="AC381" i="2"/>
  <c r="H849" i="2"/>
  <c r="E848" i="2"/>
  <c r="K852" i="2" l="1"/>
  <c r="J852" i="2"/>
  <c r="I852" i="2"/>
  <c r="F853" i="2"/>
  <c r="G853" i="2" s="1"/>
  <c r="AH294" i="2"/>
  <c r="O294" i="2"/>
  <c r="P295" i="2" s="1"/>
  <c r="N294" i="2"/>
  <c r="X381" i="2"/>
  <c r="Y382" i="2" s="1"/>
  <c r="Z383" i="2" s="1"/>
  <c r="AA384" i="2" s="1"/>
  <c r="AB384" i="2" s="1"/>
  <c r="AE384" i="2" s="1"/>
  <c r="AD383" i="2"/>
  <c r="AC382" i="2"/>
  <c r="W381" i="2"/>
  <c r="E849" i="2"/>
  <c r="H850" i="2"/>
  <c r="I853" i="2" l="1"/>
  <c r="K853" i="2"/>
  <c r="J853" i="2"/>
  <c r="F854" i="2"/>
  <c r="G854" i="2" s="1"/>
  <c r="O295" i="2"/>
  <c r="P296" i="2" s="1"/>
  <c r="AI295" i="2"/>
  <c r="Q295" i="2"/>
  <c r="N295" i="2"/>
  <c r="AD384" i="2"/>
  <c r="X382" i="2"/>
  <c r="Y383" i="2" s="1"/>
  <c r="Z384" i="2" s="1"/>
  <c r="AA385" i="2" s="1"/>
  <c r="AB385" i="2" s="1"/>
  <c r="W382" i="2"/>
  <c r="AC383" i="2"/>
  <c r="H851" i="2"/>
  <c r="E850" i="2"/>
  <c r="J854" i="2" l="1"/>
  <c r="I854" i="2"/>
  <c r="K854" i="2"/>
  <c r="F855" i="2"/>
  <c r="G855" i="2" s="1"/>
  <c r="Q296" i="2"/>
  <c r="AI296" i="2"/>
  <c r="O296" i="2"/>
  <c r="P297" i="2" s="1"/>
  <c r="Q297" i="2" s="1"/>
  <c r="T295" i="2"/>
  <c r="U295" i="2"/>
  <c r="S295" i="2"/>
  <c r="R295" i="2"/>
  <c r="AD385" i="2"/>
  <c r="AE385" i="2"/>
  <c r="X383" i="2"/>
  <c r="Y384" i="2" s="1"/>
  <c r="Z385" i="2" s="1"/>
  <c r="AA386" i="2" s="1"/>
  <c r="AB386" i="2" s="1"/>
  <c r="AD386" i="2" s="1"/>
  <c r="W383" i="2"/>
  <c r="AC384" i="2"/>
  <c r="H852" i="2"/>
  <c r="E851" i="2"/>
  <c r="U296" i="2" l="1"/>
  <c r="U297" i="2" s="1"/>
  <c r="I855" i="2"/>
  <c r="K855" i="2"/>
  <c r="F856" i="2"/>
  <c r="G856" i="2" s="1"/>
  <c r="J855" i="2"/>
  <c r="S296" i="2"/>
  <c r="S297" i="2" s="1"/>
  <c r="AI297" i="2"/>
  <c r="M295" i="2"/>
  <c r="R296" i="2"/>
  <c r="T296" i="2"/>
  <c r="T297" i="2" s="1"/>
  <c r="AF295" i="2"/>
  <c r="AE386" i="2"/>
  <c r="X384" i="2"/>
  <c r="Y385" i="2" s="1"/>
  <c r="Z386" i="2" s="1"/>
  <c r="AA387" i="2" s="1"/>
  <c r="AB387" i="2" s="1"/>
  <c r="AD387" i="2" s="1"/>
  <c r="W384" i="2"/>
  <c r="AC385" i="2"/>
  <c r="E852" i="2"/>
  <c r="H853" i="2"/>
  <c r="K856" i="2" l="1"/>
  <c r="J856" i="2"/>
  <c r="I856" i="2"/>
  <c r="F857" i="2"/>
  <c r="G857" i="2" s="1"/>
  <c r="I857" i="2" s="1"/>
  <c r="AF296" i="2"/>
  <c r="AF297" i="2" s="1"/>
  <c r="AH295" i="2"/>
  <c r="N296" i="2"/>
  <c r="O297" i="2" s="1"/>
  <c r="P298" i="2" s="1"/>
  <c r="R297" i="2"/>
  <c r="M296" i="2"/>
  <c r="AE387" i="2"/>
  <c r="X385" i="2"/>
  <c r="Y386" i="2" s="1"/>
  <c r="Z387" i="2" s="1"/>
  <c r="AA388" i="2" s="1"/>
  <c r="AB388" i="2" s="1"/>
  <c r="AD388" i="2" s="1"/>
  <c r="W385" i="2"/>
  <c r="AC386" i="2"/>
  <c r="H854" i="2"/>
  <c r="E853" i="2"/>
  <c r="K857" i="2" l="1"/>
  <c r="J857" i="2"/>
  <c r="F858" i="2"/>
  <c r="G858" i="2" s="1"/>
  <c r="N297" i="2"/>
  <c r="O298" i="2" s="1"/>
  <c r="P299" i="2" s="1"/>
  <c r="AH296" i="2"/>
  <c r="Q298" i="2"/>
  <c r="R298" i="2" s="1"/>
  <c r="M298" i="2" s="1"/>
  <c r="AI298" i="2"/>
  <c r="M297" i="2"/>
  <c r="AE388" i="2"/>
  <c r="X386" i="2"/>
  <c r="Y387" i="2" s="1"/>
  <c r="Z388" i="2" s="1"/>
  <c r="AA389" i="2" s="1"/>
  <c r="AB389" i="2" s="1"/>
  <c r="AD389" i="2" s="1"/>
  <c r="AC387" i="2"/>
  <c r="W386" i="2"/>
  <c r="E854" i="2"/>
  <c r="H855" i="2"/>
  <c r="J858" i="2" l="1"/>
  <c r="I858" i="2"/>
  <c r="K858" i="2"/>
  <c r="F859" i="2"/>
  <c r="G859" i="2" s="1"/>
  <c r="AI299" i="2"/>
  <c r="Q299" i="2"/>
  <c r="AH298" i="2"/>
  <c r="AH297" i="2"/>
  <c r="N298" i="2"/>
  <c r="O299" i="2" s="1"/>
  <c r="P300" i="2" s="1"/>
  <c r="U298" i="2"/>
  <c r="S298" i="2"/>
  <c r="T298" i="2"/>
  <c r="AE389" i="2"/>
  <c r="X387" i="2"/>
  <c r="Y388" i="2" s="1"/>
  <c r="Z389" i="2" s="1"/>
  <c r="AA390" i="2" s="1"/>
  <c r="AB390" i="2" s="1"/>
  <c r="AD390" i="2" s="1"/>
  <c r="W387" i="2"/>
  <c r="AC388" i="2"/>
  <c r="H856" i="2"/>
  <c r="E855" i="2"/>
  <c r="K859" i="2" l="1"/>
  <c r="I859" i="2"/>
  <c r="J859" i="2"/>
  <c r="U299" i="2"/>
  <c r="F860" i="2"/>
  <c r="G860" i="2" s="1"/>
  <c r="S299" i="2"/>
  <c r="T299" i="2"/>
  <c r="AF298" i="2"/>
  <c r="Q300" i="2"/>
  <c r="AI300" i="2"/>
  <c r="R299" i="2"/>
  <c r="M299" i="2" s="1"/>
  <c r="N299" i="2"/>
  <c r="O300" i="2" s="1"/>
  <c r="P301" i="2" s="1"/>
  <c r="AE390" i="2"/>
  <c r="X388" i="2"/>
  <c r="Y389" i="2" s="1"/>
  <c r="Z390" i="2" s="1"/>
  <c r="AA391" i="2" s="1"/>
  <c r="AB391" i="2" s="1"/>
  <c r="AD391" i="2" s="1"/>
  <c r="W388" i="2"/>
  <c r="AC389" i="2"/>
  <c r="H857" i="2"/>
  <c r="E856" i="2"/>
  <c r="J860" i="2" l="1"/>
  <c r="U300" i="2"/>
  <c r="K860" i="2"/>
  <c r="I860" i="2"/>
  <c r="F861" i="2"/>
  <c r="G861" i="2" s="1"/>
  <c r="AF299" i="2"/>
  <c r="R300" i="2"/>
  <c r="M300" i="2" s="1"/>
  <c r="T300" i="2"/>
  <c r="N300" i="2"/>
  <c r="O301" i="2" s="1"/>
  <c r="P302" i="2" s="1"/>
  <c r="AH299" i="2"/>
  <c r="S300" i="2"/>
  <c r="Q301" i="2"/>
  <c r="AI301" i="2"/>
  <c r="AE391" i="2"/>
  <c r="X389" i="2"/>
  <c r="Y390" i="2" s="1"/>
  <c r="Z391" i="2" s="1"/>
  <c r="AA392" i="2" s="1"/>
  <c r="AB392" i="2" s="1"/>
  <c r="AD392" i="2" s="1"/>
  <c r="AC390" i="2"/>
  <c r="W389" i="2"/>
  <c r="H858" i="2"/>
  <c r="E857" i="2"/>
  <c r="I861" i="2" l="1"/>
  <c r="U301" i="2"/>
  <c r="K861" i="2"/>
  <c r="J861" i="2"/>
  <c r="F862" i="2"/>
  <c r="G862" i="2" s="1"/>
  <c r="AF300" i="2"/>
  <c r="S301" i="2"/>
  <c r="R301" i="2"/>
  <c r="M301" i="2" s="1"/>
  <c r="T301" i="2"/>
  <c r="AI302" i="2"/>
  <c r="Q302" i="2"/>
  <c r="N301" i="2"/>
  <c r="O302" i="2" s="1"/>
  <c r="P303" i="2" s="1"/>
  <c r="AH300" i="2"/>
  <c r="AE392" i="2"/>
  <c r="X390" i="2"/>
  <c r="Y391" i="2" s="1"/>
  <c r="Z392" i="2" s="1"/>
  <c r="AA393" i="2" s="1"/>
  <c r="AB393" i="2" s="1"/>
  <c r="AD393" i="2" s="1"/>
  <c r="W390" i="2"/>
  <c r="AC391" i="2"/>
  <c r="E858" i="2"/>
  <c r="H859" i="2"/>
  <c r="I862" i="2" l="1"/>
  <c r="U302" i="2"/>
  <c r="J862" i="2"/>
  <c r="K862" i="2"/>
  <c r="F863" i="2"/>
  <c r="G863" i="2" s="1"/>
  <c r="K863" i="2" s="1"/>
  <c r="S302" i="2"/>
  <c r="AF301" i="2"/>
  <c r="AH301" i="2"/>
  <c r="N302" i="2"/>
  <c r="O303" i="2" s="1"/>
  <c r="P304" i="2" s="1"/>
  <c r="R302" i="2"/>
  <c r="Q303" i="2"/>
  <c r="AI303" i="2"/>
  <c r="T302" i="2"/>
  <c r="AE393" i="2"/>
  <c r="X391" i="2"/>
  <c r="Y392" i="2" s="1"/>
  <c r="Z393" i="2" s="1"/>
  <c r="AA394" i="2" s="1"/>
  <c r="AB394" i="2" s="1"/>
  <c r="AD394" i="2" s="1"/>
  <c r="W391" i="2"/>
  <c r="AC392" i="2"/>
  <c r="H860" i="2"/>
  <c r="E859" i="2"/>
  <c r="U303" i="2" l="1"/>
  <c r="J863" i="2"/>
  <c r="I863" i="2"/>
  <c r="F864" i="2"/>
  <c r="G864" i="2" s="1"/>
  <c r="S303" i="2"/>
  <c r="T303" i="2"/>
  <c r="M302" i="2"/>
  <c r="R303" i="2"/>
  <c r="M303" i="2" s="1"/>
  <c r="AF302" i="2"/>
  <c r="Q304" i="2"/>
  <c r="AI304" i="2"/>
  <c r="X392" i="2"/>
  <c r="Y393" i="2" s="1"/>
  <c r="Z394" i="2" s="1"/>
  <c r="AA395" i="2" s="1"/>
  <c r="AB395" i="2" s="1"/>
  <c r="AD395" i="2" s="1"/>
  <c r="AE394" i="2"/>
  <c r="AC393" i="2"/>
  <c r="W392" i="2"/>
  <c r="E860" i="2"/>
  <c r="H861" i="2"/>
  <c r="J864" i="2" l="1"/>
  <c r="K864" i="2"/>
  <c r="I864" i="2"/>
  <c r="F865" i="2"/>
  <c r="G865" i="2" s="1"/>
  <c r="AF303" i="2"/>
  <c r="S304" i="2"/>
  <c r="T304" i="2"/>
  <c r="AH303" i="2"/>
  <c r="AH302" i="2"/>
  <c r="N303" i="2"/>
  <c r="O304" i="2" s="1"/>
  <c r="P305" i="2" s="1"/>
  <c r="R304" i="2"/>
  <c r="M304" i="2" s="1"/>
  <c r="U304" i="2"/>
  <c r="AE395" i="2"/>
  <c r="X393" i="2"/>
  <c r="Y394" i="2" s="1"/>
  <c r="Z395" i="2" s="1"/>
  <c r="AA396" i="2" s="1"/>
  <c r="AB396" i="2" s="1"/>
  <c r="AD396" i="2" s="1"/>
  <c r="W393" i="2"/>
  <c r="AC394" i="2"/>
  <c r="H862" i="2"/>
  <c r="E861" i="2"/>
  <c r="K865" i="2" l="1"/>
  <c r="J865" i="2"/>
  <c r="I865" i="2"/>
  <c r="F866" i="2"/>
  <c r="G866" i="2" s="1"/>
  <c r="AF304" i="2"/>
  <c r="N304" i="2"/>
  <c r="O305" i="2" s="1"/>
  <c r="P306" i="2" s="1"/>
  <c r="AI306" i="2" s="1"/>
  <c r="AH304" i="2"/>
  <c r="AI305" i="2"/>
  <c r="Q305" i="2"/>
  <c r="X394" i="2"/>
  <c r="Y395" i="2" s="1"/>
  <c r="Z396" i="2" s="1"/>
  <c r="AA397" i="2" s="1"/>
  <c r="AB397" i="2" s="1"/>
  <c r="AD397" i="2" s="1"/>
  <c r="AE396" i="2"/>
  <c r="W394" i="2"/>
  <c r="AC395" i="2"/>
  <c r="H863" i="2"/>
  <c r="E862" i="2"/>
  <c r="I866" i="2" l="1"/>
  <c r="J866" i="2"/>
  <c r="K866" i="2"/>
  <c r="F867" i="2"/>
  <c r="G867" i="2" s="1"/>
  <c r="Q306" i="2"/>
  <c r="N305" i="2"/>
  <c r="O306" i="2" s="1"/>
  <c r="P307" i="2" s="1"/>
  <c r="AI307" i="2" s="1"/>
  <c r="U305" i="2"/>
  <c r="T305" i="2"/>
  <c r="S305" i="2"/>
  <c r="R305" i="2"/>
  <c r="X395" i="2"/>
  <c r="Y396" i="2" s="1"/>
  <c r="Z397" i="2" s="1"/>
  <c r="AA398" i="2" s="1"/>
  <c r="AB398" i="2" s="1"/>
  <c r="AD398" i="2" s="1"/>
  <c r="AE397" i="2"/>
  <c r="AC396" i="2"/>
  <c r="W395" i="2"/>
  <c r="H864" i="2"/>
  <c r="E863" i="2"/>
  <c r="S306" i="2" l="1"/>
  <c r="J867" i="2"/>
  <c r="I867" i="2"/>
  <c r="K867" i="2"/>
  <c r="F868" i="2"/>
  <c r="G868" i="2" s="1"/>
  <c r="K868" i="2" s="1"/>
  <c r="Q307" i="2"/>
  <c r="U306" i="2"/>
  <c r="M305" i="2"/>
  <c r="R306" i="2"/>
  <c r="AF305" i="2"/>
  <c r="T306" i="2"/>
  <c r="AE398" i="2"/>
  <c r="X396" i="2"/>
  <c r="Y397" i="2" s="1"/>
  <c r="Z398" i="2" s="1"/>
  <c r="AA399" i="2" s="1"/>
  <c r="AB399" i="2" s="1"/>
  <c r="AD399" i="2" s="1"/>
  <c r="W396" i="2"/>
  <c r="AC397" i="2"/>
  <c r="E864" i="2"/>
  <c r="H865" i="2"/>
  <c r="S307" i="2" l="1"/>
  <c r="J868" i="2"/>
  <c r="I868" i="2"/>
  <c r="F869" i="2"/>
  <c r="G869" i="2" s="1"/>
  <c r="T307" i="2"/>
  <c r="U307" i="2"/>
  <c r="AH305" i="2"/>
  <c r="N306" i="2"/>
  <c r="O307" i="2" s="1"/>
  <c r="P308" i="2" s="1"/>
  <c r="M306" i="2"/>
  <c r="R307" i="2"/>
  <c r="AF306" i="2"/>
  <c r="X397" i="2"/>
  <c r="Y398" i="2" s="1"/>
  <c r="Z399" i="2" s="1"/>
  <c r="AA400" i="2" s="1"/>
  <c r="AB400" i="2" s="1"/>
  <c r="AD400" i="2" s="1"/>
  <c r="AE399" i="2"/>
  <c r="W397" i="2"/>
  <c r="AC398" i="2"/>
  <c r="E865" i="2"/>
  <c r="H866" i="2"/>
  <c r="I869" i="2" l="1"/>
  <c r="J869" i="2"/>
  <c r="K869" i="2"/>
  <c r="F870" i="2"/>
  <c r="G870" i="2" s="1"/>
  <c r="AF307" i="2"/>
  <c r="M307" i="2"/>
  <c r="Q308" i="2"/>
  <c r="R308" i="2" s="1"/>
  <c r="AI308" i="2"/>
  <c r="AH306" i="2"/>
  <c r="N307" i="2"/>
  <c r="O308" i="2" s="1"/>
  <c r="P309" i="2" s="1"/>
  <c r="AE400" i="2"/>
  <c r="X398" i="2"/>
  <c r="Y399" i="2" s="1"/>
  <c r="Z400" i="2" s="1"/>
  <c r="AA401" i="2" s="1"/>
  <c r="AB401" i="2" s="1"/>
  <c r="AD401" i="2" s="1"/>
  <c r="AC399" i="2"/>
  <c r="W398" i="2"/>
  <c r="E866" i="2"/>
  <c r="H867" i="2"/>
  <c r="J870" i="2" l="1"/>
  <c r="K870" i="2"/>
  <c r="I870" i="2"/>
  <c r="F871" i="2"/>
  <c r="G871" i="2" s="1"/>
  <c r="N308" i="2"/>
  <c r="O309" i="2" s="1"/>
  <c r="P310" i="2" s="1"/>
  <c r="AH307" i="2"/>
  <c r="AI309" i="2"/>
  <c r="Q309" i="2"/>
  <c r="M308" i="2"/>
  <c r="S308" i="2"/>
  <c r="U308" i="2"/>
  <c r="T308" i="2"/>
  <c r="AE401" i="2"/>
  <c r="X399" i="2"/>
  <c r="Y400" i="2" s="1"/>
  <c r="Z401" i="2" s="1"/>
  <c r="AA402" i="2" s="1"/>
  <c r="AB402" i="2" s="1"/>
  <c r="AD402" i="2" s="1"/>
  <c r="W399" i="2"/>
  <c r="AC400" i="2"/>
  <c r="E867" i="2"/>
  <c r="H868" i="2"/>
  <c r="I871" i="2" l="1"/>
  <c r="J871" i="2"/>
  <c r="K871" i="2"/>
  <c r="F872" i="2"/>
  <c r="G872" i="2" s="1"/>
  <c r="S309" i="2"/>
  <c r="T309" i="2"/>
  <c r="AF308" i="2"/>
  <c r="U309" i="2"/>
  <c r="R309" i="2"/>
  <c r="AH308" i="2"/>
  <c r="N309" i="2"/>
  <c r="O310" i="2" s="1"/>
  <c r="P311" i="2" s="1"/>
  <c r="AI310" i="2"/>
  <c r="Q310" i="2"/>
  <c r="X400" i="2"/>
  <c r="Y401" i="2" s="1"/>
  <c r="Z402" i="2" s="1"/>
  <c r="AA403" i="2" s="1"/>
  <c r="AB403" i="2" s="1"/>
  <c r="AD403" i="2" s="1"/>
  <c r="AE402" i="2"/>
  <c r="W400" i="2"/>
  <c r="AC401" i="2"/>
  <c r="E868" i="2"/>
  <c r="H869" i="2"/>
  <c r="S310" i="2" l="1"/>
  <c r="K872" i="2"/>
  <c r="I872" i="2"/>
  <c r="J872" i="2"/>
  <c r="F873" i="2"/>
  <c r="G873" i="2" s="1"/>
  <c r="U310" i="2"/>
  <c r="AF309" i="2"/>
  <c r="R310" i="2"/>
  <c r="M310" i="2" s="1"/>
  <c r="T310" i="2"/>
  <c r="AI311" i="2"/>
  <c r="Q311" i="2"/>
  <c r="M309" i="2"/>
  <c r="AE403" i="2"/>
  <c r="X401" i="2"/>
  <c r="Y402" i="2" s="1"/>
  <c r="Z403" i="2" s="1"/>
  <c r="AA404" i="2" s="1"/>
  <c r="AB404" i="2" s="1"/>
  <c r="AD404" i="2" s="1"/>
  <c r="W401" i="2"/>
  <c r="AC402" i="2"/>
  <c r="H870" i="2"/>
  <c r="E869" i="2"/>
  <c r="K873" i="2" l="1"/>
  <c r="I873" i="2"/>
  <c r="J873" i="2"/>
  <c r="F874" i="2"/>
  <c r="G874" i="2" s="1"/>
  <c r="T311" i="2"/>
  <c r="N310" i="2"/>
  <c r="O311" i="2" s="1"/>
  <c r="P312" i="2" s="1"/>
  <c r="AH309" i="2"/>
  <c r="AH310" i="2"/>
  <c r="AF310" i="2"/>
  <c r="R311" i="2"/>
  <c r="M311" i="2" s="1"/>
  <c r="U311" i="2"/>
  <c r="S311" i="2"/>
  <c r="AE404" i="2"/>
  <c r="X402" i="2"/>
  <c r="Y403" i="2" s="1"/>
  <c r="Z404" i="2" s="1"/>
  <c r="AA405" i="2" s="1"/>
  <c r="AB405" i="2" s="1"/>
  <c r="AC403" i="2"/>
  <c r="W402" i="2"/>
  <c r="E870" i="2"/>
  <c r="H871" i="2"/>
  <c r="K874" i="2" l="1"/>
  <c r="AF311" i="2"/>
  <c r="J874" i="2"/>
  <c r="I874" i="2"/>
  <c r="F875" i="2"/>
  <c r="G875" i="2" s="1"/>
  <c r="AE405" i="2"/>
  <c r="N311" i="2"/>
  <c r="O312" i="2" s="1"/>
  <c r="P313" i="2" s="1"/>
  <c r="AI313" i="2" s="1"/>
  <c r="AH311" i="2"/>
  <c r="Q312" i="2"/>
  <c r="S312" i="2" s="1"/>
  <c r="AI312" i="2"/>
  <c r="X403" i="2"/>
  <c r="Y404" i="2" s="1"/>
  <c r="Z405" i="2" s="1"/>
  <c r="AA406" i="2" s="1"/>
  <c r="AB406" i="2" s="1"/>
  <c r="AD405" i="2"/>
  <c r="AC404" i="2"/>
  <c r="W403" i="2"/>
  <c r="E871" i="2"/>
  <c r="H872" i="2"/>
  <c r="J875" i="2" l="1"/>
  <c r="I875" i="2"/>
  <c r="K875" i="2"/>
  <c r="F876" i="2"/>
  <c r="G876" i="2" s="1"/>
  <c r="U312" i="2"/>
  <c r="AE406" i="2"/>
  <c r="N312" i="2"/>
  <c r="O313" i="2" s="1"/>
  <c r="P314" i="2" s="1"/>
  <c r="Q314" i="2" s="1"/>
  <c r="Q313" i="2"/>
  <c r="R312" i="2"/>
  <c r="T312" i="2"/>
  <c r="AD406" i="2"/>
  <c r="X404" i="2"/>
  <c r="Y405" i="2" s="1"/>
  <c r="Z406" i="2" s="1"/>
  <c r="AA407" i="2" s="1"/>
  <c r="AB407" i="2" s="1"/>
  <c r="W404" i="2"/>
  <c r="AC405" i="2"/>
  <c r="E872" i="2"/>
  <c r="H873" i="2"/>
  <c r="J876" i="2" l="1"/>
  <c r="I876" i="2"/>
  <c r="K876" i="2"/>
  <c r="F877" i="2"/>
  <c r="G877" i="2" s="1"/>
  <c r="U313" i="2"/>
  <c r="U314" i="2" s="1"/>
  <c r="S313" i="2"/>
  <c r="S314" i="2" s="1"/>
  <c r="AI314" i="2"/>
  <c r="M312" i="2"/>
  <c r="R313" i="2"/>
  <c r="T313" i="2"/>
  <c r="T314" i="2" s="1"/>
  <c r="AF312" i="2"/>
  <c r="AD407" i="2"/>
  <c r="X405" i="2"/>
  <c r="Y406" i="2" s="1"/>
  <c r="Z407" i="2" s="1"/>
  <c r="AA408" i="2" s="1"/>
  <c r="AB408" i="2" s="1"/>
  <c r="AE407" i="2"/>
  <c r="W405" i="2"/>
  <c r="AC406" i="2"/>
  <c r="E873" i="2"/>
  <c r="H874" i="2"/>
  <c r="K877" i="2" l="1"/>
  <c r="J877" i="2"/>
  <c r="I877" i="2"/>
  <c r="F878" i="2"/>
  <c r="G878" i="2" s="1"/>
  <c r="AF313" i="2"/>
  <c r="AF314" i="2" s="1"/>
  <c r="AH312" i="2"/>
  <c r="N313" i="2"/>
  <c r="O314" i="2" s="1"/>
  <c r="P315" i="2" s="1"/>
  <c r="M313" i="2"/>
  <c r="R314" i="2"/>
  <c r="AE408" i="2"/>
  <c r="AD408" i="2"/>
  <c r="X406" i="2"/>
  <c r="Y407" i="2" s="1"/>
  <c r="Z408" i="2" s="1"/>
  <c r="AA409" i="2" s="1"/>
  <c r="AB409" i="2" s="1"/>
  <c r="W406" i="2"/>
  <c r="AC407" i="2"/>
  <c r="H875" i="2"/>
  <c r="E874" i="2"/>
  <c r="I878" i="2" l="1"/>
  <c r="K878" i="2"/>
  <c r="J878" i="2"/>
  <c r="F879" i="2"/>
  <c r="G879" i="2" s="1"/>
  <c r="Q315" i="2"/>
  <c r="R315" i="2" s="1"/>
  <c r="AI315" i="2"/>
  <c r="N314" i="2"/>
  <c r="O315" i="2" s="1"/>
  <c r="P316" i="2" s="1"/>
  <c r="AH313" i="2"/>
  <c r="M314" i="2"/>
  <c r="AD409" i="2"/>
  <c r="AE409" i="2"/>
  <c r="X407" i="2"/>
  <c r="Y408" i="2" s="1"/>
  <c r="Z409" i="2" s="1"/>
  <c r="AA410" i="2" s="1"/>
  <c r="AB410" i="2" s="1"/>
  <c r="W407" i="2"/>
  <c r="AC408" i="2"/>
  <c r="E875" i="2"/>
  <c r="H876" i="2"/>
  <c r="I879" i="2" l="1"/>
  <c r="K879" i="2"/>
  <c r="J879" i="2"/>
  <c r="F880" i="2"/>
  <c r="G880" i="2" s="1"/>
  <c r="AD410" i="2"/>
  <c r="M315" i="2"/>
  <c r="S315" i="2"/>
  <c r="U315" i="2"/>
  <c r="T315" i="2"/>
  <c r="AH314" i="2"/>
  <c r="N315" i="2"/>
  <c r="O316" i="2" s="1"/>
  <c r="P317" i="2" s="1"/>
  <c r="Q316" i="2"/>
  <c r="R316" i="2" s="1"/>
  <c r="AI316" i="2"/>
  <c r="AE410" i="2"/>
  <c r="X408" i="2"/>
  <c r="Y409" i="2" s="1"/>
  <c r="Z410" i="2" s="1"/>
  <c r="AA411" i="2" s="1"/>
  <c r="AB411" i="2" s="1"/>
  <c r="AD411" i="2" s="1"/>
  <c r="W408" i="2"/>
  <c r="AC409" i="2"/>
  <c r="H877" i="2"/>
  <c r="E876" i="2"/>
  <c r="J880" i="2" l="1"/>
  <c r="I880" i="2"/>
  <c r="K880" i="2"/>
  <c r="F881" i="2"/>
  <c r="G881" i="2" s="1"/>
  <c r="S316" i="2"/>
  <c r="Q317" i="2"/>
  <c r="R317" i="2" s="1"/>
  <c r="AI317" i="2"/>
  <c r="T316" i="2"/>
  <c r="AF315" i="2"/>
  <c r="AH315" i="2"/>
  <c r="N316" i="2"/>
  <c r="O317" i="2" s="1"/>
  <c r="P318" i="2" s="1"/>
  <c r="U316" i="2"/>
  <c r="M316" i="2"/>
  <c r="AE411" i="2"/>
  <c r="X409" i="2"/>
  <c r="Y410" i="2" s="1"/>
  <c r="Z411" i="2" s="1"/>
  <c r="AA412" i="2" s="1"/>
  <c r="AB412" i="2" s="1"/>
  <c r="AD412" i="2" s="1"/>
  <c r="W409" i="2"/>
  <c r="AC410" i="2"/>
  <c r="E877" i="2"/>
  <c r="H878" i="2"/>
  <c r="K881" i="2" l="1"/>
  <c r="I881" i="2"/>
  <c r="J881" i="2"/>
  <c r="F882" i="2"/>
  <c r="G882" i="2" s="1"/>
  <c r="S317" i="2"/>
  <c r="T317" i="2"/>
  <c r="AH316" i="2"/>
  <c r="N317" i="2"/>
  <c r="O318" i="2" s="1"/>
  <c r="P319" i="2" s="1"/>
  <c r="M317" i="2"/>
  <c r="AI318" i="2"/>
  <c r="Q318" i="2"/>
  <c r="R318" i="2" s="1"/>
  <c r="U317" i="2"/>
  <c r="AF316" i="2"/>
  <c r="AE412" i="2"/>
  <c r="X410" i="2"/>
  <c r="Y411" i="2" s="1"/>
  <c r="Z412" i="2" s="1"/>
  <c r="AA413" i="2" s="1"/>
  <c r="AB413" i="2" s="1"/>
  <c r="AD413" i="2" s="1"/>
  <c r="AC411" i="2"/>
  <c r="W410" i="2"/>
  <c r="E878" i="2"/>
  <c r="H879" i="2"/>
  <c r="I882" i="2" l="1"/>
  <c r="J882" i="2"/>
  <c r="K882" i="2"/>
  <c r="F883" i="2"/>
  <c r="G883" i="2" s="1"/>
  <c r="AF317" i="2"/>
  <c r="S318" i="2"/>
  <c r="U318" i="2"/>
  <c r="M318" i="2"/>
  <c r="AI319" i="2"/>
  <c r="Q319" i="2"/>
  <c r="N318" i="2"/>
  <c r="O319" i="2" s="1"/>
  <c r="P320" i="2" s="1"/>
  <c r="AH317" i="2"/>
  <c r="T318" i="2"/>
  <c r="X411" i="2"/>
  <c r="Y412" i="2" s="1"/>
  <c r="Z413" i="2" s="1"/>
  <c r="AA414" i="2" s="1"/>
  <c r="AB414" i="2" s="1"/>
  <c r="AD414" i="2" s="1"/>
  <c r="AE413" i="2"/>
  <c r="W411" i="2"/>
  <c r="AC412" i="2"/>
  <c r="H880" i="2"/>
  <c r="E879" i="2"/>
  <c r="I883" i="2" l="1"/>
  <c r="K883" i="2"/>
  <c r="J883" i="2"/>
  <c r="F884" i="2"/>
  <c r="G884" i="2" s="1"/>
  <c r="S319" i="2"/>
  <c r="T319" i="2"/>
  <c r="R319" i="2"/>
  <c r="AF318" i="2"/>
  <c r="U319" i="2"/>
  <c r="AI320" i="2"/>
  <c r="Q320" i="2"/>
  <c r="AH318" i="2"/>
  <c r="N319" i="2"/>
  <c r="O320" i="2" s="1"/>
  <c r="P321" i="2" s="1"/>
  <c r="AE414" i="2"/>
  <c r="X412" i="2"/>
  <c r="Y413" i="2" s="1"/>
  <c r="Z414" i="2" s="1"/>
  <c r="AA415" i="2" s="1"/>
  <c r="AB415" i="2" s="1"/>
  <c r="AD415" i="2" s="1"/>
  <c r="AC413" i="2"/>
  <c r="W412" i="2"/>
  <c r="E880" i="2"/>
  <c r="H881" i="2"/>
  <c r="J884" i="2" l="1"/>
  <c r="I884" i="2"/>
  <c r="K884" i="2"/>
  <c r="F885" i="2"/>
  <c r="G885" i="2" s="1"/>
  <c r="S320" i="2"/>
  <c r="AF319" i="2"/>
  <c r="Q321" i="2"/>
  <c r="AI321" i="2"/>
  <c r="U320" i="2"/>
  <c r="T320" i="2"/>
  <c r="M319" i="2"/>
  <c r="R320" i="2"/>
  <c r="X413" i="2"/>
  <c r="Y414" i="2" s="1"/>
  <c r="Z415" i="2" s="1"/>
  <c r="AA416" i="2" s="1"/>
  <c r="AB416" i="2" s="1"/>
  <c r="AD416" i="2" s="1"/>
  <c r="AE415" i="2"/>
  <c r="AC414" i="2"/>
  <c r="W413" i="2"/>
  <c r="E881" i="2"/>
  <c r="H882" i="2"/>
  <c r="I885" i="2" l="1"/>
  <c r="K885" i="2"/>
  <c r="J885" i="2"/>
  <c r="F886" i="2"/>
  <c r="G886" i="2" s="1"/>
  <c r="S321" i="2"/>
  <c r="T321" i="2"/>
  <c r="R321" i="2"/>
  <c r="M321" i="2" s="1"/>
  <c r="AH321" i="2" s="1"/>
  <c r="AF320" i="2"/>
  <c r="AH319" i="2"/>
  <c r="N320" i="2"/>
  <c r="O321" i="2" s="1"/>
  <c r="P322" i="2" s="1"/>
  <c r="M320" i="2"/>
  <c r="U321" i="2"/>
  <c r="AE416" i="2"/>
  <c r="X414" i="2"/>
  <c r="Y415" i="2" s="1"/>
  <c r="Z416" i="2" s="1"/>
  <c r="AA417" i="2" s="1"/>
  <c r="AB417" i="2" s="1"/>
  <c r="AD417" i="2" s="1"/>
  <c r="W414" i="2"/>
  <c r="AC415" i="2"/>
  <c r="E882" i="2"/>
  <c r="H883" i="2"/>
  <c r="J886" i="2" l="1"/>
  <c r="I886" i="2"/>
  <c r="K886" i="2"/>
  <c r="F887" i="2"/>
  <c r="G887" i="2" s="1"/>
  <c r="AF321" i="2"/>
  <c r="N321" i="2"/>
  <c r="AH320" i="2"/>
  <c r="Q322" i="2"/>
  <c r="U322" i="2" s="1"/>
  <c r="AI322" i="2"/>
  <c r="AE417" i="2"/>
  <c r="X415" i="2"/>
  <c r="Y416" i="2" s="1"/>
  <c r="Z417" i="2" s="1"/>
  <c r="AA418" i="2" s="1"/>
  <c r="AB418" i="2" s="1"/>
  <c r="AD418" i="2" s="1"/>
  <c r="W415" i="2"/>
  <c r="AC416" i="2"/>
  <c r="E883" i="2"/>
  <c r="H884" i="2"/>
  <c r="J887" i="2" l="1"/>
  <c r="I887" i="2"/>
  <c r="K887" i="2"/>
  <c r="F888" i="2"/>
  <c r="G888" i="2" s="1"/>
  <c r="O322" i="2"/>
  <c r="P323" i="2" s="1"/>
  <c r="N322" i="2"/>
  <c r="R322" i="2"/>
  <c r="M322" i="2" s="1"/>
  <c r="S322" i="2"/>
  <c r="T322" i="2"/>
  <c r="AE418" i="2"/>
  <c r="X416" i="2"/>
  <c r="Y417" i="2" s="1"/>
  <c r="Z418" i="2" s="1"/>
  <c r="AA419" i="2" s="1"/>
  <c r="AB419" i="2" s="1"/>
  <c r="AD419" i="2" s="1"/>
  <c r="W416" i="2"/>
  <c r="AC417" i="2"/>
  <c r="E884" i="2"/>
  <c r="H885" i="2"/>
  <c r="J888" i="2" l="1"/>
  <c r="K888" i="2"/>
  <c r="I888" i="2"/>
  <c r="F889" i="2"/>
  <c r="G889" i="2" s="1"/>
  <c r="O323" i="2"/>
  <c r="P324" i="2" s="1"/>
  <c r="AI323" i="2"/>
  <c r="Q323" i="2"/>
  <c r="S323" i="2" s="1"/>
  <c r="AF322" i="2"/>
  <c r="AH322" i="2"/>
  <c r="N323" i="2"/>
  <c r="X417" i="2"/>
  <c r="Y418" i="2" s="1"/>
  <c r="Z419" i="2" s="1"/>
  <c r="AA420" i="2" s="1"/>
  <c r="AB420" i="2" s="1"/>
  <c r="AD420" i="2" s="1"/>
  <c r="AE419" i="2"/>
  <c r="AC418" i="2"/>
  <c r="W417" i="2"/>
  <c r="E885" i="2"/>
  <c r="H886" i="2"/>
  <c r="J889" i="2" l="1"/>
  <c r="I889" i="2"/>
  <c r="K889" i="2"/>
  <c r="F890" i="2"/>
  <c r="G890" i="2" s="1"/>
  <c r="K890" i="2" s="1"/>
  <c r="Q324" i="2"/>
  <c r="S324" i="2" s="1"/>
  <c r="AI324" i="2"/>
  <c r="O324" i="2"/>
  <c r="P325" i="2" s="1"/>
  <c r="Q325" i="2" s="1"/>
  <c r="R323" i="2"/>
  <c r="M323" i="2" s="1"/>
  <c r="U323" i="2"/>
  <c r="T323" i="2"/>
  <c r="AE420" i="2"/>
  <c r="X418" i="2"/>
  <c r="Y419" i="2" s="1"/>
  <c r="Z420" i="2" s="1"/>
  <c r="AA421" i="2" s="1"/>
  <c r="AB421" i="2" s="1"/>
  <c r="AD421" i="2" s="1"/>
  <c r="W418" i="2"/>
  <c r="AC419" i="2"/>
  <c r="E886" i="2"/>
  <c r="H887" i="2"/>
  <c r="U324" i="2" l="1"/>
  <c r="U325" i="2" s="1"/>
  <c r="J890" i="2"/>
  <c r="I890" i="2"/>
  <c r="F891" i="2"/>
  <c r="G891" i="2" s="1"/>
  <c r="AI325" i="2"/>
  <c r="T324" i="2"/>
  <c r="T325" i="2" s="1"/>
  <c r="R324" i="2"/>
  <c r="M324" i="2" s="1"/>
  <c r="AH324" i="2" s="1"/>
  <c r="AF323" i="2"/>
  <c r="N324" i="2"/>
  <c r="O325" i="2" s="1"/>
  <c r="P326" i="2" s="1"/>
  <c r="AH323" i="2"/>
  <c r="S325" i="2"/>
  <c r="AE421" i="2"/>
  <c r="X419" i="2"/>
  <c r="Y420" i="2" s="1"/>
  <c r="Z421" i="2" s="1"/>
  <c r="AA422" i="2" s="1"/>
  <c r="AB422" i="2" s="1"/>
  <c r="AD422" i="2" s="1"/>
  <c r="W419" i="2"/>
  <c r="AC420" i="2"/>
  <c r="H888" i="2"/>
  <c r="E887" i="2"/>
  <c r="J891" i="2" l="1"/>
  <c r="I891" i="2"/>
  <c r="K891" i="2"/>
  <c r="F892" i="2"/>
  <c r="G892" i="2" s="1"/>
  <c r="R325" i="2"/>
  <c r="M325" i="2" s="1"/>
  <c r="AH325" i="2" s="1"/>
  <c r="AF324" i="2"/>
  <c r="AF325" i="2" s="1"/>
  <c r="AI326" i="2"/>
  <c r="Q326" i="2"/>
  <c r="T326" i="2" s="1"/>
  <c r="N325" i="2"/>
  <c r="O326" i="2" s="1"/>
  <c r="P327" i="2" s="1"/>
  <c r="AE422" i="2"/>
  <c r="X420" i="2"/>
  <c r="Y421" i="2" s="1"/>
  <c r="Z422" i="2" s="1"/>
  <c r="AA423" i="2" s="1"/>
  <c r="AB423" i="2" s="1"/>
  <c r="AD423" i="2" s="1"/>
  <c r="W420" i="2"/>
  <c r="AC421" i="2"/>
  <c r="E888" i="2"/>
  <c r="H889" i="2"/>
  <c r="I892" i="2" l="1"/>
  <c r="J892" i="2"/>
  <c r="K892" i="2"/>
  <c r="F893" i="2"/>
  <c r="G893" i="2" s="1"/>
  <c r="N326" i="2"/>
  <c r="O327" i="2" s="1"/>
  <c r="P328" i="2" s="1"/>
  <c r="AI328" i="2" s="1"/>
  <c r="AF326" i="2"/>
  <c r="R326" i="2"/>
  <c r="M326" i="2" s="1"/>
  <c r="U326" i="2"/>
  <c r="AI327" i="2"/>
  <c r="Q327" i="2"/>
  <c r="S326" i="2"/>
  <c r="X421" i="2"/>
  <c r="Y422" i="2" s="1"/>
  <c r="Z423" i="2" s="1"/>
  <c r="AA424" i="2" s="1"/>
  <c r="AB424" i="2" s="1"/>
  <c r="AD424" i="2" s="1"/>
  <c r="AE423" i="2"/>
  <c r="W421" i="2"/>
  <c r="AC422" i="2"/>
  <c r="E889" i="2"/>
  <c r="H890" i="2"/>
  <c r="I893" i="2" l="1"/>
  <c r="J893" i="2"/>
  <c r="K893" i="2"/>
  <c r="F894" i="2"/>
  <c r="G894" i="2" s="1"/>
  <c r="S327" i="2"/>
  <c r="U327" i="2"/>
  <c r="Q328" i="2"/>
  <c r="R327" i="2"/>
  <c r="M327" i="2" s="1"/>
  <c r="T327" i="2"/>
  <c r="N327" i="2"/>
  <c r="O328" i="2" s="1"/>
  <c r="P329" i="2" s="1"/>
  <c r="AH326" i="2"/>
  <c r="X422" i="2"/>
  <c r="Y423" i="2" s="1"/>
  <c r="Z424" i="2" s="1"/>
  <c r="AA425" i="2" s="1"/>
  <c r="AB425" i="2" s="1"/>
  <c r="AD425" i="2" s="1"/>
  <c r="AE424" i="2"/>
  <c r="W422" i="2"/>
  <c r="AC423" i="2"/>
  <c r="E890" i="2"/>
  <c r="H891" i="2"/>
  <c r="K894" i="2" l="1"/>
  <c r="I894" i="2"/>
  <c r="J894" i="2"/>
  <c r="F895" i="2"/>
  <c r="G895" i="2" s="1"/>
  <c r="R328" i="2"/>
  <c r="M328" i="2" s="1"/>
  <c r="S328" i="2"/>
  <c r="T328" i="2"/>
  <c r="U328" i="2"/>
  <c r="N328" i="2"/>
  <c r="O329" i="2" s="1"/>
  <c r="P330" i="2" s="1"/>
  <c r="AH327" i="2"/>
  <c r="AF327" i="2"/>
  <c r="Q329" i="2"/>
  <c r="AI329" i="2"/>
  <c r="AE425" i="2"/>
  <c r="X423" i="2"/>
  <c r="Y424" i="2" s="1"/>
  <c r="Z425" i="2" s="1"/>
  <c r="AA426" i="2" s="1"/>
  <c r="AB426" i="2" s="1"/>
  <c r="AD426" i="2" s="1"/>
  <c r="W423" i="2"/>
  <c r="AC424" i="2"/>
  <c r="H892" i="2"/>
  <c r="E891" i="2"/>
  <c r="K895" i="2" l="1"/>
  <c r="I895" i="2"/>
  <c r="J895" i="2"/>
  <c r="AF328" i="2"/>
  <c r="F896" i="2"/>
  <c r="G896" i="2" s="1"/>
  <c r="T329" i="2"/>
  <c r="S329" i="2"/>
  <c r="U329" i="2"/>
  <c r="AH328" i="2"/>
  <c r="N329" i="2"/>
  <c r="O330" i="2" s="1"/>
  <c r="P331" i="2" s="1"/>
  <c r="R329" i="2"/>
  <c r="M329" i="2" s="1"/>
  <c r="AI330" i="2"/>
  <c r="Q330" i="2"/>
  <c r="AE426" i="2"/>
  <c r="X424" i="2"/>
  <c r="Y425" i="2" s="1"/>
  <c r="Z426" i="2" s="1"/>
  <c r="AA427" i="2" s="1"/>
  <c r="AB427" i="2" s="1"/>
  <c r="AD427" i="2" s="1"/>
  <c r="W424" i="2"/>
  <c r="AC425" i="2"/>
  <c r="H893" i="2"/>
  <c r="E892" i="2"/>
  <c r="AF329" i="2" l="1"/>
  <c r="I896" i="2"/>
  <c r="K896" i="2"/>
  <c r="J896" i="2"/>
  <c r="F897" i="2"/>
  <c r="G897" i="2" s="1"/>
  <c r="U330" i="2"/>
  <c r="N330" i="2"/>
  <c r="O331" i="2" s="1"/>
  <c r="P332" i="2" s="1"/>
  <c r="AH329" i="2"/>
  <c r="AI331" i="2"/>
  <c r="Q331" i="2"/>
  <c r="S330" i="2"/>
  <c r="T330" i="2"/>
  <c r="R330" i="2"/>
  <c r="X425" i="2"/>
  <c r="Y426" i="2" s="1"/>
  <c r="Z427" i="2" s="1"/>
  <c r="AA428" i="2" s="1"/>
  <c r="AB428" i="2" s="1"/>
  <c r="AD428" i="2" s="1"/>
  <c r="AE427" i="2"/>
  <c r="W425" i="2"/>
  <c r="AC426" i="2"/>
  <c r="E893" i="2"/>
  <c r="H894" i="2"/>
  <c r="K897" i="2" l="1"/>
  <c r="J897" i="2"/>
  <c r="I897" i="2"/>
  <c r="F898" i="2"/>
  <c r="G898" i="2" s="1"/>
  <c r="T331" i="2"/>
  <c r="S331" i="2"/>
  <c r="AI332" i="2"/>
  <c r="Q332" i="2"/>
  <c r="M330" i="2"/>
  <c r="R331" i="2"/>
  <c r="U331" i="2"/>
  <c r="AF330" i="2"/>
  <c r="AE428" i="2"/>
  <c r="X426" i="2"/>
  <c r="Y427" i="2" s="1"/>
  <c r="Z428" i="2" s="1"/>
  <c r="AA429" i="2" s="1"/>
  <c r="AB429" i="2" s="1"/>
  <c r="AD429" i="2" s="1"/>
  <c r="AC427" i="2"/>
  <c r="W426" i="2"/>
  <c r="H895" i="2"/>
  <c r="E894" i="2"/>
  <c r="I898" i="2" l="1"/>
  <c r="K898" i="2"/>
  <c r="J898" i="2"/>
  <c r="F899" i="2"/>
  <c r="G899" i="2" s="1"/>
  <c r="S332" i="2"/>
  <c r="AF331" i="2"/>
  <c r="T332" i="2"/>
  <c r="U332" i="2"/>
  <c r="R332" i="2"/>
  <c r="M332" i="2" s="1"/>
  <c r="M331" i="2"/>
  <c r="AH331" i="2" s="1"/>
  <c r="AH330" i="2"/>
  <c r="N331" i="2"/>
  <c r="O332" i="2" s="1"/>
  <c r="P333" i="2" s="1"/>
  <c r="X427" i="2"/>
  <c r="Y428" i="2" s="1"/>
  <c r="Z429" i="2" s="1"/>
  <c r="AA430" i="2" s="1"/>
  <c r="AB430" i="2" s="1"/>
  <c r="AD430" i="2" s="1"/>
  <c r="AE429" i="2"/>
  <c r="W427" i="2"/>
  <c r="AC428" i="2"/>
  <c r="E895" i="2"/>
  <c r="H896" i="2"/>
  <c r="J899" i="2" l="1"/>
  <c r="K899" i="2"/>
  <c r="I899" i="2"/>
  <c r="F900" i="2"/>
  <c r="G900" i="2" s="1"/>
  <c r="AF332" i="2"/>
  <c r="N332" i="2"/>
  <c r="O333" i="2" s="1"/>
  <c r="P334" i="2" s="1"/>
  <c r="AI333" i="2"/>
  <c r="Q333" i="2"/>
  <c r="AH332" i="2"/>
  <c r="AE430" i="2"/>
  <c r="X428" i="2"/>
  <c r="Y429" i="2" s="1"/>
  <c r="Z430" i="2" s="1"/>
  <c r="AA431" i="2" s="1"/>
  <c r="AB431" i="2" s="1"/>
  <c r="AD431" i="2" s="1"/>
  <c r="W428" i="2"/>
  <c r="AC429" i="2"/>
  <c r="H897" i="2"/>
  <c r="E896" i="2"/>
  <c r="K900" i="2" l="1"/>
  <c r="I900" i="2"/>
  <c r="J900" i="2"/>
  <c r="F901" i="2"/>
  <c r="G901" i="2" s="1"/>
  <c r="N333" i="2"/>
  <c r="O334" i="2" s="1"/>
  <c r="P335" i="2" s="1"/>
  <c r="Q334" i="2"/>
  <c r="AI334" i="2"/>
  <c r="R333" i="2"/>
  <c r="S333" i="2"/>
  <c r="U333" i="2"/>
  <c r="T333" i="2"/>
  <c r="X429" i="2"/>
  <c r="Y430" i="2" s="1"/>
  <c r="Z431" i="2" s="1"/>
  <c r="AA432" i="2" s="1"/>
  <c r="AB432" i="2" s="1"/>
  <c r="AD432" i="2" s="1"/>
  <c r="AE431" i="2"/>
  <c r="AC430" i="2"/>
  <c r="W429" i="2"/>
  <c r="H898" i="2"/>
  <c r="E897" i="2"/>
  <c r="I901" i="2" l="1"/>
  <c r="K901" i="2"/>
  <c r="J901" i="2"/>
  <c r="F902" i="2"/>
  <c r="G902" i="2" s="1"/>
  <c r="U334" i="2"/>
  <c r="S334" i="2"/>
  <c r="R334" i="2"/>
  <c r="AI335" i="2"/>
  <c r="Q335" i="2"/>
  <c r="T334" i="2"/>
  <c r="AF333" i="2"/>
  <c r="M333" i="2"/>
  <c r="X430" i="2"/>
  <c r="Y431" i="2" s="1"/>
  <c r="Z432" i="2" s="1"/>
  <c r="AA433" i="2" s="1"/>
  <c r="AB433" i="2" s="1"/>
  <c r="AD433" i="2" s="1"/>
  <c r="AE432" i="2"/>
  <c r="W430" i="2"/>
  <c r="AC431" i="2"/>
  <c r="E898" i="2"/>
  <c r="H899" i="2"/>
  <c r="I902" i="2" l="1"/>
  <c r="K902" i="2"/>
  <c r="J902" i="2"/>
  <c r="F903" i="2"/>
  <c r="G903" i="2" s="1"/>
  <c r="R335" i="2"/>
  <c r="M335" i="2" s="1"/>
  <c r="AH335" i="2" s="1"/>
  <c r="M334" i="2"/>
  <c r="AH334" i="2" s="1"/>
  <c r="AH333" i="2"/>
  <c r="N334" i="2"/>
  <c r="O335" i="2" s="1"/>
  <c r="P336" i="2" s="1"/>
  <c r="AF334" i="2"/>
  <c r="T335" i="2"/>
  <c r="U335" i="2"/>
  <c r="S335" i="2"/>
  <c r="AE433" i="2"/>
  <c r="X431" i="2"/>
  <c r="Y432" i="2" s="1"/>
  <c r="Z433" i="2" s="1"/>
  <c r="AA434" i="2" s="1"/>
  <c r="AB434" i="2" s="1"/>
  <c r="AD434" i="2" s="1"/>
  <c r="AC432" i="2"/>
  <c r="W431" i="2"/>
  <c r="H900" i="2"/>
  <c r="E899" i="2"/>
  <c r="K903" i="2" l="1"/>
  <c r="I903" i="2"/>
  <c r="J903" i="2"/>
  <c r="F904" i="2"/>
  <c r="G904" i="2" s="1"/>
  <c r="AF335" i="2"/>
  <c r="AI336" i="2"/>
  <c r="Q336" i="2"/>
  <c r="T336" i="2" s="1"/>
  <c r="N335" i="2"/>
  <c r="X432" i="2"/>
  <c r="Y433" i="2" s="1"/>
  <c r="Z434" i="2" s="1"/>
  <c r="AA435" i="2" s="1"/>
  <c r="AB435" i="2" s="1"/>
  <c r="AD435" i="2" s="1"/>
  <c r="AE434" i="2"/>
  <c r="AC433" i="2"/>
  <c r="W432" i="2"/>
  <c r="E900" i="2"/>
  <c r="H901" i="2"/>
  <c r="I904" i="2" l="1"/>
  <c r="K904" i="2"/>
  <c r="F905" i="2"/>
  <c r="G905" i="2" s="1"/>
  <c r="J904" i="2"/>
  <c r="AF336" i="2"/>
  <c r="O336" i="2"/>
  <c r="P337" i="2" s="1"/>
  <c r="N336" i="2"/>
  <c r="S336" i="2"/>
  <c r="R336" i="2"/>
  <c r="U336" i="2"/>
  <c r="AE435" i="2"/>
  <c r="X433" i="2"/>
  <c r="Y434" i="2" s="1"/>
  <c r="Z435" i="2" s="1"/>
  <c r="AA436" i="2" s="1"/>
  <c r="AB436" i="2" s="1"/>
  <c r="AD436" i="2" s="1"/>
  <c r="W433" i="2"/>
  <c r="AC434" i="2"/>
  <c r="H902" i="2"/>
  <c r="E901" i="2"/>
  <c r="I905" i="2" l="1"/>
  <c r="K905" i="2"/>
  <c r="J905" i="2"/>
  <c r="F906" i="2"/>
  <c r="G906" i="2" s="1"/>
  <c r="AI337" i="2"/>
  <c r="Q337" i="2"/>
  <c r="U337" i="2" s="1"/>
  <c r="M336" i="2"/>
  <c r="O337" i="2"/>
  <c r="P338" i="2" s="1"/>
  <c r="X434" i="2"/>
  <c r="Y435" i="2" s="1"/>
  <c r="Z436" i="2" s="1"/>
  <c r="AA437" i="2" s="1"/>
  <c r="AB437" i="2" s="1"/>
  <c r="AD437" i="2" s="1"/>
  <c r="AE436" i="2"/>
  <c r="AC435" i="2"/>
  <c r="W434" i="2"/>
  <c r="E902" i="2"/>
  <c r="H903" i="2"/>
  <c r="K906" i="2" l="1"/>
  <c r="I906" i="2"/>
  <c r="J906" i="2"/>
  <c r="F907" i="2"/>
  <c r="G907" i="2" s="1"/>
  <c r="Q338" i="2"/>
  <c r="U338" i="2" s="1"/>
  <c r="AI338" i="2"/>
  <c r="N337" i="2"/>
  <c r="O338" i="2" s="1"/>
  <c r="P339" i="2" s="1"/>
  <c r="AH336" i="2"/>
  <c r="S337" i="2"/>
  <c r="T337" i="2"/>
  <c r="R337" i="2"/>
  <c r="X435" i="2"/>
  <c r="Y436" i="2" s="1"/>
  <c r="Z437" i="2" s="1"/>
  <c r="AA438" i="2" s="1"/>
  <c r="AB438" i="2" s="1"/>
  <c r="AD438" i="2" s="1"/>
  <c r="AE437" i="2"/>
  <c r="W435" i="2"/>
  <c r="AC436" i="2"/>
  <c r="E903" i="2"/>
  <c r="H904" i="2"/>
  <c r="I907" i="2" l="1"/>
  <c r="S338" i="2"/>
  <c r="J907" i="2"/>
  <c r="F908" i="2"/>
  <c r="G908" i="2" s="1"/>
  <c r="K907" i="2"/>
  <c r="AI339" i="2"/>
  <c r="Q339" i="2"/>
  <c r="T338" i="2"/>
  <c r="AF337" i="2"/>
  <c r="M337" i="2"/>
  <c r="R338" i="2"/>
  <c r="AE438" i="2"/>
  <c r="X436" i="2"/>
  <c r="Y437" i="2" s="1"/>
  <c r="Z438" i="2" s="1"/>
  <c r="AA439" i="2" s="1"/>
  <c r="AB439" i="2" s="1"/>
  <c r="AD439" i="2" s="1"/>
  <c r="AC437" i="2"/>
  <c r="W436" i="2"/>
  <c r="E904" i="2"/>
  <c r="H905" i="2"/>
  <c r="S339" i="2" l="1"/>
  <c r="J908" i="2"/>
  <c r="K908" i="2"/>
  <c r="I908" i="2"/>
  <c r="F909" i="2"/>
  <c r="G909" i="2" s="1"/>
  <c r="U339" i="2"/>
  <c r="AF338" i="2"/>
  <c r="AH337" i="2"/>
  <c r="N338" i="2"/>
  <c r="O339" i="2" s="1"/>
  <c r="P340" i="2" s="1"/>
  <c r="M338" i="2"/>
  <c r="R339" i="2"/>
  <c r="T339" i="2"/>
  <c r="AE439" i="2"/>
  <c r="X437" i="2"/>
  <c r="Y438" i="2" s="1"/>
  <c r="Z439" i="2" s="1"/>
  <c r="AA440" i="2" s="1"/>
  <c r="AB440" i="2" s="1"/>
  <c r="AD440" i="2" s="1"/>
  <c r="AC438" i="2"/>
  <c r="W437" i="2"/>
  <c r="E905" i="2"/>
  <c r="H906" i="2"/>
  <c r="I909" i="2" l="1"/>
  <c r="K909" i="2"/>
  <c r="J909" i="2"/>
  <c r="F910" i="2"/>
  <c r="G910" i="2" s="1"/>
  <c r="AF339" i="2"/>
  <c r="AI340" i="2"/>
  <c r="Q340" i="2"/>
  <c r="R340" i="2" s="1"/>
  <c r="AH338" i="2"/>
  <c r="N339" i="2"/>
  <c r="O340" i="2" s="1"/>
  <c r="P341" i="2" s="1"/>
  <c r="M339" i="2"/>
  <c r="X438" i="2"/>
  <c r="Y439" i="2" s="1"/>
  <c r="Z440" i="2" s="1"/>
  <c r="AA441" i="2" s="1"/>
  <c r="AB441" i="2" s="1"/>
  <c r="AD441" i="2" s="1"/>
  <c r="AE440" i="2"/>
  <c r="W438" i="2"/>
  <c r="AC439" i="2"/>
  <c r="H907" i="2"/>
  <c r="E906" i="2"/>
  <c r="I910" i="2" l="1"/>
  <c r="J910" i="2"/>
  <c r="K910" i="2"/>
  <c r="F911" i="2"/>
  <c r="G911" i="2" s="1"/>
  <c r="Q341" i="2"/>
  <c r="R341" i="2" s="1"/>
  <c r="AI341" i="2"/>
  <c r="AH339" i="2"/>
  <c r="N340" i="2"/>
  <c r="O341" i="2" s="1"/>
  <c r="P342" i="2" s="1"/>
  <c r="M340" i="2"/>
  <c r="U340" i="2"/>
  <c r="S340" i="2"/>
  <c r="T340" i="2"/>
  <c r="AE441" i="2"/>
  <c r="X439" i="2"/>
  <c r="Y440" i="2" s="1"/>
  <c r="Z441" i="2" s="1"/>
  <c r="AA442" i="2" s="1"/>
  <c r="AB442" i="2" s="1"/>
  <c r="AD442" i="2" s="1"/>
  <c r="W439" i="2"/>
  <c r="AC440" i="2"/>
  <c r="E907" i="2"/>
  <c r="H908" i="2"/>
  <c r="I911" i="2" l="1"/>
  <c r="J911" i="2"/>
  <c r="K911" i="2"/>
  <c r="F912" i="2"/>
  <c r="G912" i="2" s="1"/>
  <c r="S341" i="2"/>
  <c r="U341" i="2"/>
  <c r="N341" i="2"/>
  <c r="O342" i="2" s="1"/>
  <c r="P343" i="2" s="1"/>
  <c r="AH340" i="2"/>
  <c r="T341" i="2"/>
  <c r="AF340" i="2"/>
  <c r="M341" i="2"/>
  <c r="AI342" i="2"/>
  <c r="Q342" i="2"/>
  <c r="AE442" i="2"/>
  <c r="X440" i="2"/>
  <c r="Y441" i="2" s="1"/>
  <c r="Z442" i="2" s="1"/>
  <c r="AA443" i="2" s="1"/>
  <c r="AB443" i="2" s="1"/>
  <c r="AD443" i="2" s="1"/>
  <c r="W440" i="2"/>
  <c r="AC441" i="2"/>
  <c r="H909" i="2"/>
  <c r="E908" i="2"/>
  <c r="I912" i="2" l="1"/>
  <c r="J912" i="2"/>
  <c r="K912" i="2"/>
  <c r="F913" i="2"/>
  <c r="G913" i="2" s="1"/>
  <c r="U342" i="2"/>
  <c r="AF341" i="2"/>
  <c r="AI343" i="2"/>
  <c r="Q343" i="2"/>
  <c r="S342" i="2"/>
  <c r="AH341" i="2"/>
  <c r="N342" i="2"/>
  <c r="O343" i="2" s="1"/>
  <c r="P344" i="2" s="1"/>
  <c r="R342" i="2"/>
  <c r="T342" i="2"/>
  <c r="AE443" i="2"/>
  <c r="X441" i="2"/>
  <c r="Y442" i="2" s="1"/>
  <c r="Z443" i="2" s="1"/>
  <c r="AA444" i="2" s="1"/>
  <c r="AB444" i="2" s="1"/>
  <c r="AD444" i="2" s="1"/>
  <c r="AC442" i="2"/>
  <c r="W441" i="2"/>
  <c r="E909" i="2"/>
  <c r="H910" i="2"/>
  <c r="J913" i="2" l="1"/>
  <c r="K913" i="2"/>
  <c r="I913" i="2"/>
  <c r="R343" i="2"/>
  <c r="M343" i="2" s="1"/>
  <c r="F914" i="2"/>
  <c r="G914" i="2" s="1"/>
  <c r="M342" i="2"/>
  <c r="AH342" i="2" s="1"/>
  <c r="AI344" i="2"/>
  <c r="Q344" i="2"/>
  <c r="U343" i="2"/>
  <c r="AF342" i="2"/>
  <c r="T343" i="2"/>
  <c r="S343" i="2"/>
  <c r="AE444" i="2"/>
  <c r="X442" i="2"/>
  <c r="Y443" i="2" s="1"/>
  <c r="Z444" i="2" s="1"/>
  <c r="AA445" i="2" s="1"/>
  <c r="AB445" i="2" s="1"/>
  <c r="AD445" i="2" s="1"/>
  <c r="AC443" i="2"/>
  <c r="W442" i="2"/>
  <c r="H911" i="2"/>
  <c r="E910" i="2"/>
  <c r="I914" i="2" l="1"/>
  <c r="K914" i="2"/>
  <c r="J914" i="2"/>
  <c r="F915" i="2"/>
  <c r="G915" i="2" s="1"/>
  <c r="U344" i="2"/>
  <c r="N343" i="2"/>
  <c r="O344" i="2" s="1"/>
  <c r="P345" i="2" s="1"/>
  <c r="Q345" i="2" s="1"/>
  <c r="AH343" i="2"/>
  <c r="T344" i="2"/>
  <c r="R344" i="2"/>
  <c r="S344" i="2"/>
  <c r="AF343" i="2"/>
  <c r="X443" i="2"/>
  <c r="Y444" i="2" s="1"/>
  <c r="Z445" i="2" s="1"/>
  <c r="AA446" i="2" s="1"/>
  <c r="AB446" i="2" s="1"/>
  <c r="AD446" i="2" s="1"/>
  <c r="AE445" i="2"/>
  <c r="AC444" i="2"/>
  <c r="W443" i="2"/>
  <c r="E911" i="2"/>
  <c r="H912" i="2"/>
  <c r="K915" i="2" l="1"/>
  <c r="I915" i="2"/>
  <c r="J915" i="2"/>
  <c r="F916" i="2"/>
  <c r="G916" i="2" s="1"/>
  <c r="N344" i="2"/>
  <c r="O345" i="2" s="1"/>
  <c r="P346" i="2" s="1"/>
  <c r="AI346" i="2" s="1"/>
  <c r="AI345" i="2"/>
  <c r="S345" i="2"/>
  <c r="T345" i="2"/>
  <c r="U345" i="2"/>
  <c r="M344" i="2"/>
  <c r="R345" i="2"/>
  <c r="AF344" i="2"/>
  <c r="X444" i="2"/>
  <c r="Y445" i="2" s="1"/>
  <c r="Z446" i="2" s="1"/>
  <c r="AA447" i="2" s="1"/>
  <c r="AB447" i="2" s="1"/>
  <c r="AD447" i="2" s="1"/>
  <c r="AE446" i="2"/>
  <c r="AC445" i="2"/>
  <c r="W444" i="2"/>
  <c r="E912" i="2"/>
  <c r="H913" i="2"/>
  <c r="K916" i="2" l="1"/>
  <c r="I916" i="2"/>
  <c r="J916" i="2"/>
  <c r="F917" i="2"/>
  <c r="G917" i="2" s="1"/>
  <c r="AF345" i="2"/>
  <c r="Q346" i="2"/>
  <c r="R346" i="2" s="1"/>
  <c r="N345" i="2"/>
  <c r="O346" i="2" s="1"/>
  <c r="P347" i="2" s="1"/>
  <c r="AH344" i="2"/>
  <c r="M345" i="2"/>
  <c r="X445" i="2"/>
  <c r="Y446" i="2" s="1"/>
  <c r="Z447" i="2" s="1"/>
  <c r="AA448" i="2" s="1"/>
  <c r="AB448" i="2" s="1"/>
  <c r="AD448" i="2" s="1"/>
  <c r="AE447" i="2"/>
  <c r="W445" i="2"/>
  <c r="AC446" i="2"/>
  <c r="E913" i="2"/>
  <c r="H914" i="2"/>
  <c r="K917" i="2" l="1"/>
  <c r="J917" i="2"/>
  <c r="I917" i="2"/>
  <c r="F918" i="2"/>
  <c r="G918" i="2" s="1"/>
  <c r="T346" i="2"/>
  <c r="AF346" i="2" s="1"/>
  <c r="S346" i="2"/>
  <c r="U346" i="2"/>
  <c r="M346" i="2"/>
  <c r="AH346" i="2" s="1"/>
  <c r="N346" i="2"/>
  <c r="O347" i="2" s="1"/>
  <c r="P348" i="2" s="1"/>
  <c r="AH345" i="2"/>
  <c r="Q347" i="2"/>
  <c r="AI347" i="2"/>
  <c r="AE448" i="2"/>
  <c r="X446" i="2"/>
  <c r="Y447" i="2" s="1"/>
  <c r="Z448" i="2" s="1"/>
  <c r="AA449" i="2" s="1"/>
  <c r="AB449" i="2" s="1"/>
  <c r="AD449" i="2" s="1"/>
  <c r="W446" i="2"/>
  <c r="AC447" i="2"/>
  <c r="E914" i="2"/>
  <c r="H915" i="2"/>
  <c r="I918" i="2" l="1"/>
  <c r="J918" i="2"/>
  <c r="K918" i="2"/>
  <c r="U347" i="2"/>
  <c r="F919" i="2"/>
  <c r="G919" i="2" s="1"/>
  <c r="R347" i="2"/>
  <c r="M347" i="2" s="1"/>
  <c r="N347" i="2"/>
  <c r="O348" i="2" s="1"/>
  <c r="P349" i="2" s="1"/>
  <c r="Q349" i="2" s="1"/>
  <c r="Q348" i="2"/>
  <c r="U348" i="2" s="1"/>
  <c r="AI348" i="2"/>
  <c r="S347" i="2"/>
  <c r="T347" i="2"/>
  <c r="AE449" i="2"/>
  <c r="X447" i="2"/>
  <c r="Y448" i="2" s="1"/>
  <c r="Z449" i="2" s="1"/>
  <c r="AA450" i="2" s="1"/>
  <c r="AB450" i="2" s="1"/>
  <c r="AD450" i="2" s="1"/>
  <c r="W447" i="2"/>
  <c r="AC448" i="2"/>
  <c r="H916" i="2"/>
  <c r="E915" i="2"/>
  <c r="J919" i="2" l="1"/>
  <c r="I919" i="2"/>
  <c r="K919" i="2"/>
  <c r="F920" i="2"/>
  <c r="G920" i="2" s="1"/>
  <c r="R348" i="2"/>
  <c r="R349" i="2" s="1"/>
  <c r="M349" i="2" s="1"/>
  <c r="AI349" i="2"/>
  <c r="U349" i="2"/>
  <c r="S348" i="2"/>
  <c r="S349" i="2" s="1"/>
  <c r="AH347" i="2"/>
  <c r="N348" i="2"/>
  <c r="O349" i="2" s="1"/>
  <c r="P350" i="2" s="1"/>
  <c r="T348" i="2"/>
  <c r="T349" i="2" s="1"/>
  <c r="AF347" i="2"/>
  <c r="AE450" i="2"/>
  <c r="X448" i="2"/>
  <c r="Y449" i="2" s="1"/>
  <c r="Z450" i="2" s="1"/>
  <c r="AA451" i="2" s="1"/>
  <c r="AB451" i="2" s="1"/>
  <c r="AD451" i="2" s="1"/>
  <c r="W448" i="2"/>
  <c r="AC449" i="2"/>
  <c r="E916" i="2"/>
  <c r="H917" i="2"/>
  <c r="K920" i="2" l="1"/>
  <c r="J920" i="2"/>
  <c r="I920" i="2"/>
  <c r="M348" i="2"/>
  <c r="AH348" i="2" s="1"/>
  <c r="F921" i="2"/>
  <c r="G921" i="2" s="1"/>
  <c r="AF348" i="2"/>
  <c r="AF349" i="2" s="1"/>
  <c r="Q350" i="2"/>
  <c r="S350" i="2" s="1"/>
  <c r="AI350" i="2"/>
  <c r="AH349" i="2"/>
  <c r="N349" i="2"/>
  <c r="O350" i="2" s="1"/>
  <c r="P351" i="2" s="1"/>
  <c r="AE451" i="2"/>
  <c r="X449" i="2"/>
  <c r="Y450" i="2" s="1"/>
  <c r="Z451" i="2" s="1"/>
  <c r="AA452" i="2" s="1"/>
  <c r="AB452" i="2" s="1"/>
  <c r="AD452" i="2" s="1"/>
  <c r="W449" i="2"/>
  <c r="AC450" i="2"/>
  <c r="E917" i="2"/>
  <c r="H918" i="2"/>
  <c r="I921" i="2" l="1"/>
  <c r="K921" i="2"/>
  <c r="J921" i="2"/>
  <c r="F922" i="2"/>
  <c r="G922" i="2" s="1"/>
  <c r="T350" i="2"/>
  <c r="AF350" i="2" s="1"/>
  <c r="AI351" i="2"/>
  <c r="Q351" i="2"/>
  <c r="S351" i="2" s="1"/>
  <c r="R350" i="2"/>
  <c r="M350" i="2" s="1"/>
  <c r="U350" i="2"/>
  <c r="N350" i="2"/>
  <c r="O351" i="2" s="1"/>
  <c r="P352" i="2" s="1"/>
  <c r="AE452" i="2"/>
  <c r="X450" i="2"/>
  <c r="Y451" i="2" s="1"/>
  <c r="Z452" i="2" s="1"/>
  <c r="AA453" i="2" s="1"/>
  <c r="AB453" i="2" s="1"/>
  <c r="AD453" i="2" s="1"/>
  <c r="W450" i="2"/>
  <c r="AC451" i="2"/>
  <c r="H919" i="2"/>
  <c r="E918" i="2"/>
  <c r="J922" i="2" l="1"/>
  <c r="I922" i="2"/>
  <c r="K922" i="2"/>
  <c r="F923" i="2"/>
  <c r="G923" i="2" s="1"/>
  <c r="U351" i="2"/>
  <c r="AH350" i="2"/>
  <c r="N351" i="2"/>
  <c r="O352" i="2" s="1"/>
  <c r="P353" i="2" s="1"/>
  <c r="Q352" i="2"/>
  <c r="S352" i="2" s="1"/>
  <c r="AI352" i="2"/>
  <c r="R351" i="2"/>
  <c r="M351" i="2" s="1"/>
  <c r="T351" i="2"/>
  <c r="X451" i="2"/>
  <c r="Y452" i="2" s="1"/>
  <c r="Z453" i="2" s="1"/>
  <c r="AA454" i="2" s="1"/>
  <c r="AB454" i="2" s="1"/>
  <c r="AD454" i="2" s="1"/>
  <c r="AE453" i="2"/>
  <c r="W451" i="2"/>
  <c r="AC452" i="2"/>
  <c r="H920" i="2"/>
  <c r="E919" i="2"/>
  <c r="J923" i="2" l="1"/>
  <c r="I923" i="2"/>
  <c r="K923" i="2"/>
  <c r="F924" i="2"/>
  <c r="G924" i="2" s="1"/>
  <c r="U352" i="2"/>
  <c r="AH351" i="2"/>
  <c r="N352" i="2"/>
  <c r="O353" i="2" s="1"/>
  <c r="P354" i="2" s="1"/>
  <c r="T352" i="2"/>
  <c r="AF351" i="2"/>
  <c r="Q353" i="2"/>
  <c r="AI353" i="2"/>
  <c r="R352" i="2"/>
  <c r="M352" i="2" s="1"/>
  <c r="AE454" i="2"/>
  <c r="X452" i="2"/>
  <c r="Y453" i="2" s="1"/>
  <c r="Z454" i="2" s="1"/>
  <c r="AA455" i="2" s="1"/>
  <c r="AB455" i="2" s="1"/>
  <c r="AD455" i="2" s="1"/>
  <c r="W452" i="2"/>
  <c r="AC453" i="2"/>
  <c r="E920" i="2"/>
  <c r="H921" i="2"/>
  <c r="J924" i="2" l="1"/>
  <c r="K924" i="2"/>
  <c r="I924" i="2"/>
  <c r="F925" i="2"/>
  <c r="G925" i="2" s="1"/>
  <c r="U353" i="2"/>
  <c r="S353" i="2"/>
  <c r="N353" i="2"/>
  <c r="O354" i="2" s="1"/>
  <c r="P355" i="2" s="1"/>
  <c r="AH352" i="2"/>
  <c r="AI354" i="2"/>
  <c r="Q354" i="2"/>
  <c r="T353" i="2"/>
  <c r="R353" i="2"/>
  <c r="AF352" i="2"/>
  <c r="AE455" i="2"/>
  <c r="X453" i="2"/>
  <c r="Y454" i="2" s="1"/>
  <c r="Z455" i="2" s="1"/>
  <c r="AA456" i="2" s="1"/>
  <c r="AB456" i="2" s="1"/>
  <c r="AD456" i="2" s="1"/>
  <c r="W453" i="2"/>
  <c r="AC454" i="2"/>
  <c r="E921" i="2"/>
  <c r="H922" i="2"/>
  <c r="J925" i="2" l="1"/>
  <c r="I925" i="2"/>
  <c r="K925" i="2"/>
  <c r="F926" i="2"/>
  <c r="G926" i="2" s="1"/>
  <c r="S354" i="2"/>
  <c r="U354" i="2"/>
  <c r="AF353" i="2"/>
  <c r="R354" i="2"/>
  <c r="M354" i="2" s="1"/>
  <c r="M353" i="2"/>
  <c r="AH353" i="2" s="1"/>
  <c r="T354" i="2"/>
  <c r="AI355" i="2"/>
  <c r="Q355" i="2"/>
  <c r="X454" i="2"/>
  <c r="Y455" i="2" s="1"/>
  <c r="Z456" i="2" s="1"/>
  <c r="AA457" i="2" s="1"/>
  <c r="AB457" i="2" s="1"/>
  <c r="AD457" i="2" s="1"/>
  <c r="AE456" i="2"/>
  <c r="W454" i="2"/>
  <c r="AC455" i="2"/>
  <c r="H923" i="2"/>
  <c r="E922" i="2"/>
  <c r="I926" i="2" l="1"/>
  <c r="K926" i="2"/>
  <c r="J926" i="2"/>
  <c r="F927" i="2"/>
  <c r="G927" i="2" s="1"/>
  <c r="U355" i="2"/>
  <c r="AF354" i="2"/>
  <c r="N354" i="2"/>
  <c r="O355" i="2" s="1"/>
  <c r="P356" i="2" s="1"/>
  <c r="Q356" i="2" s="1"/>
  <c r="T355" i="2"/>
  <c r="R355" i="2"/>
  <c r="AH354" i="2"/>
  <c r="S355" i="2"/>
  <c r="X455" i="2"/>
  <c r="Y456" i="2" s="1"/>
  <c r="Z457" i="2" s="1"/>
  <c r="AA458" i="2" s="1"/>
  <c r="AB458" i="2" s="1"/>
  <c r="AD458" i="2" s="1"/>
  <c r="AE457" i="2"/>
  <c r="AC456" i="2"/>
  <c r="W455" i="2"/>
  <c r="E923" i="2"/>
  <c r="H924" i="2"/>
  <c r="K927" i="2" l="1"/>
  <c r="J927" i="2"/>
  <c r="I927" i="2"/>
  <c r="F928" i="2"/>
  <c r="G928" i="2" s="1"/>
  <c r="T356" i="2"/>
  <c r="N355" i="2"/>
  <c r="O356" i="2" s="1"/>
  <c r="P357" i="2" s="1"/>
  <c r="Q357" i="2" s="1"/>
  <c r="AI356" i="2"/>
  <c r="S356" i="2"/>
  <c r="R356" i="2"/>
  <c r="M356" i="2" s="1"/>
  <c r="AF355" i="2"/>
  <c r="U356" i="2"/>
  <c r="M355" i="2"/>
  <c r="AE458" i="2"/>
  <c r="X456" i="2"/>
  <c r="Y457" i="2" s="1"/>
  <c r="Z458" i="2" s="1"/>
  <c r="AA459" i="2" s="1"/>
  <c r="AB459" i="2" s="1"/>
  <c r="AD459" i="2" s="1"/>
  <c r="AC457" i="2"/>
  <c r="W456" i="2"/>
  <c r="H925" i="2"/>
  <c r="E924" i="2"/>
  <c r="K928" i="2" l="1"/>
  <c r="I928" i="2"/>
  <c r="S357" i="2"/>
  <c r="J928" i="2"/>
  <c r="F929" i="2"/>
  <c r="G929" i="2" s="1"/>
  <c r="AF356" i="2"/>
  <c r="T357" i="2"/>
  <c r="AI357" i="2"/>
  <c r="R357" i="2"/>
  <c r="M357" i="2" s="1"/>
  <c r="U357" i="2"/>
  <c r="AH356" i="2"/>
  <c r="AH355" i="2"/>
  <c r="N356" i="2"/>
  <c r="O357" i="2" s="1"/>
  <c r="P358" i="2" s="1"/>
  <c r="X457" i="2"/>
  <c r="Y458" i="2" s="1"/>
  <c r="Z459" i="2" s="1"/>
  <c r="AA460" i="2" s="1"/>
  <c r="AB460" i="2" s="1"/>
  <c r="AD460" i="2" s="1"/>
  <c r="AE459" i="2"/>
  <c r="AC458" i="2"/>
  <c r="W457" i="2"/>
  <c r="E925" i="2"/>
  <c r="H926" i="2"/>
  <c r="I929" i="2" l="1"/>
  <c r="J929" i="2"/>
  <c r="K929" i="2"/>
  <c r="F930" i="2"/>
  <c r="G930" i="2" s="1"/>
  <c r="AF357" i="2"/>
  <c r="N357" i="2"/>
  <c r="O358" i="2" s="1"/>
  <c r="P359" i="2" s="1"/>
  <c r="Q359" i="2" s="1"/>
  <c r="AH357" i="2"/>
  <c r="AI358" i="2"/>
  <c r="Q358" i="2"/>
  <c r="AE460" i="2"/>
  <c r="X458" i="2"/>
  <c r="Y459" i="2" s="1"/>
  <c r="Z460" i="2" s="1"/>
  <c r="AA461" i="2" s="1"/>
  <c r="AB461" i="2" s="1"/>
  <c r="AD461" i="2" s="1"/>
  <c r="W458" i="2"/>
  <c r="AC459" i="2"/>
  <c r="H927" i="2"/>
  <c r="E926" i="2"/>
  <c r="I930" i="2" l="1"/>
  <c r="J930" i="2"/>
  <c r="K930" i="2"/>
  <c r="F931" i="2"/>
  <c r="G931" i="2" s="1"/>
  <c r="N358" i="2"/>
  <c r="O359" i="2" s="1"/>
  <c r="P360" i="2" s="1"/>
  <c r="Q360" i="2" s="1"/>
  <c r="AI359" i="2"/>
  <c r="U358" i="2"/>
  <c r="U359" i="2" s="1"/>
  <c r="R358" i="2"/>
  <c r="M358" i="2" s="1"/>
  <c r="T358" i="2"/>
  <c r="S358" i="2"/>
  <c r="S359" i="2" s="1"/>
  <c r="X459" i="2"/>
  <c r="Y460" i="2" s="1"/>
  <c r="Z461" i="2" s="1"/>
  <c r="AA462" i="2" s="1"/>
  <c r="AB462" i="2" s="1"/>
  <c r="AD462" i="2" s="1"/>
  <c r="AE461" i="2"/>
  <c r="AC460" i="2"/>
  <c r="W459" i="2"/>
  <c r="E927" i="2"/>
  <c r="H928" i="2"/>
  <c r="K931" i="2" l="1"/>
  <c r="J931" i="2"/>
  <c r="I931" i="2"/>
  <c r="F932" i="2"/>
  <c r="G932" i="2" s="1"/>
  <c r="R359" i="2"/>
  <c r="R360" i="2" s="1"/>
  <c r="M360" i="2" s="1"/>
  <c r="U360" i="2"/>
  <c r="AI360" i="2"/>
  <c r="S360" i="2"/>
  <c r="T359" i="2"/>
  <c r="AF358" i="2"/>
  <c r="N359" i="2"/>
  <c r="O360" i="2" s="1"/>
  <c r="P361" i="2" s="1"/>
  <c r="AH358" i="2"/>
  <c r="M359" i="2"/>
  <c r="X460" i="2"/>
  <c r="Y461" i="2" s="1"/>
  <c r="Z462" i="2" s="1"/>
  <c r="AA463" i="2" s="1"/>
  <c r="AB463" i="2" s="1"/>
  <c r="AD463" i="2" s="1"/>
  <c r="AE462" i="2"/>
  <c r="W460" i="2"/>
  <c r="AC461" i="2"/>
  <c r="E928" i="2"/>
  <c r="H929" i="2"/>
  <c r="K932" i="2" l="1"/>
  <c r="J932" i="2"/>
  <c r="I932" i="2"/>
  <c r="F933" i="2"/>
  <c r="G933" i="2" s="1"/>
  <c r="I933" i="2" s="1"/>
  <c r="AF359" i="2"/>
  <c r="AH360" i="2"/>
  <c r="N360" i="2"/>
  <c r="O361" i="2" s="1"/>
  <c r="P362" i="2" s="1"/>
  <c r="AH359" i="2"/>
  <c r="T360" i="2"/>
  <c r="Q361" i="2"/>
  <c r="AI361" i="2"/>
  <c r="AE463" i="2"/>
  <c r="X461" i="2"/>
  <c r="Y462" i="2" s="1"/>
  <c r="Z463" i="2" s="1"/>
  <c r="AA464" i="2" s="1"/>
  <c r="AB464" i="2" s="1"/>
  <c r="AD464" i="2" s="1"/>
  <c r="W461" i="2"/>
  <c r="AC462" i="2"/>
  <c r="E929" i="2"/>
  <c r="H930" i="2"/>
  <c r="AF360" i="2" l="1"/>
  <c r="K933" i="2"/>
  <c r="J933" i="2"/>
  <c r="F934" i="2"/>
  <c r="G934" i="2" s="1"/>
  <c r="I934" i="2" s="1"/>
  <c r="Q362" i="2"/>
  <c r="AI362" i="2"/>
  <c r="T361" i="2"/>
  <c r="R361" i="2"/>
  <c r="S361" i="2"/>
  <c r="U361" i="2"/>
  <c r="N361" i="2"/>
  <c r="O362" i="2" s="1"/>
  <c r="P363" i="2" s="1"/>
  <c r="X462" i="2"/>
  <c r="Y463" i="2" s="1"/>
  <c r="Z464" i="2" s="1"/>
  <c r="AA465" i="2" s="1"/>
  <c r="AB465" i="2" s="1"/>
  <c r="AD465" i="2" s="1"/>
  <c r="AE464" i="2"/>
  <c r="W462" i="2"/>
  <c r="AC463" i="2"/>
  <c r="H931" i="2"/>
  <c r="E930" i="2"/>
  <c r="AF361" i="2" l="1"/>
  <c r="J934" i="2"/>
  <c r="K934" i="2"/>
  <c r="S362" i="2"/>
  <c r="F935" i="2"/>
  <c r="G935" i="2" s="1"/>
  <c r="I935" i="2" s="1"/>
  <c r="U362" i="2"/>
  <c r="M361" i="2"/>
  <c r="R362" i="2"/>
  <c r="AI363" i="2"/>
  <c r="Q363" i="2"/>
  <c r="T362" i="2"/>
  <c r="AE465" i="2"/>
  <c r="X463" i="2"/>
  <c r="Y464" i="2" s="1"/>
  <c r="Z465" i="2" s="1"/>
  <c r="AA466" i="2" s="1"/>
  <c r="AB466" i="2" s="1"/>
  <c r="AD466" i="2" s="1"/>
  <c r="AC464" i="2"/>
  <c r="W463" i="2"/>
  <c r="E931" i="2"/>
  <c r="H932" i="2"/>
  <c r="S363" i="2" l="1"/>
  <c r="K935" i="2"/>
  <c r="J935" i="2"/>
  <c r="F936" i="2"/>
  <c r="G936" i="2" s="1"/>
  <c r="U363" i="2"/>
  <c r="N362" i="2"/>
  <c r="O363" i="2" s="1"/>
  <c r="P364" i="2" s="1"/>
  <c r="AH361" i="2"/>
  <c r="R363" i="2"/>
  <c r="M363" i="2" s="1"/>
  <c r="AF362" i="2"/>
  <c r="T363" i="2"/>
  <c r="M362" i="2"/>
  <c r="X464" i="2"/>
  <c r="Y465" i="2" s="1"/>
  <c r="Z466" i="2" s="1"/>
  <c r="AA467" i="2" s="1"/>
  <c r="AB467" i="2" s="1"/>
  <c r="AD467" i="2" s="1"/>
  <c r="AE466" i="2"/>
  <c r="W464" i="2"/>
  <c r="AC465" i="2"/>
  <c r="E932" i="2"/>
  <c r="H933" i="2"/>
  <c r="K936" i="2" l="1"/>
  <c r="I936" i="2"/>
  <c r="J936" i="2"/>
  <c r="F937" i="2"/>
  <c r="G937" i="2" s="1"/>
  <c r="J937" i="2" s="1"/>
  <c r="Q364" i="2"/>
  <c r="T364" i="2" s="1"/>
  <c r="AI364" i="2"/>
  <c r="AF363" i="2"/>
  <c r="N363" i="2"/>
  <c r="O364" i="2" s="1"/>
  <c r="P365" i="2" s="1"/>
  <c r="AH362" i="2"/>
  <c r="AH363" i="2"/>
  <c r="AE467" i="2"/>
  <c r="X465" i="2"/>
  <c r="Y466" i="2" s="1"/>
  <c r="Z467" i="2" s="1"/>
  <c r="AA468" i="2" s="1"/>
  <c r="AB468" i="2" s="1"/>
  <c r="AD468" i="2" s="1"/>
  <c r="W465" i="2"/>
  <c r="AC466" i="2"/>
  <c r="E933" i="2"/>
  <c r="H934" i="2"/>
  <c r="I937" i="2" l="1"/>
  <c r="K937" i="2"/>
  <c r="F938" i="2"/>
  <c r="G938" i="2" s="1"/>
  <c r="N364" i="2"/>
  <c r="O365" i="2" s="1"/>
  <c r="P366" i="2" s="1"/>
  <c r="AI366" i="2" s="1"/>
  <c r="AF364" i="2"/>
  <c r="R364" i="2"/>
  <c r="M364" i="2" s="1"/>
  <c r="S364" i="2"/>
  <c r="U364" i="2"/>
  <c r="AI365" i="2"/>
  <c r="Q365" i="2"/>
  <c r="T365" i="2" s="1"/>
  <c r="X466" i="2"/>
  <c r="Y467" i="2" s="1"/>
  <c r="Z468" i="2" s="1"/>
  <c r="AA469" i="2" s="1"/>
  <c r="AB469" i="2" s="1"/>
  <c r="AD469" i="2" s="1"/>
  <c r="AE468" i="2"/>
  <c r="W466" i="2"/>
  <c r="AC467" i="2"/>
  <c r="E934" i="2"/>
  <c r="H935" i="2"/>
  <c r="K938" i="2" l="1"/>
  <c r="J938" i="2"/>
  <c r="I938" i="2"/>
  <c r="F939" i="2"/>
  <c r="G939" i="2" s="1"/>
  <c r="Q366" i="2"/>
  <c r="T366" i="2" s="1"/>
  <c r="S365" i="2"/>
  <c r="R365" i="2"/>
  <c r="AF365" i="2"/>
  <c r="AH364" i="2"/>
  <c r="N365" i="2"/>
  <c r="O366" i="2" s="1"/>
  <c r="P367" i="2" s="1"/>
  <c r="U365" i="2"/>
  <c r="AE469" i="2"/>
  <c r="X467" i="2"/>
  <c r="Y468" i="2" s="1"/>
  <c r="Z469" i="2" s="1"/>
  <c r="AA470" i="2" s="1"/>
  <c r="AB470" i="2" s="1"/>
  <c r="AD470" i="2" s="1"/>
  <c r="AC468" i="2"/>
  <c r="W467" i="2"/>
  <c r="E935" i="2"/>
  <c r="H936" i="2"/>
  <c r="K939" i="2" l="1"/>
  <c r="J939" i="2"/>
  <c r="I939" i="2"/>
  <c r="F940" i="2"/>
  <c r="G940" i="2" s="1"/>
  <c r="U366" i="2"/>
  <c r="S366" i="2"/>
  <c r="R366" i="2"/>
  <c r="M366" i="2" s="1"/>
  <c r="AH366" i="2" s="1"/>
  <c r="AF366" i="2"/>
  <c r="M365" i="2"/>
  <c r="AH365" i="2" s="1"/>
  <c r="AI367" i="2"/>
  <c r="Q367" i="2"/>
  <c r="T367" i="2" s="1"/>
  <c r="AE470" i="2"/>
  <c r="X468" i="2"/>
  <c r="Y469" i="2" s="1"/>
  <c r="Z470" i="2" s="1"/>
  <c r="AA471" i="2" s="1"/>
  <c r="AB471" i="2" s="1"/>
  <c r="AD471" i="2" s="1"/>
  <c r="AC469" i="2"/>
  <c r="W468" i="2"/>
  <c r="E936" i="2"/>
  <c r="H937" i="2"/>
  <c r="I940" i="2" l="1"/>
  <c r="K940" i="2"/>
  <c r="J940" i="2"/>
  <c r="F941" i="2"/>
  <c r="G941" i="2" s="1"/>
  <c r="AF367" i="2"/>
  <c r="N366" i="2"/>
  <c r="O367" i="2" s="1"/>
  <c r="P368" i="2" s="1"/>
  <c r="AI368" i="2" s="1"/>
  <c r="U367" i="2"/>
  <c r="S367" i="2"/>
  <c r="R367" i="2"/>
  <c r="X469" i="2"/>
  <c r="Y470" i="2" s="1"/>
  <c r="Z471" i="2" s="1"/>
  <c r="AA472" i="2" s="1"/>
  <c r="AB472" i="2" s="1"/>
  <c r="AD472" i="2" s="1"/>
  <c r="AE471" i="2"/>
  <c r="W469" i="2"/>
  <c r="AC470" i="2"/>
  <c r="H938" i="2"/>
  <c r="E937" i="2"/>
  <c r="K941" i="2" l="1"/>
  <c r="I941" i="2"/>
  <c r="J941" i="2"/>
  <c r="F942" i="2"/>
  <c r="G942" i="2" s="1"/>
  <c r="N367" i="2"/>
  <c r="O368" i="2" s="1"/>
  <c r="P369" i="2" s="1"/>
  <c r="Q369" i="2" s="1"/>
  <c r="Q368" i="2"/>
  <c r="T368" i="2" s="1"/>
  <c r="AF368" i="2" s="1"/>
  <c r="M367" i="2"/>
  <c r="AE472" i="2"/>
  <c r="X470" i="2"/>
  <c r="Y471" i="2" s="1"/>
  <c r="Z472" i="2" s="1"/>
  <c r="AA473" i="2" s="1"/>
  <c r="AB473" i="2" s="1"/>
  <c r="AD473" i="2" s="1"/>
  <c r="W470" i="2"/>
  <c r="AC471" i="2"/>
  <c r="E938" i="2"/>
  <c r="H939" i="2"/>
  <c r="K942" i="2" l="1"/>
  <c r="I942" i="2"/>
  <c r="J942" i="2"/>
  <c r="F943" i="2"/>
  <c r="G943" i="2" s="1"/>
  <c r="S368" i="2"/>
  <c r="S369" i="2" s="1"/>
  <c r="U368" i="2"/>
  <c r="U369" i="2" s="1"/>
  <c r="AI369" i="2"/>
  <c r="R368" i="2"/>
  <c r="M368" i="2" s="1"/>
  <c r="AH368" i="2" s="1"/>
  <c r="T369" i="2"/>
  <c r="AF369" i="2" s="1"/>
  <c r="AH367" i="2"/>
  <c r="N368" i="2"/>
  <c r="O369" i="2" s="1"/>
  <c r="P370" i="2" s="1"/>
  <c r="AE473" i="2"/>
  <c r="X471" i="2"/>
  <c r="Y472" i="2" s="1"/>
  <c r="Z473" i="2" s="1"/>
  <c r="AA474" i="2" s="1"/>
  <c r="AB474" i="2" s="1"/>
  <c r="AD474" i="2" s="1"/>
  <c r="W471" i="2"/>
  <c r="AC472" i="2"/>
  <c r="E939" i="2"/>
  <c r="H940" i="2"/>
  <c r="I943" i="2" l="1"/>
  <c r="J943" i="2"/>
  <c r="K943" i="2"/>
  <c r="F944" i="2"/>
  <c r="G944" i="2" s="1"/>
  <c r="R369" i="2"/>
  <c r="M369" i="2" s="1"/>
  <c r="Q370" i="2"/>
  <c r="AI370" i="2"/>
  <c r="N369" i="2"/>
  <c r="O370" i="2" s="1"/>
  <c r="P371" i="2" s="1"/>
  <c r="X472" i="2"/>
  <c r="Y473" i="2" s="1"/>
  <c r="Z474" i="2" s="1"/>
  <c r="AA475" i="2" s="1"/>
  <c r="AB475" i="2" s="1"/>
  <c r="AD475" i="2" s="1"/>
  <c r="AE474" i="2"/>
  <c r="W472" i="2"/>
  <c r="AC473" i="2"/>
  <c r="H941" i="2"/>
  <c r="E940" i="2"/>
  <c r="K944" i="2" l="1"/>
  <c r="J944" i="2"/>
  <c r="I944" i="2"/>
  <c r="F945" i="2"/>
  <c r="G945" i="2" s="1"/>
  <c r="R370" i="2"/>
  <c r="M370" i="2" s="1"/>
  <c r="S370" i="2"/>
  <c r="AI371" i="2"/>
  <c r="Q371" i="2"/>
  <c r="N370" i="2"/>
  <c r="O371" i="2" s="1"/>
  <c r="P372" i="2" s="1"/>
  <c r="AH369" i="2"/>
  <c r="U370" i="2"/>
  <c r="T370" i="2"/>
  <c r="AF370" i="2" s="1"/>
  <c r="AE475" i="2"/>
  <c r="X473" i="2"/>
  <c r="Y474" i="2" s="1"/>
  <c r="Z475" i="2" s="1"/>
  <c r="AA476" i="2" s="1"/>
  <c r="AB476" i="2" s="1"/>
  <c r="AD476" i="2" s="1"/>
  <c r="W473" i="2"/>
  <c r="AC474" i="2"/>
  <c r="E941" i="2"/>
  <c r="H942" i="2"/>
  <c r="J945" i="2" l="1"/>
  <c r="I945" i="2"/>
  <c r="K945" i="2"/>
  <c r="F946" i="2"/>
  <c r="G946" i="2" s="1"/>
  <c r="R371" i="2"/>
  <c r="M371" i="2" s="1"/>
  <c r="S371" i="2"/>
  <c r="N371" i="2"/>
  <c r="O372" i="2" s="1"/>
  <c r="P373" i="2" s="1"/>
  <c r="AH370" i="2"/>
  <c r="T371" i="2"/>
  <c r="AF371" i="2" s="1"/>
  <c r="AI372" i="2"/>
  <c r="Q372" i="2"/>
  <c r="U371" i="2"/>
  <c r="AE476" i="2"/>
  <c r="X474" i="2"/>
  <c r="Y475" i="2" s="1"/>
  <c r="Z476" i="2" s="1"/>
  <c r="AA477" i="2" s="1"/>
  <c r="AB477" i="2" s="1"/>
  <c r="AD477" i="2" s="1"/>
  <c r="W474" i="2"/>
  <c r="AC475" i="2"/>
  <c r="H943" i="2"/>
  <c r="E942" i="2"/>
  <c r="J946" i="2" l="1"/>
  <c r="K946" i="2"/>
  <c r="I946" i="2"/>
  <c r="F947" i="2"/>
  <c r="G947" i="2" s="1"/>
  <c r="T372" i="2"/>
  <c r="AI373" i="2"/>
  <c r="Q373" i="2"/>
  <c r="N372" i="2"/>
  <c r="O373" i="2" s="1"/>
  <c r="P374" i="2" s="1"/>
  <c r="AH371" i="2"/>
  <c r="U372" i="2"/>
  <c r="R372" i="2"/>
  <c r="S372" i="2"/>
  <c r="X475" i="2"/>
  <c r="Y476" i="2" s="1"/>
  <c r="Z477" i="2" s="1"/>
  <c r="AA478" i="2" s="1"/>
  <c r="AB478" i="2" s="1"/>
  <c r="AD478" i="2" s="1"/>
  <c r="AE477" i="2"/>
  <c r="W475" i="2"/>
  <c r="AC476" i="2"/>
  <c r="E943" i="2"/>
  <c r="H944" i="2"/>
  <c r="K947" i="2" l="1"/>
  <c r="I947" i="2"/>
  <c r="J947" i="2"/>
  <c r="R373" i="2"/>
  <c r="M373" i="2" s="1"/>
  <c r="F948" i="2"/>
  <c r="G948" i="2" s="1"/>
  <c r="S373" i="2"/>
  <c r="T373" i="2"/>
  <c r="M372" i="2"/>
  <c r="N373" i="2" s="1"/>
  <c r="O374" i="2" s="1"/>
  <c r="P375" i="2" s="1"/>
  <c r="U373" i="2"/>
  <c r="AF372" i="2"/>
  <c r="AI374" i="2"/>
  <c r="Q374" i="2"/>
  <c r="AE478" i="2"/>
  <c r="X476" i="2"/>
  <c r="Y477" i="2" s="1"/>
  <c r="Z478" i="2" s="1"/>
  <c r="AA479" i="2" s="1"/>
  <c r="AB479" i="2" s="1"/>
  <c r="AD479" i="2" s="1"/>
  <c r="W476" i="2"/>
  <c r="AC477" i="2"/>
  <c r="H945" i="2"/>
  <c r="E944" i="2"/>
  <c r="J948" i="2" l="1"/>
  <c r="K948" i="2"/>
  <c r="I948" i="2"/>
  <c r="F949" i="2"/>
  <c r="G949" i="2" s="1"/>
  <c r="U374" i="2"/>
  <c r="AH372" i="2"/>
  <c r="AF373" i="2"/>
  <c r="T374" i="2"/>
  <c r="Q375" i="2"/>
  <c r="AI375" i="2"/>
  <c r="R374" i="2"/>
  <c r="M374" i="2" s="1"/>
  <c r="AH373" i="2"/>
  <c r="N374" i="2"/>
  <c r="O375" i="2" s="1"/>
  <c r="P376" i="2" s="1"/>
  <c r="S374" i="2"/>
  <c r="X477" i="2"/>
  <c r="Y478" i="2" s="1"/>
  <c r="Z479" i="2" s="1"/>
  <c r="AA480" i="2" s="1"/>
  <c r="AB480" i="2" s="1"/>
  <c r="AD480" i="2" s="1"/>
  <c r="AE479" i="2"/>
  <c r="W477" i="2"/>
  <c r="AC478" i="2"/>
  <c r="E945" i="2"/>
  <c r="H946" i="2"/>
  <c r="J949" i="2" l="1"/>
  <c r="U375" i="2"/>
  <c r="I949" i="2"/>
  <c r="K949" i="2"/>
  <c r="F950" i="2"/>
  <c r="G950" i="2" s="1"/>
  <c r="N375" i="2"/>
  <c r="O376" i="2" s="1"/>
  <c r="P377" i="2" s="1"/>
  <c r="AH374" i="2"/>
  <c r="AF374" i="2"/>
  <c r="T375" i="2"/>
  <c r="S375" i="2"/>
  <c r="R375" i="2"/>
  <c r="Q376" i="2"/>
  <c r="AI376" i="2"/>
  <c r="X478" i="2"/>
  <c r="Y479" i="2" s="1"/>
  <c r="Z480" i="2" s="1"/>
  <c r="AA481" i="2" s="1"/>
  <c r="AB481" i="2" s="1"/>
  <c r="AD481" i="2" s="1"/>
  <c r="AE480" i="2"/>
  <c r="W478" i="2"/>
  <c r="AC479" i="2"/>
  <c r="H947" i="2"/>
  <c r="E946" i="2"/>
  <c r="U376" i="2" l="1"/>
  <c r="K950" i="2"/>
  <c r="I950" i="2"/>
  <c r="J950" i="2"/>
  <c r="F951" i="2"/>
  <c r="G951" i="2" s="1"/>
  <c r="AI377" i="2"/>
  <c r="Q377" i="2"/>
  <c r="M375" i="2"/>
  <c r="R376" i="2"/>
  <c r="S376" i="2"/>
  <c r="AF375" i="2"/>
  <c r="T376" i="2"/>
  <c r="AE481" i="2"/>
  <c r="X479" i="2"/>
  <c r="Y480" i="2" s="1"/>
  <c r="Z481" i="2" s="1"/>
  <c r="AA482" i="2" s="1"/>
  <c r="AB482" i="2" s="1"/>
  <c r="AD482" i="2" s="1"/>
  <c r="W479" i="2"/>
  <c r="AC480" i="2"/>
  <c r="H948" i="2"/>
  <c r="E947" i="2"/>
  <c r="U377" i="2" l="1"/>
  <c r="I951" i="2"/>
  <c r="J951" i="2"/>
  <c r="K951" i="2"/>
  <c r="F952" i="2"/>
  <c r="G952" i="2" s="1"/>
  <c r="AF376" i="2"/>
  <c r="S377" i="2"/>
  <c r="AH375" i="2"/>
  <c r="N376" i="2"/>
  <c r="O377" i="2" s="1"/>
  <c r="P378" i="2" s="1"/>
  <c r="M376" i="2"/>
  <c r="R377" i="2"/>
  <c r="M377" i="2" s="1"/>
  <c r="T377" i="2"/>
  <c r="AE482" i="2"/>
  <c r="X480" i="2"/>
  <c r="Y481" i="2" s="1"/>
  <c r="Z482" i="2" s="1"/>
  <c r="AA483" i="2" s="1"/>
  <c r="AB483" i="2" s="1"/>
  <c r="AD483" i="2" s="1"/>
  <c r="AC481" i="2"/>
  <c r="W480" i="2"/>
  <c r="E948" i="2"/>
  <c r="H949" i="2"/>
  <c r="J952" i="2" l="1"/>
  <c r="K952" i="2"/>
  <c r="I952" i="2"/>
  <c r="F953" i="2"/>
  <c r="G953" i="2" s="1"/>
  <c r="AH377" i="2"/>
  <c r="Q378" i="2"/>
  <c r="U378" i="2" s="1"/>
  <c r="AI378" i="2"/>
  <c r="AH376" i="2"/>
  <c r="N377" i="2"/>
  <c r="O378" i="2" s="1"/>
  <c r="P379" i="2" s="1"/>
  <c r="AF377" i="2"/>
  <c r="AE483" i="2"/>
  <c r="X481" i="2"/>
  <c r="Y482" i="2" s="1"/>
  <c r="Z483" i="2" s="1"/>
  <c r="AA484" i="2" s="1"/>
  <c r="AB484" i="2" s="1"/>
  <c r="AD484" i="2" s="1"/>
  <c r="W481" i="2"/>
  <c r="AC482" i="2"/>
  <c r="E949" i="2"/>
  <c r="H950" i="2"/>
  <c r="I953" i="2" l="1"/>
  <c r="T378" i="2"/>
  <c r="AF378" i="2" s="1"/>
  <c r="J953" i="2"/>
  <c r="K953" i="2"/>
  <c r="F954" i="2"/>
  <c r="G954" i="2" s="1"/>
  <c r="J954" i="2" s="1"/>
  <c r="R378" i="2"/>
  <c r="M378" i="2" s="1"/>
  <c r="S378" i="2"/>
  <c r="N378" i="2"/>
  <c r="O379" i="2" s="1"/>
  <c r="P380" i="2" s="1"/>
  <c r="AI380" i="2" s="1"/>
  <c r="AI379" i="2"/>
  <c r="Q379" i="2"/>
  <c r="AE484" i="2"/>
  <c r="X482" i="2"/>
  <c r="Y483" i="2" s="1"/>
  <c r="Z484" i="2" s="1"/>
  <c r="AA485" i="2" s="1"/>
  <c r="AB485" i="2" s="1"/>
  <c r="AD485" i="2" s="1"/>
  <c r="AC483" i="2"/>
  <c r="W482" i="2"/>
  <c r="H951" i="2"/>
  <c r="E950" i="2"/>
  <c r="K954" i="2" l="1"/>
  <c r="I954" i="2"/>
  <c r="F955" i="2"/>
  <c r="G955" i="2" s="1"/>
  <c r="Q380" i="2"/>
  <c r="S379" i="2"/>
  <c r="T379" i="2"/>
  <c r="U379" i="2"/>
  <c r="AH378" i="2"/>
  <c r="N379" i="2"/>
  <c r="O380" i="2" s="1"/>
  <c r="P381" i="2" s="1"/>
  <c r="R379" i="2"/>
  <c r="X483" i="2"/>
  <c r="Y484" i="2" s="1"/>
  <c r="Z485" i="2" s="1"/>
  <c r="AA486" i="2" s="1"/>
  <c r="AB486" i="2" s="1"/>
  <c r="AD486" i="2" s="1"/>
  <c r="AE485" i="2"/>
  <c r="W483" i="2"/>
  <c r="AC484" i="2"/>
  <c r="E951" i="2"/>
  <c r="H952" i="2"/>
  <c r="I955" i="2" l="1"/>
  <c r="J955" i="2"/>
  <c r="K955" i="2"/>
  <c r="F956" i="2"/>
  <c r="G956" i="2" s="1"/>
  <c r="S380" i="2"/>
  <c r="U380" i="2"/>
  <c r="T380" i="2"/>
  <c r="AF379" i="2"/>
  <c r="AI381" i="2"/>
  <c r="Q381" i="2"/>
  <c r="M379" i="2"/>
  <c r="R380" i="2"/>
  <c r="AE486" i="2"/>
  <c r="X484" i="2"/>
  <c r="Y485" i="2" s="1"/>
  <c r="Z486" i="2" s="1"/>
  <c r="AA487" i="2" s="1"/>
  <c r="AB487" i="2" s="1"/>
  <c r="AD487" i="2" s="1"/>
  <c r="W484" i="2"/>
  <c r="AC485" i="2"/>
  <c r="E952" i="2"/>
  <c r="H953" i="2"/>
  <c r="J956" i="2" l="1"/>
  <c r="K956" i="2"/>
  <c r="I956" i="2"/>
  <c r="F957" i="2"/>
  <c r="G957" i="2" s="1"/>
  <c r="T381" i="2"/>
  <c r="AF380" i="2"/>
  <c r="U381" i="2"/>
  <c r="S381" i="2"/>
  <c r="N380" i="2"/>
  <c r="O381" i="2" s="1"/>
  <c r="P382" i="2" s="1"/>
  <c r="AH379" i="2"/>
  <c r="R381" i="2"/>
  <c r="M381" i="2" s="1"/>
  <c r="M380" i="2"/>
  <c r="AE487" i="2"/>
  <c r="X485" i="2"/>
  <c r="Y486" i="2" s="1"/>
  <c r="Z487" i="2" s="1"/>
  <c r="AA488" i="2" s="1"/>
  <c r="AB488" i="2" s="1"/>
  <c r="AD488" i="2" s="1"/>
  <c r="AC486" i="2"/>
  <c r="W485" i="2"/>
  <c r="E953" i="2"/>
  <c r="H954" i="2"/>
  <c r="K957" i="2" l="1"/>
  <c r="J957" i="2"/>
  <c r="F958" i="2"/>
  <c r="G958" i="2" s="1"/>
  <c r="I957" i="2"/>
  <c r="AF381" i="2"/>
  <c r="N381" i="2"/>
  <c r="O382" i="2" s="1"/>
  <c r="P383" i="2" s="1"/>
  <c r="AH380" i="2"/>
  <c r="Q382" i="2"/>
  <c r="S382" i="2" s="1"/>
  <c r="AI382" i="2"/>
  <c r="AH381" i="2"/>
  <c r="AE488" i="2"/>
  <c r="X486" i="2"/>
  <c r="Y487" i="2" s="1"/>
  <c r="Z488" i="2" s="1"/>
  <c r="AA489" i="2" s="1"/>
  <c r="AB489" i="2" s="1"/>
  <c r="AD489" i="2" s="1"/>
  <c r="AC487" i="2"/>
  <c r="W486" i="2"/>
  <c r="E954" i="2"/>
  <c r="H955" i="2"/>
  <c r="J958" i="2" l="1"/>
  <c r="I958" i="2"/>
  <c r="K958" i="2"/>
  <c r="F959" i="2"/>
  <c r="G959" i="2" s="1"/>
  <c r="U382" i="2"/>
  <c r="N382" i="2"/>
  <c r="O383" i="2" s="1"/>
  <c r="P384" i="2" s="1"/>
  <c r="Q384" i="2" s="1"/>
  <c r="AI383" i="2"/>
  <c r="Q383" i="2"/>
  <c r="T382" i="2"/>
  <c r="R382" i="2"/>
  <c r="M382" i="2" s="1"/>
  <c r="AE489" i="2"/>
  <c r="X487" i="2"/>
  <c r="Y488" i="2" s="1"/>
  <c r="Z489" i="2" s="1"/>
  <c r="AA490" i="2" s="1"/>
  <c r="AB490" i="2" s="1"/>
  <c r="AD490" i="2" s="1"/>
  <c r="AC488" i="2"/>
  <c r="W487" i="2"/>
  <c r="H956" i="2"/>
  <c r="E955" i="2"/>
  <c r="J959" i="2" l="1"/>
  <c r="K959" i="2"/>
  <c r="I959" i="2"/>
  <c r="F960" i="2"/>
  <c r="G960" i="2" s="1"/>
  <c r="AI384" i="2"/>
  <c r="T383" i="2"/>
  <c r="T384" i="2" s="1"/>
  <c r="AF382" i="2"/>
  <c r="R383" i="2"/>
  <c r="R384" i="2" s="1"/>
  <c r="M384" i="2" s="1"/>
  <c r="S383" i="2"/>
  <c r="S384" i="2" s="1"/>
  <c r="AH382" i="2"/>
  <c r="N383" i="2"/>
  <c r="O384" i="2" s="1"/>
  <c r="P385" i="2" s="1"/>
  <c r="U383" i="2"/>
  <c r="U384" i="2" s="1"/>
  <c r="X488" i="2"/>
  <c r="Y489" i="2" s="1"/>
  <c r="Z490" i="2" s="1"/>
  <c r="AA491" i="2" s="1"/>
  <c r="AB491" i="2" s="1"/>
  <c r="AD491" i="2" s="1"/>
  <c r="AE490" i="2"/>
  <c r="AC489" i="2"/>
  <c r="W488" i="2"/>
  <c r="H957" i="2"/>
  <c r="E956" i="2"/>
  <c r="J960" i="2" l="1"/>
  <c r="K960" i="2"/>
  <c r="I960" i="2"/>
  <c r="F961" i="2"/>
  <c r="G961" i="2" s="1"/>
  <c r="AF383" i="2"/>
  <c r="AF384" i="2" s="1"/>
  <c r="AH384" i="2"/>
  <c r="AI385" i="2"/>
  <c r="Q385" i="2"/>
  <c r="M383" i="2"/>
  <c r="AE491" i="2"/>
  <c r="X489" i="2"/>
  <c r="Y490" i="2" s="1"/>
  <c r="Z491" i="2" s="1"/>
  <c r="AA492" i="2" s="1"/>
  <c r="AB492" i="2" s="1"/>
  <c r="AD492" i="2" s="1"/>
  <c r="AC490" i="2"/>
  <c r="W489" i="2"/>
  <c r="E957" i="2"/>
  <c r="H958" i="2"/>
  <c r="J961" i="2" l="1"/>
  <c r="I961" i="2"/>
  <c r="K961" i="2"/>
  <c r="F962" i="2"/>
  <c r="G962" i="2" s="1"/>
  <c r="N384" i="2"/>
  <c r="AH383" i="2"/>
  <c r="S385" i="2"/>
  <c r="R385" i="2"/>
  <c r="T385" i="2"/>
  <c r="U385" i="2"/>
  <c r="X490" i="2"/>
  <c r="Y491" i="2" s="1"/>
  <c r="Z492" i="2" s="1"/>
  <c r="AA493" i="2" s="1"/>
  <c r="AB493" i="2" s="1"/>
  <c r="AD493" i="2" s="1"/>
  <c r="AE492" i="2"/>
  <c r="W490" i="2"/>
  <c r="AC491" i="2"/>
  <c r="E958" i="2"/>
  <c r="H959" i="2"/>
  <c r="J962" i="2" l="1"/>
  <c r="K962" i="2"/>
  <c r="I962" i="2"/>
  <c r="F963" i="2"/>
  <c r="G963" i="2" s="1"/>
  <c r="O385" i="2"/>
  <c r="P386" i="2" s="1"/>
  <c r="N385" i="2"/>
  <c r="AF385" i="2"/>
  <c r="M385" i="2"/>
  <c r="AE493" i="2"/>
  <c r="X491" i="2"/>
  <c r="Y492" i="2" s="1"/>
  <c r="Z493" i="2" s="1"/>
  <c r="AA494" i="2" s="1"/>
  <c r="AB494" i="2" s="1"/>
  <c r="AD494" i="2" s="1"/>
  <c r="W491" i="2"/>
  <c r="AC492" i="2"/>
  <c r="E959" i="2"/>
  <c r="H960" i="2"/>
  <c r="J963" i="2" l="1"/>
  <c r="K963" i="2"/>
  <c r="I963" i="2"/>
  <c r="F964" i="2"/>
  <c r="G964" i="2" s="1"/>
  <c r="Q386" i="2"/>
  <c r="AI386" i="2"/>
  <c r="O386" i="2"/>
  <c r="P387" i="2" s="1"/>
  <c r="N386" i="2"/>
  <c r="AH385" i="2"/>
  <c r="X492" i="2"/>
  <c r="Y493" i="2" s="1"/>
  <c r="Z494" i="2" s="1"/>
  <c r="AA495" i="2" s="1"/>
  <c r="AB495" i="2" s="1"/>
  <c r="AD495" i="2" s="1"/>
  <c r="AE494" i="2"/>
  <c r="AC493" i="2"/>
  <c r="W492" i="2"/>
  <c r="E960" i="2"/>
  <c r="H961" i="2"/>
  <c r="I964" i="2" l="1"/>
  <c r="J964" i="2"/>
  <c r="K964" i="2"/>
  <c r="F965" i="2"/>
  <c r="G965" i="2" s="1"/>
  <c r="O387" i="2"/>
  <c r="P388" i="2" s="1"/>
  <c r="Q388" i="2" s="1"/>
  <c r="T386" i="2"/>
  <c r="R386" i="2"/>
  <c r="M386" i="2" s="1"/>
  <c r="S386" i="2"/>
  <c r="U386" i="2"/>
  <c r="AI387" i="2"/>
  <c r="Q387" i="2"/>
  <c r="AE495" i="2"/>
  <c r="X493" i="2"/>
  <c r="Y494" i="2" s="1"/>
  <c r="Z495" i="2" s="1"/>
  <c r="AA496" i="2" s="1"/>
  <c r="AB496" i="2" s="1"/>
  <c r="AD496" i="2" s="1"/>
  <c r="W493" i="2"/>
  <c r="AC494" i="2"/>
  <c r="H962" i="2"/>
  <c r="E961" i="2"/>
  <c r="K965" i="2" l="1"/>
  <c r="J965" i="2"/>
  <c r="I965" i="2"/>
  <c r="F966" i="2"/>
  <c r="G966" i="2" s="1"/>
  <c r="AI388" i="2"/>
  <c r="U387" i="2"/>
  <c r="U388" i="2" s="1"/>
  <c r="R387" i="2"/>
  <c r="R388" i="2" s="1"/>
  <c r="M388" i="2" s="1"/>
  <c r="S387" i="2"/>
  <c r="S388" i="2" s="1"/>
  <c r="N387" i="2"/>
  <c r="O388" i="2" s="1"/>
  <c r="P389" i="2" s="1"/>
  <c r="AH386" i="2"/>
  <c r="T387" i="2"/>
  <c r="T388" i="2" s="1"/>
  <c r="AF386" i="2"/>
  <c r="AE496" i="2"/>
  <c r="X494" i="2"/>
  <c r="Y495" i="2" s="1"/>
  <c r="Z496" i="2" s="1"/>
  <c r="AA497" i="2" s="1"/>
  <c r="AB497" i="2" s="1"/>
  <c r="AD497" i="2" s="1"/>
  <c r="AC495" i="2"/>
  <c r="W494" i="2"/>
  <c r="E962" i="2"/>
  <c r="H963" i="2"/>
  <c r="I966" i="2" l="1"/>
  <c r="J966" i="2"/>
  <c r="K966" i="2"/>
  <c r="F967" i="2"/>
  <c r="G967" i="2" s="1"/>
  <c r="AF387" i="2"/>
  <c r="AF388" i="2" s="1"/>
  <c r="M387" i="2"/>
  <c r="N388" i="2" s="1"/>
  <c r="O389" i="2" s="1"/>
  <c r="P390" i="2" s="1"/>
  <c r="AH388" i="2"/>
  <c r="Q389" i="2"/>
  <c r="S389" i="2" s="1"/>
  <c r="AI389" i="2"/>
  <c r="X495" i="2"/>
  <c r="Y496" i="2" s="1"/>
  <c r="Z497" i="2" s="1"/>
  <c r="AA498" i="2" s="1"/>
  <c r="AB498" i="2" s="1"/>
  <c r="AD498" i="2" s="1"/>
  <c r="AE497" i="2"/>
  <c r="W495" i="2"/>
  <c r="AC496" i="2"/>
  <c r="E963" i="2"/>
  <c r="H964" i="2"/>
  <c r="I967" i="2" l="1"/>
  <c r="K967" i="2"/>
  <c r="J967" i="2"/>
  <c r="F968" i="2"/>
  <c r="G968" i="2" s="1"/>
  <c r="AH387" i="2"/>
  <c r="U389" i="2"/>
  <c r="T389" i="2"/>
  <c r="N389" i="2"/>
  <c r="O390" i="2" s="1"/>
  <c r="P391" i="2" s="1"/>
  <c r="R389" i="2"/>
  <c r="M389" i="2" s="1"/>
  <c r="AI390" i="2"/>
  <c r="Q390" i="2"/>
  <c r="S390" i="2" s="1"/>
  <c r="AE498" i="2"/>
  <c r="X496" i="2"/>
  <c r="Y497" i="2" s="1"/>
  <c r="Z498" i="2" s="1"/>
  <c r="AA499" i="2" s="1"/>
  <c r="AB499" i="2" s="1"/>
  <c r="AD499" i="2" s="1"/>
  <c r="AC497" i="2"/>
  <c r="W496" i="2"/>
  <c r="E964" i="2"/>
  <c r="H965" i="2"/>
  <c r="K968" i="2" l="1"/>
  <c r="I968" i="2"/>
  <c r="J968" i="2"/>
  <c r="F969" i="2"/>
  <c r="G969" i="2" s="1"/>
  <c r="N390" i="2"/>
  <c r="O391" i="2" s="1"/>
  <c r="P392" i="2" s="1"/>
  <c r="AH389" i="2"/>
  <c r="U390" i="2"/>
  <c r="T390" i="2"/>
  <c r="AF389" i="2"/>
  <c r="R390" i="2"/>
  <c r="Q391" i="2"/>
  <c r="AI391" i="2"/>
  <c r="X497" i="2"/>
  <c r="Y498" i="2" s="1"/>
  <c r="Z499" i="2" s="1"/>
  <c r="AA500" i="2" s="1"/>
  <c r="AB500" i="2" s="1"/>
  <c r="AD500" i="2" s="1"/>
  <c r="AE499" i="2"/>
  <c r="W497" i="2"/>
  <c r="AC498" i="2"/>
  <c r="E965" i="2"/>
  <c r="H966" i="2"/>
  <c r="I969" i="2" l="1"/>
  <c r="J969" i="2"/>
  <c r="K969" i="2"/>
  <c r="F970" i="2"/>
  <c r="G970" i="2" s="1"/>
  <c r="AF390" i="2"/>
  <c r="R391" i="2"/>
  <c r="M391" i="2" s="1"/>
  <c r="T391" i="2"/>
  <c r="S391" i="2"/>
  <c r="AI392" i="2"/>
  <c r="Q392" i="2"/>
  <c r="M390" i="2"/>
  <c r="U391" i="2"/>
  <c r="X498" i="2"/>
  <c r="Y499" i="2" s="1"/>
  <c r="Z500" i="2" s="1"/>
  <c r="AA501" i="2" s="1"/>
  <c r="AB501" i="2" s="1"/>
  <c r="AD501" i="2" s="1"/>
  <c r="AE500" i="2"/>
  <c r="AC499" i="2"/>
  <c r="W498" i="2"/>
  <c r="H967" i="2"/>
  <c r="E966" i="2"/>
  <c r="J970" i="2" l="1"/>
  <c r="K970" i="2"/>
  <c r="I970" i="2"/>
  <c r="F971" i="2"/>
  <c r="G971" i="2" s="1"/>
  <c r="R392" i="2"/>
  <c r="M392" i="2" s="1"/>
  <c r="AF391" i="2"/>
  <c r="U392" i="2"/>
  <c r="S392" i="2"/>
  <c r="AH391" i="2"/>
  <c r="T392" i="2"/>
  <c r="AH390" i="2"/>
  <c r="N391" i="2"/>
  <c r="O392" i="2" s="1"/>
  <c r="P393" i="2" s="1"/>
  <c r="AE501" i="2"/>
  <c r="X499" i="2"/>
  <c r="Y500" i="2" s="1"/>
  <c r="Z501" i="2" s="1"/>
  <c r="AA502" i="2" s="1"/>
  <c r="AB502" i="2" s="1"/>
  <c r="AD502" i="2" s="1"/>
  <c r="W499" i="2"/>
  <c r="AC500" i="2"/>
  <c r="E967" i="2"/>
  <c r="H968" i="2"/>
  <c r="J971" i="2" l="1"/>
  <c r="I971" i="2"/>
  <c r="K971" i="2"/>
  <c r="F972" i="2"/>
  <c r="G972" i="2" s="1"/>
  <c r="AF392" i="2"/>
  <c r="N392" i="2"/>
  <c r="O393" i="2" s="1"/>
  <c r="P394" i="2" s="1"/>
  <c r="Q394" i="2" s="1"/>
  <c r="AI393" i="2"/>
  <c r="Q393" i="2"/>
  <c r="S393" i="2" s="1"/>
  <c r="AH392" i="2"/>
  <c r="AE502" i="2"/>
  <c r="X500" i="2"/>
  <c r="Y501" i="2" s="1"/>
  <c r="Z502" i="2" s="1"/>
  <c r="AA503" i="2" s="1"/>
  <c r="AB503" i="2" s="1"/>
  <c r="AD503" i="2" s="1"/>
  <c r="AC501" i="2"/>
  <c r="W500" i="2"/>
  <c r="E968" i="2"/>
  <c r="H969" i="2"/>
  <c r="K972" i="2" l="1"/>
  <c r="I972" i="2"/>
  <c r="J972" i="2"/>
  <c r="F973" i="2"/>
  <c r="G973" i="2" s="1"/>
  <c r="N393" i="2"/>
  <c r="O394" i="2" s="1"/>
  <c r="P395" i="2" s="1"/>
  <c r="AI395" i="2" s="1"/>
  <c r="AI394" i="2"/>
  <c r="S394" i="2"/>
  <c r="T393" i="2"/>
  <c r="R393" i="2"/>
  <c r="U393" i="2"/>
  <c r="U394" i="2" s="1"/>
  <c r="AE503" i="2"/>
  <c r="X501" i="2"/>
  <c r="Y502" i="2" s="1"/>
  <c r="Z503" i="2" s="1"/>
  <c r="AA504" i="2" s="1"/>
  <c r="AB504" i="2" s="1"/>
  <c r="AD504" i="2" s="1"/>
  <c r="AC502" i="2"/>
  <c r="W501" i="2"/>
  <c r="E969" i="2"/>
  <c r="H970" i="2"/>
  <c r="I973" i="2" l="1"/>
  <c r="J973" i="2"/>
  <c r="K973" i="2"/>
  <c r="F974" i="2"/>
  <c r="G974" i="2" s="1"/>
  <c r="Q395" i="2"/>
  <c r="S395" i="2" s="1"/>
  <c r="M393" i="2"/>
  <c r="R394" i="2"/>
  <c r="T394" i="2"/>
  <c r="AF393" i="2"/>
  <c r="X502" i="2"/>
  <c r="Y503" i="2" s="1"/>
  <c r="Z504" i="2" s="1"/>
  <c r="AA505" i="2" s="1"/>
  <c r="AB505" i="2" s="1"/>
  <c r="AD505" i="2" s="1"/>
  <c r="AE504" i="2"/>
  <c r="W502" i="2"/>
  <c r="AC503" i="2"/>
  <c r="H971" i="2"/>
  <c r="E970" i="2"/>
  <c r="K974" i="2" l="1"/>
  <c r="J974" i="2"/>
  <c r="I974" i="2"/>
  <c r="F975" i="2"/>
  <c r="G975" i="2" s="1"/>
  <c r="U395" i="2"/>
  <c r="AH393" i="2"/>
  <c r="N394" i="2"/>
  <c r="O395" i="2" s="1"/>
  <c r="P396" i="2" s="1"/>
  <c r="AF394" i="2"/>
  <c r="T395" i="2"/>
  <c r="R395" i="2"/>
  <c r="M394" i="2"/>
  <c r="X503" i="2"/>
  <c r="Y504" i="2" s="1"/>
  <c r="Z505" i="2" s="1"/>
  <c r="AA506" i="2" s="1"/>
  <c r="AB506" i="2" s="1"/>
  <c r="AD506" i="2" s="1"/>
  <c r="AE505" i="2"/>
  <c r="AC504" i="2"/>
  <c r="W503" i="2"/>
  <c r="H972" i="2"/>
  <c r="E971" i="2"/>
  <c r="I975" i="2" l="1"/>
  <c r="J975" i="2"/>
  <c r="K975" i="2"/>
  <c r="F976" i="2"/>
  <c r="G976" i="2" s="1"/>
  <c r="K976" i="2" s="1"/>
  <c r="AF395" i="2"/>
  <c r="M395" i="2"/>
  <c r="AH394" i="2"/>
  <c r="N395" i="2"/>
  <c r="O396" i="2" s="1"/>
  <c r="P397" i="2" s="1"/>
  <c r="Q396" i="2"/>
  <c r="T396" i="2" s="1"/>
  <c r="AI396" i="2"/>
  <c r="X504" i="2"/>
  <c r="Y505" i="2" s="1"/>
  <c r="Z506" i="2" s="1"/>
  <c r="AA507" i="2" s="1"/>
  <c r="AB507" i="2" s="1"/>
  <c r="AD507" i="2" s="1"/>
  <c r="AE506" i="2"/>
  <c r="W504" i="2"/>
  <c r="AC505" i="2"/>
  <c r="E972" i="2"/>
  <c r="H973" i="2"/>
  <c r="I976" i="2" l="1"/>
  <c r="J976" i="2"/>
  <c r="AF396" i="2"/>
  <c r="F977" i="2"/>
  <c r="G977" i="2" s="1"/>
  <c r="K977" i="2" s="1"/>
  <c r="S396" i="2"/>
  <c r="U396" i="2"/>
  <c r="R396" i="2"/>
  <c r="M396" i="2" s="1"/>
  <c r="N396" i="2"/>
  <c r="O397" i="2" s="1"/>
  <c r="P398" i="2" s="1"/>
  <c r="AH395" i="2"/>
  <c r="AI397" i="2"/>
  <c r="Q397" i="2"/>
  <c r="AE507" i="2"/>
  <c r="X505" i="2"/>
  <c r="Y506" i="2" s="1"/>
  <c r="Z507" i="2" s="1"/>
  <c r="AA508" i="2" s="1"/>
  <c r="AB508" i="2" s="1"/>
  <c r="AD508" i="2" s="1"/>
  <c r="AC506" i="2"/>
  <c r="W505" i="2"/>
  <c r="H974" i="2"/>
  <c r="E973" i="2"/>
  <c r="I977" i="2" l="1"/>
  <c r="J977" i="2"/>
  <c r="F978" i="2"/>
  <c r="G978" i="2" s="1"/>
  <c r="K978" i="2" s="1"/>
  <c r="Q398" i="2"/>
  <c r="AI398" i="2"/>
  <c r="S397" i="2"/>
  <c r="AH396" i="2"/>
  <c r="N397" i="2"/>
  <c r="O398" i="2" s="1"/>
  <c r="P399" i="2" s="1"/>
  <c r="U397" i="2"/>
  <c r="T397" i="2"/>
  <c r="R397" i="2"/>
  <c r="AE508" i="2"/>
  <c r="X506" i="2"/>
  <c r="Y507" i="2" s="1"/>
  <c r="Z508" i="2" s="1"/>
  <c r="AA509" i="2" s="1"/>
  <c r="AB509" i="2" s="1"/>
  <c r="AD509" i="2" s="1"/>
  <c r="W506" i="2"/>
  <c r="AC507" i="2"/>
  <c r="H975" i="2"/>
  <c r="E974" i="2"/>
  <c r="J978" i="2" l="1"/>
  <c r="I978" i="2"/>
  <c r="F979" i="2"/>
  <c r="G979" i="2" s="1"/>
  <c r="S398" i="2"/>
  <c r="Q399" i="2"/>
  <c r="AI399" i="2"/>
  <c r="U398" i="2"/>
  <c r="T398" i="2"/>
  <c r="AF397" i="2"/>
  <c r="M397" i="2"/>
  <c r="R398" i="2"/>
  <c r="AE509" i="2"/>
  <c r="X507" i="2"/>
  <c r="Y508" i="2" s="1"/>
  <c r="Z509" i="2" s="1"/>
  <c r="AA510" i="2" s="1"/>
  <c r="AB510" i="2" s="1"/>
  <c r="AD510" i="2" s="1"/>
  <c r="W507" i="2"/>
  <c r="AC508" i="2"/>
  <c r="E975" i="2"/>
  <c r="H976" i="2"/>
  <c r="I979" i="2" l="1"/>
  <c r="J979" i="2"/>
  <c r="K979" i="2"/>
  <c r="F980" i="2"/>
  <c r="G980" i="2" s="1"/>
  <c r="S399" i="2"/>
  <c r="R399" i="2"/>
  <c r="M399" i="2" s="1"/>
  <c r="AH399" i="2" s="1"/>
  <c r="U399" i="2"/>
  <c r="AF398" i="2"/>
  <c r="T399" i="2"/>
  <c r="N398" i="2"/>
  <c r="O399" i="2" s="1"/>
  <c r="P400" i="2" s="1"/>
  <c r="AH397" i="2"/>
  <c r="M398" i="2"/>
  <c r="AE510" i="2"/>
  <c r="X508" i="2"/>
  <c r="Y509" i="2" s="1"/>
  <c r="Z510" i="2" s="1"/>
  <c r="AA511" i="2" s="1"/>
  <c r="AB511" i="2" s="1"/>
  <c r="AD511" i="2" s="1"/>
  <c r="W508" i="2"/>
  <c r="AC509" i="2"/>
  <c r="E976" i="2"/>
  <c r="H977" i="2"/>
  <c r="K980" i="2" l="1"/>
  <c r="I980" i="2"/>
  <c r="J980" i="2"/>
  <c r="F981" i="2"/>
  <c r="G981" i="2" s="1"/>
  <c r="AF399" i="2"/>
  <c r="AH398" i="2"/>
  <c r="N399" i="2"/>
  <c r="AI400" i="2"/>
  <c r="Q400" i="2"/>
  <c r="T400" i="2" s="1"/>
  <c r="AE511" i="2"/>
  <c r="X509" i="2"/>
  <c r="Y510" i="2" s="1"/>
  <c r="Z511" i="2" s="1"/>
  <c r="AA512" i="2" s="1"/>
  <c r="AB512" i="2" s="1"/>
  <c r="AD512" i="2" s="1"/>
  <c r="AC510" i="2"/>
  <c r="W509" i="2"/>
  <c r="E977" i="2"/>
  <c r="H978" i="2"/>
  <c r="I981" i="2" l="1"/>
  <c r="J981" i="2"/>
  <c r="K981" i="2"/>
  <c r="F982" i="2"/>
  <c r="G982" i="2" s="1"/>
  <c r="U400" i="2"/>
  <c r="S400" i="2"/>
  <c r="R400" i="2"/>
  <c r="M400" i="2" s="1"/>
  <c r="AF400" i="2"/>
  <c r="O400" i="2"/>
  <c r="P401" i="2" s="1"/>
  <c r="N400" i="2"/>
  <c r="AE512" i="2"/>
  <c r="X510" i="2"/>
  <c r="Y511" i="2" s="1"/>
  <c r="Z512" i="2" s="1"/>
  <c r="AA513" i="2" s="1"/>
  <c r="AB513" i="2" s="1"/>
  <c r="AD513" i="2" s="1"/>
  <c r="W510" i="2"/>
  <c r="AC511" i="2"/>
  <c r="E978" i="2"/>
  <c r="H979" i="2"/>
  <c r="J982" i="2" l="1"/>
  <c r="K982" i="2"/>
  <c r="I982" i="2"/>
  <c r="F983" i="2"/>
  <c r="G983" i="2" s="1"/>
  <c r="O401" i="2"/>
  <c r="P402" i="2" s="1"/>
  <c r="Q402" i="2" s="1"/>
  <c r="AH400" i="2"/>
  <c r="N401" i="2"/>
  <c r="AI401" i="2"/>
  <c r="Q401" i="2"/>
  <c r="U401" i="2" s="1"/>
  <c r="AE513" i="2"/>
  <c r="X511" i="2"/>
  <c r="Y512" i="2" s="1"/>
  <c r="Z513" i="2" s="1"/>
  <c r="AA514" i="2" s="1"/>
  <c r="AB514" i="2" s="1"/>
  <c r="AD514" i="2" s="1"/>
  <c r="AC512" i="2"/>
  <c r="W511" i="2"/>
  <c r="H980" i="2"/>
  <c r="E979" i="2"/>
  <c r="J983" i="2" l="1"/>
  <c r="K983" i="2"/>
  <c r="I983" i="2"/>
  <c r="F984" i="2"/>
  <c r="G984" i="2" s="1"/>
  <c r="AI402" i="2"/>
  <c r="O402" i="2"/>
  <c r="P403" i="2" s="1"/>
  <c r="AI403" i="2" s="1"/>
  <c r="S401" i="2"/>
  <c r="S402" i="2" s="1"/>
  <c r="U402" i="2"/>
  <c r="R401" i="2"/>
  <c r="R402" i="2" s="1"/>
  <c r="T401" i="2"/>
  <c r="AE514" i="2"/>
  <c r="X512" i="2"/>
  <c r="Y513" i="2" s="1"/>
  <c r="Z514" i="2" s="1"/>
  <c r="AA515" i="2" s="1"/>
  <c r="AB515" i="2" s="1"/>
  <c r="AD515" i="2" s="1"/>
  <c r="AC513" i="2"/>
  <c r="W512" i="2"/>
  <c r="E980" i="2"/>
  <c r="H981" i="2"/>
  <c r="J984" i="2" l="1"/>
  <c r="I984" i="2"/>
  <c r="K984" i="2"/>
  <c r="F985" i="2"/>
  <c r="G985" i="2" s="1"/>
  <c r="Q403" i="2"/>
  <c r="U403" i="2" s="1"/>
  <c r="M401" i="2"/>
  <c r="AH401" i="2" s="1"/>
  <c r="T402" i="2"/>
  <c r="AF401" i="2"/>
  <c r="M402" i="2"/>
  <c r="AE515" i="2"/>
  <c r="X513" i="2"/>
  <c r="Y514" i="2" s="1"/>
  <c r="Z515" i="2" s="1"/>
  <c r="AA516" i="2" s="1"/>
  <c r="AB516" i="2" s="1"/>
  <c r="AD516" i="2" s="1"/>
  <c r="AC514" i="2"/>
  <c r="W513" i="2"/>
  <c r="E981" i="2"/>
  <c r="H982" i="2"/>
  <c r="J985" i="2" l="1"/>
  <c r="K985" i="2"/>
  <c r="I985" i="2"/>
  <c r="F986" i="2"/>
  <c r="G986" i="2" s="1"/>
  <c r="R403" i="2"/>
  <c r="M403" i="2" s="1"/>
  <c r="S403" i="2"/>
  <c r="T403" i="2"/>
  <c r="N402" i="2"/>
  <c r="O403" i="2" s="1"/>
  <c r="P404" i="2" s="1"/>
  <c r="AI404" i="2" s="1"/>
  <c r="AF402" i="2"/>
  <c r="AH402" i="2"/>
  <c r="X514" i="2"/>
  <c r="Y515" i="2" s="1"/>
  <c r="Z516" i="2" s="1"/>
  <c r="AA517" i="2" s="1"/>
  <c r="AB517" i="2" s="1"/>
  <c r="AD517" i="2" s="1"/>
  <c r="AE516" i="2"/>
  <c r="AC515" i="2"/>
  <c r="W514" i="2"/>
  <c r="E982" i="2"/>
  <c r="H983" i="2"/>
  <c r="K986" i="2" l="1"/>
  <c r="J986" i="2"/>
  <c r="I986" i="2"/>
  <c r="F987" i="2"/>
  <c r="G987" i="2" s="1"/>
  <c r="AF403" i="2"/>
  <c r="N403" i="2"/>
  <c r="O404" i="2" s="1"/>
  <c r="P405" i="2" s="1"/>
  <c r="Q405" i="2" s="1"/>
  <c r="Q404" i="2"/>
  <c r="U404" i="2" s="1"/>
  <c r="AH403" i="2"/>
  <c r="AE517" i="2"/>
  <c r="X515" i="2"/>
  <c r="Y516" i="2" s="1"/>
  <c r="Z517" i="2" s="1"/>
  <c r="AA518" i="2" s="1"/>
  <c r="AB518" i="2" s="1"/>
  <c r="AD518" i="2" s="1"/>
  <c r="AC516" i="2"/>
  <c r="W515" i="2"/>
  <c r="H984" i="2"/>
  <c r="E983" i="2"/>
  <c r="K987" i="2" l="1"/>
  <c r="J987" i="2"/>
  <c r="I987" i="2"/>
  <c r="F988" i="2"/>
  <c r="G988" i="2" s="1"/>
  <c r="T404" i="2"/>
  <c r="T405" i="2" s="1"/>
  <c r="S404" i="2"/>
  <c r="S405" i="2" s="1"/>
  <c r="AI405" i="2"/>
  <c r="N404" i="2"/>
  <c r="O405" i="2" s="1"/>
  <c r="P406" i="2" s="1"/>
  <c r="AI406" i="2" s="1"/>
  <c r="R404" i="2"/>
  <c r="R405" i="2" s="1"/>
  <c r="U405" i="2"/>
  <c r="AE518" i="2"/>
  <c r="X516" i="2"/>
  <c r="Y517" i="2" s="1"/>
  <c r="Z518" i="2" s="1"/>
  <c r="AA519" i="2" s="1"/>
  <c r="AB519" i="2" s="1"/>
  <c r="AD519" i="2" s="1"/>
  <c r="W516" i="2"/>
  <c r="AC517" i="2"/>
  <c r="H985" i="2"/>
  <c r="E984" i="2"/>
  <c r="K988" i="2" l="1"/>
  <c r="I988" i="2"/>
  <c r="J988" i="2"/>
  <c r="F989" i="2"/>
  <c r="G989" i="2" s="1"/>
  <c r="AF404" i="2"/>
  <c r="AF405" i="2" s="1"/>
  <c r="M404" i="2"/>
  <c r="AH404" i="2" s="1"/>
  <c r="Q406" i="2"/>
  <c r="T406" i="2" s="1"/>
  <c r="M405" i="2"/>
  <c r="AE519" i="2"/>
  <c r="X517" i="2"/>
  <c r="Y518" i="2" s="1"/>
  <c r="Z519" i="2" s="1"/>
  <c r="AA520" i="2" s="1"/>
  <c r="AB520" i="2" s="1"/>
  <c r="AD520" i="2" s="1"/>
  <c r="AC518" i="2"/>
  <c r="W517" i="2"/>
  <c r="E985" i="2"/>
  <c r="H986" i="2"/>
  <c r="K989" i="2" l="1"/>
  <c r="I989" i="2"/>
  <c r="J989" i="2"/>
  <c r="F990" i="2"/>
  <c r="G990" i="2" s="1"/>
  <c r="U406" i="2"/>
  <c r="R406" i="2"/>
  <c r="M406" i="2" s="1"/>
  <c r="S406" i="2"/>
  <c r="AF406" i="2"/>
  <c r="N405" i="2"/>
  <c r="O406" i="2" s="1"/>
  <c r="P407" i="2" s="1"/>
  <c r="AI407" i="2" s="1"/>
  <c r="AH405" i="2"/>
  <c r="AE520" i="2"/>
  <c r="X518" i="2"/>
  <c r="Y519" i="2" s="1"/>
  <c r="Z520" i="2" s="1"/>
  <c r="AA521" i="2" s="1"/>
  <c r="AB521" i="2" s="1"/>
  <c r="W518" i="2"/>
  <c r="AC519" i="2"/>
  <c r="E986" i="2"/>
  <c r="H987" i="2"/>
  <c r="K990" i="2" l="1"/>
  <c r="I990" i="2"/>
  <c r="J990" i="2"/>
  <c r="F991" i="2"/>
  <c r="G991" i="2" s="1"/>
  <c r="Q407" i="2"/>
  <c r="U407" i="2" s="1"/>
  <c r="N406" i="2"/>
  <c r="O407" i="2" s="1"/>
  <c r="P408" i="2" s="1"/>
  <c r="Q408" i="2" s="1"/>
  <c r="AH406" i="2"/>
  <c r="AE521" i="2"/>
  <c r="AD521" i="2"/>
  <c r="X519" i="2"/>
  <c r="Y520" i="2" s="1"/>
  <c r="Z521" i="2" s="1"/>
  <c r="AA522" i="2" s="1"/>
  <c r="AB522" i="2" s="1"/>
  <c r="W519" i="2"/>
  <c r="AC520" i="2"/>
  <c r="E987" i="2"/>
  <c r="H988" i="2"/>
  <c r="J991" i="2" l="1"/>
  <c r="K991" i="2"/>
  <c r="I991" i="2"/>
  <c r="F992" i="2"/>
  <c r="G992" i="2" s="1"/>
  <c r="U408" i="2"/>
  <c r="N407" i="2"/>
  <c r="O408" i="2" s="1"/>
  <c r="P409" i="2" s="1"/>
  <c r="Q409" i="2" s="1"/>
  <c r="AI408" i="2"/>
  <c r="S407" i="2"/>
  <c r="S408" i="2" s="1"/>
  <c r="T407" i="2"/>
  <c r="AF407" i="2" s="1"/>
  <c r="R407" i="2"/>
  <c r="R408" i="2" s="1"/>
  <c r="M408" i="2" s="1"/>
  <c r="AE522" i="2"/>
  <c r="X520" i="2"/>
  <c r="Y521" i="2" s="1"/>
  <c r="Z522" i="2" s="1"/>
  <c r="AA523" i="2" s="1"/>
  <c r="AB523" i="2" s="1"/>
  <c r="AD522" i="2"/>
  <c r="W520" i="2"/>
  <c r="AC521" i="2"/>
  <c r="E988" i="2"/>
  <c r="H989" i="2"/>
  <c r="J992" i="2" l="1"/>
  <c r="K992" i="2"/>
  <c r="I992" i="2"/>
  <c r="F993" i="2"/>
  <c r="G993" i="2" s="1"/>
  <c r="AE523" i="2"/>
  <c r="U409" i="2"/>
  <c r="M407" i="2"/>
  <c r="N408" i="2" s="1"/>
  <c r="O409" i="2" s="1"/>
  <c r="P410" i="2" s="1"/>
  <c r="AI409" i="2"/>
  <c r="T408" i="2"/>
  <c r="T409" i="2" s="1"/>
  <c r="S409" i="2"/>
  <c r="AH408" i="2"/>
  <c r="R409" i="2"/>
  <c r="AD523" i="2"/>
  <c r="X521" i="2"/>
  <c r="Y522" i="2" s="1"/>
  <c r="Z523" i="2" s="1"/>
  <c r="AA524" i="2" s="1"/>
  <c r="AB524" i="2" s="1"/>
  <c r="AE524" i="2" s="1"/>
  <c r="W521" i="2"/>
  <c r="AC522" i="2"/>
  <c r="H990" i="2"/>
  <c r="E989" i="2"/>
  <c r="K993" i="2" l="1"/>
  <c r="J993" i="2"/>
  <c r="I993" i="2"/>
  <c r="AF408" i="2"/>
  <c r="AF409" i="2" s="1"/>
  <c r="F994" i="2"/>
  <c r="G994" i="2" s="1"/>
  <c r="AH407" i="2"/>
  <c r="N409" i="2"/>
  <c r="O410" i="2" s="1"/>
  <c r="P411" i="2" s="1"/>
  <c r="AI411" i="2" s="1"/>
  <c r="AI410" i="2"/>
  <c r="Q410" i="2"/>
  <c r="R410" i="2" s="1"/>
  <c r="M409" i="2"/>
  <c r="X522" i="2"/>
  <c r="Y523" i="2" s="1"/>
  <c r="Z524" i="2" s="1"/>
  <c r="AA525" i="2" s="1"/>
  <c r="AB525" i="2" s="1"/>
  <c r="AE525" i="2" s="1"/>
  <c r="AD524" i="2"/>
  <c r="W522" i="2"/>
  <c r="AC523" i="2"/>
  <c r="H991" i="2"/>
  <c r="E990" i="2"/>
  <c r="K994" i="2" l="1"/>
  <c r="J994" i="2"/>
  <c r="I994" i="2"/>
  <c r="F995" i="2"/>
  <c r="G995" i="2" s="1"/>
  <c r="T410" i="2"/>
  <c r="AF410" i="2" s="1"/>
  <c r="Q411" i="2"/>
  <c r="AH409" i="2"/>
  <c r="N410" i="2"/>
  <c r="O411" i="2" s="1"/>
  <c r="P412" i="2" s="1"/>
  <c r="M410" i="2"/>
  <c r="U410" i="2"/>
  <c r="S410" i="2"/>
  <c r="X523" i="2"/>
  <c r="Y524" i="2" s="1"/>
  <c r="Z525" i="2" s="1"/>
  <c r="AA526" i="2" s="1"/>
  <c r="AB526" i="2" s="1"/>
  <c r="AE526" i="2" s="1"/>
  <c r="AD525" i="2"/>
  <c r="W523" i="2"/>
  <c r="AC524" i="2"/>
  <c r="E991" i="2"/>
  <c r="H992" i="2"/>
  <c r="J995" i="2" l="1"/>
  <c r="K995" i="2"/>
  <c r="U411" i="2"/>
  <c r="I995" i="2"/>
  <c r="F996" i="2"/>
  <c r="G996" i="2" s="1"/>
  <c r="S411" i="2"/>
  <c r="T411" i="2"/>
  <c r="AF411" i="2" s="1"/>
  <c r="R411" i="2"/>
  <c r="M411" i="2" s="1"/>
  <c r="AH411" i="2" s="1"/>
  <c r="Q412" i="2"/>
  <c r="AI412" i="2"/>
  <c r="AH410" i="2"/>
  <c r="N411" i="2"/>
  <c r="O412" i="2" s="1"/>
  <c r="P413" i="2" s="1"/>
  <c r="AD526" i="2"/>
  <c r="X524" i="2"/>
  <c r="Y525" i="2" s="1"/>
  <c r="Z526" i="2" s="1"/>
  <c r="AA527" i="2" s="1"/>
  <c r="AB527" i="2" s="1"/>
  <c r="AE527" i="2" s="1"/>
  <c r="AC525" i="2"/>
  <c r="W524" i="2"/>
  <c r="H993" i="2"/>
  <c r="E992" i="2"/>
  <c r="K996" i="2" l="1"/>
  <c r="I996" i="2"/>
  <c r="J996" i="2"/>
  <c r="F997" i="2"/>
  <c r="G997" i="2" s="1"/>
  <c r="R412" i="2"/>
  <c r="M412" i="2" s="1"/>
  <c r="AI413" i="2"/>
  <c r="Q413" i="2"/>
  <c r="N412" i="2"/>
  <c r="O413" i="2" s="1"/>
  <c r="P414" i="2" s="1"/>
  <c r="S412" i="2"/>
  <c r="U412" i="2"/>
  <c r="T412" i="2"/>
  <c r="X525" i="2"/>
  <c r="Y526" i="2" s="1"/>
  <c r="Z527" i="2" s="1"/>
  <c r="AA528" i="2" s="1"/>
  <c r="AB528" i="2" s="1"/>
  <c r="AE528" i="2" s="1"/>
  <c r="AD527" i="2"/>
  <c r="W525" i="2"/>
  <c r="AC526" i="2"/>
  <c r="E993" i="2"/>
  <c r="H994" i="2"/>
  <c r="K997" i="2" l="1"/>
  <c r="J997" i="2"/>
  <c r="I997" i="2"/>
  <c r="F998" i="2"/>
  <c r="G998" i="2" s="1"/>
  <c r="U413" i="2"/>
  <c r="S413" i="2"/>
  <c r="AH412" i="2"/>
  <c r="N413" i="2"/>
  <c r="O414" i="2" s="1"/>
  <c r="P415" i="2" s="1"/>
  <c r="T413" i="2"/>
  <c r="AF412" i="2"/>
  <c r="AI414" i="2"/>
  <c r="Q414" i="2"/>
  <c r="R413" i="2"/>
  <c r="AD528" i="2"/>
  <c r="X526" i="2"/>
  <c r="Y527" i="2" s="1"/>
  <c r="Z528" i="2" s="1"/>
  <c r="AA529" i="2" s="1"/>
  <c r="AB529" i="2" s="1"/>
  <c r="AE529" i="2" s="1"/>
  <c r="AC527" i="2"/>
  <c r="W526" i="2"/>
  <c r="H995" i="2"/>
  <c r="E994" i="2"/>
  <c r="K998" i="2" l="1"/>
  <c r="J998" i="2"/>
  <c r="U414" i="2"/>
  <c r="I998" i="2"/>
  <c r="F999" i="2"/>
  <c r="G999" i="2" s="1"/>
  <c r="AF413" i="2"/>
  <c r="S414" i="2"/>
  <c r="M413" i="2"/>
  <c r="R414" i="2"/>
  <c r="Q415" i="2"/>
  <c r="AI415" i="2"/>
  <c r="T414" i="2"/>
  <c r="X527" i="2"/>
  <c r="Y528" i="2" s="1"/>
  <c r="Z529" i="2" s="1"/>
  <c r="AA530" i="2" s="1"/>
  <c r="AB530" i="2" s="1"/>
  <c r="AE530" i="2" s="1"/>
  <c r="AD529" i="2"/>
  <c r="W527" i="2"/>
  <c r="AC528" i="2"/>
  <c r="E995" i="2"/>
  <c r="H996" i="2"/>
  <c r="J999" i="2" l="1"/>
  <c r="K999" i="2"/>
  <c r="I999" i="2"/>
  <c r="F1000" i="2"/>
  <c r="G1000" i="2" s="1"/>
  <c r="S415" i="2"/>
  <c r="T415" i="2"/>
  <c r="U415" i="2"/>
  <c r="R415" i="2"/>
  <c r="M415" i="2" s="1"/>
  <c r="N414" i="2"/>
  <c r="O415" i="2" s="1"/>
  <c r="P416" i="2" s="1"/>
  <c r="AH413" i="2"/>
  <c r="AF414" i="2"/>
  <c r="M414" i="2"/>
  <c r="X528" i="2"/>
  <c r="Y529" i="2" s="1"/>
  <c r="Z530" i="2" s="1"/>
  <c r="AA531" i="2" s="1"/>
  <c r="AB531" i="2" s="1"/>
  <c r="AE531" i="2" s="1"/>
  <c r="AD530" i="2"/>
  <c r="W528" i="2"/>
  <c r="AC529" i="2"/>
  <c r="E996" i="2"/>
  <c r="H997" i="2"/>
  <c r="I1000" i="2" l="1"/>
  <c r="K1000" i="2"/>
  <c r="J1000" i="2"/>
  <c r="F1001" i="2"/>
  <c r="G1001" i="2" s="1"/>
  <c r="AF415" i="2"/>
  <c r="AH414" i="2"/>
  <c r="N415" i="2"/>
  <c r="O416" i="2" s="1"/>
  <c r="P417" i="2" s="1"/>
  <c r="AH415" i="2"/>
  <c r="AI416" i="2"/>
  <c r="Q416" i="2"/>
  <c r="AD531" i="2"/>
  <c r="X529" i="2"/>
  <c r="Y530" i="2" s="1"/>
  <c r="Z531" i="2" s="1"/>
  <c r="AA532" i="2" s="1"/>
  <c r="AB532" i="2" s="1"/>
  <c r="AE532" i="2" s="1"/>
  <c r="AC530" i="2"/>
  <c r="W529" i="2"/>
  <c r="H998" i="2"/>
  <c r="E997" i="2"/>
  <c r="J1001" i="2" l="1"/>
  <c r="I1001" i="2"/>
  <c r="K1001" i="2"/>
  <c r="F1002" i="2"/>
  <c r="G1002" i="2" s="1"/>
  <c r="U416" i="2"/>
  <c r="T416" i="2"/>
  <c r="S416" i="2"/>
  <c r="R416" i="2"/>
  <c r="AI417" i="2"/>
  <c r="Q417" i="2"/>
  <c r="N416" i="2"/>
  <c r="O417" i="2" s="1"/>
  <c r="P418" i="2" s="1"/>
  <c r="X530" i="2"/>
  <c r="Y531" i="2" s="1"/>
  <c r="Z532" i="2" s="1"/>
  <c r="AA533" i="2" s="1"/>
  <c r="AB533" i="2" s="1"/>
  <c r="AE533" i="2" s="1"/>
  <c r="AD532" i="2"/>
  <c r="AC531" i="2"/>
  <c r="W530" i="2"/>
  <c r="E998" i="2"/>
  <c r="H999" i="2"/>
  <c r="K1002" i="2" l="1"/>
  <c r="J1002" i="2"/>
  <c r="I1002" i="2"/>
  <c r="F1003" i="2"/>
  <c r="G1003" i="2" s="1"/>
  <c r="T417" i="2"/>
  <c r="AF416" i="2"/>
  <c r="R417" i="2"/>
  <c r="M416" i="2"/>
  <c r="U417" i="2"/>
  <c r="Q418" i="2"/>
  <c r="AI418" i="2"/>
  <c r="S417" i="2"/>
  <c r="X531" i="2"/>
  <c r="Y532" i="2" s="1"/>
  <c r="Z533" i="2" s="1"/>
  <c r="AA534" i="2" s="1"/>
  <c r="AB534" i="2" s="1"/>
  <c r="AE534" i="2" s="1"/>
  <c r="AD533" i="2"/>
  <c r="W531" i="2"/>
  <c r="AC532" i="2"/>
  <c r="H1000" i="2"/>
  <c r="E999" i="2"/>
  <c r="K1003" i="2" l="1"/>
  <c r="I1003" i="2"/>
  <c r="J1003" i="2"/>
  <c r="F1004" i="2"/>
  <c r="G1004" i="2" s="1"/>
  <c r="AF417" i="2"/>
  <c r="S418" i="2"/>
  <c r="U418" i="2"/>
  <c r="T418" i="2"/>
  <c r="M417" i="2"/>
  <c r="R418" i="2"/>
  <c r="M418" i="2" s="1"/>
  <c r="AH416" i="2"/>
  <c r="N417" i="2"/>
  <c r="O418" i="2" s="1"/>
  <c r="P419" i="2" s="1"/>
  <c r="X532" i="2"/>
  <c r="Y533" i="2" s="1"/>
  <c r="Z534" i="2" s="1"/>
  <c r="AA535" i="2" s="1"/>
  <c r="AB535" i="2" s="1"/>
  <c r="AE535" i="2" s="1"/>
  <c r="AD534" i="2"/>
  <c r="AC533" i="2"/>
  <c r="W532" i="2"/>
  <c r="E1000" i="2"/>
  <c r="H1001" i="2"/>
  <c r="K1004" i="2" l="1"/>
  <c r="J1004" i="2"/>
  <c r="I1004" i="2"/>
  <c r="F1005" i="2"/>
  <c r="G1005" i="2" s="1"/>
  <c r="AH417" i="2"/>
  <c r="N418" i="2"/>
  <c r="O419" i="2" s="1"/>
  <c r="P420" i="2" s="1"/>
  <c r="AH418" i="2"/>
  <c r="AI419" i="2"/>
  <c r="Q419" i="2"/>
  <c r="U419" i="2" s="1"/>
  <c r="AF418" i="2"/>
  <c r="X533" i="2"/>
  <c r="Y534" i="2" s="1"/>
  <c r="Z535" i="2" s="1"/>
  <c r="AA536" i="2" s="1"/>
  <c r="AB536" i="2" s="1"/>
  <c r="AE536" i="2" s="1"/>
  <c r="AD535" i="2"/>
  <c r="AC534" i="2"/>
  <c r="W533" i="2"/>
  <c r="E1001" i="2"/>
  <c r="H1002" i="2"/>
  <c r="K1005" i="2" l="1"/>
  <c r="J1005" i="2"/>
  <c r="I1005" i="2"/>
  <c r="F1006" i="2"/>
  <c r="G1006" i="2" s="1"/>
  <c r="N419" i="2"/>
  <c r="O420" i="2" s="1"/>
  <c r="P421" i="2" s="1"/>
  <c r="AI421" i="2" s="1"/>
  <c r="S419" i="2"/>
  <c r="T419" i="2"/>
  <c r="AI420" i="2"/>
  <c r="Q420" i="2"/>
  <c r="U420" i="2" s="1"/>
  <c r="R419" i="2"/>
  <c r="M419" i="2" s="1"/>
  <c r="AD536" i="2"/>
  <c r="X534" i="2"/>
  <c r="Y535" i="2" s="1"/>
  <c r="Z536" i="2" s="1"/>
  <c r="AA537" i="2" s="1"/>
  <c r="AB537" i="2" s="1"/>
  <c r="AE537" i="2" s="1"/>
  <c r="W534" i="2"/>
  <c r="AC535" i="2"/>
  <c r="H1003" i="2"/>
  <c r="E1002" i="2"/>
  <c r="J1006" i="2" l="1"/>
  <c r="I1006" i="2"/>
  <c r="K1006" i="2"/>
  <c r="F1007" i="2"/>
  <c r="G1007" i="2" s="1"/>
  <c r="Q421" i="2"/>
  <c r="U421" i="2" s="1"/>
  <c r="AH419" i="2"/>
  <c r="N420" i="2"/>
  <c r="O421" i="2" s="1"/>
  <c r="P422" i="2" s="1"/>
  <c r="S420" i="2"/>
  <c r="R420" i="2"/>
  <c r="M420" i="2" s="1"/>
  <c r="T420" i="2"/>
  <c r="AF419" i="2"/>
  <c r="X535" i="2"/>
  <c r="Y536" i="2" s="1"/>
  <c r="Z537" i="2" s="1"/>
  <c r="AA538" i="2" s="1"/>
  <c r="AB538" i="2" s="1"/>
  <c r="AE538" i="2" s="1"/>
  <c r="AD537" i="2"/>
  <c r="AC536" i="2"/>
  <c r="W535" i="2"/>
  <c r="E1003" i="2"/>
  <c r="H1004" i="2"/>
  <c r="J1007" i="2" l="1"/>
  <c r="I1007" i="2"/>
  <c r="K1007" i="2"/>
  <c r="F1008" i="2"/>
  <c r="G1008" i="2" s="1"/>
  <c r="T421" i="2"/>
  <c r="S421" i="2"/>
  <c r="R421" i="2"/>
  <c r="M421" i="2" s="1"/>
  <c r="AF420" i="2"/>
  <c r="AH420" i="2"/>
  <c r="N421" i="2"/>
  <c r="O422" i="2" s="1"/>
  <c r="P423" i="2" s="1"/>
  <c r="AI422" i="2"/>
  <c r="Q422" i="2"/>
  <c r="X536" i="2"/>
  <c r="Y537" i="2" s="1"/>
  <c r="Z538" i="2" s="1"/>
  <c r="AA539" i="2" s="1"/>
  <c r="AB539" i="2" s="1"/>
  <c r="AE539" i="2" s="1"/>
  <c r="AD538" i="2"/>
  <c r="AC537" i="2"/>
  <c r="W536" i="2"/>
  <c r="E1004" i="2"/>
  <c r="H1005" i="2"/>
  <c r="J1008" i="2" l="1"/>
  <c r="K1008" i="2"/>
  <c r="I1008" i="2"/>
  <c r="F1009" i="2"/>
  <c r="G1009" i="2" s="1"/>
  <c r="AF421" i="2"/>
  <c r="S422" i="2"/>
  <c r="AH421" i="2"/>
  <c r="N422" i="2"/>
  <c r="O423" i="2" s="1"/>
  <c r="P424" i="2" s="1"/>
  <c r="AI423" i="2"/>
  <c r="Q423" i="2"/>
  <c r="U422" i="2"/>
  <c r="R422" i="2"/>
  <c r="M422" i="2" s="1"/>
  <c r="T422" i="2"/>
  <c r="AD539" i="2"/>
  <c r="X537" i="2"/>
  <c r="Y538" i="2" s="1"/>
  <c r="Z539" i="2" s="1"/>
  <c r="AA540" i="2" s="1"/>
  <c r="AB540" i="2" s="1"/>
  <c r="AE540" i="2" s="1"/>
  <c r="W537" i="2"/>
  <c r="AC538" i="2"/>
  <c r="H1006" i="2"/>
  <c r="E1005" i="2"/>
  <c r="I1009" i="2" l="1"/>
  <c r="K1009" i="2"/>
  <c r="J1009" i="2"/>
  <c r="F1010" i="2"/>
  <c r="G1010" i="2" s="1"/>
  <c r="U423" i="2"/>
  <c r="T423" i="2"/>
  <c r="AF422" i="2"/>
  <c r="S423" i="2"/>
  <c r="N423" i="2"/>
  <c r="O424" i="2" s="1"/>
  <c r="P425" i="2" s="1"/>
  <c r="AH422" i="2"/>
  <c r="AI424" i="2"/>
  <c r="Q424" i="2"/>
  <c r="R423" i="2"/>
  <c r="M423" i="2" s="1"/>
  <c r="X538" i="2"/>
  <c r="Y539" i="2" s="1"/>
  <c r="Z540" i="2" s="1"/>
  <c r="AA541" i="2" s="1"/>
  <c r="AB541" i="2" s="1"/>
  <c r="AE541" i="2" s="1"/>
  <c r="AD540" i="2"/>
  <c r="W538" i="2"/>
  <c r="AC539" i="2"/>
  <c r="E1006" i="2"/>
  <c r="H1007" i="2"/>
  <c r="I1010" i="2" l="1"/>
  <c r="J1010" i="2"/>
  <c r="K1010" i="2"/>
  <c r="F1011" i="2"/>
  <c r="G1011" i="2" s="1"/>
  <c r="U424" i="2"/>
  <c r="AF423" i="2"/>
  <c r="AI425" i="2"/>
  <c r="Q425" i="2"/>
  <c r="T424" i="2"/>
  <c r="R424" i="2"/>
  <c r="N424" i="2"/>
  <c r="O425" i="2" s="1"/>
  <c r="P426" i="2" s="1"/>
  <c r="AH423" i="2"/>
  <c r="S424" i="2"/>
  <c r="X539" i="2"/>
  <c r="Y540" i="2" s="1"/>
  <c r="Z541" i="2" s="1"/>
  <c r="AA542" i="2" s="1"/>
  <c r="AB542" i="2" s="1"/>
  <c r="AE542" i="2" s="1"/>
  <c r="AD541" i="2"/>
  <c r="AC540" i="2"/>
  <c r="W539" i="2"/>
  <c r="E1007" i="2"/>
  <c r="H1008" i="2"/>
  <c r="I1011" i="2" l="1"/>
  <c r="J1011" i="2"/>
  <c r="K1011" i="2"/>
  <c r="F1012" i="2"/>
  <c r="G1012" i="2" s="1"/>
  <c r="U425" i="2"/>
  <c r="T425" i="2"/>
  <c r="S425" i="2"/>
  <c r="AF424" i="2"/>
  <c r="Q426" i="2"/>
  <c r="AI426" i="2"/>
  <c r="M424" i="2"/>
  <c r="R425" i="2"/>
  <c r="X540" i="2"/>
  <c r="Y541" i="2" s="1"/>
  <c r="Z542" i="2" s="1"/>
  <c r="AA543" i="2" s="1"/>
  <c r="AB543" i="2" s="1"/>
  <c r="AE543" i="2" s="1"/>
  <c r="AD542" i="2"/>
  <c r="AC541" i="2"/>
  <c r="W540" i="2"/>
  <c r="H1009" i="2"/>
  <c r="E1008" i="2"/>
  <c r="I1012" i="2" l="1"/>
  <c r="K1012" i="2"/>
  <c r="J1012" i="2"/>
  <c r="F1013" i="2"/>
  <c r="G1013" i="2" s="1"/>
  <c r="U426" i="2"/>
  <c r="T426" i="2"/>
  <c r="AF425" i="2"/>
  <c r="S426" i="2"/>
  <c r="AH424" i="2"/>
  <c r="N425" i="2"/>
  <c r="O426" i="2" s="1"/>
  <c r="P427" i="2" s="1"/>
  <c r="R426" i="2"/>
  <c r="M426" i="2" s="1"/>
  <c r="M425" i="2"/>
  <c r="X541" i="2"/>
  <c r="Y542" i="2" s="1"/>
  <c r="Z543" i="2" s="1"/>
  <c r="AA544" i="2" s="1"/>
  <c r="AB544" i="2" s="1"/>
  <c r="AD543" i="2"/>
  <c r="W541" i="2"/>
  <c r="AC542" i="2"/>
  <c r="E1009" i="2"/>
  <c r="H1010" i="2"/>
  <c r="I1013" i="2" l="1"/>
  <c r="J1013" i="2"/>
  <c r="K1013" i="2"/>
  <c r="F1014" i="2"/>
  <c r="G1014" i="2" s="1"/>
  <c r="AF426" i="2"/>
  <c r="AH425" i="2"/>
  <c r="N426" i="2"/>
  <c r="O427" i="2" s="1"/>
  <c r="P428" i="2" s="1"/>
  <c r="AI427" i="2"/>
  <c r="Q427" i="2"/>
  <c r="S427" i="2" s="1"/>
  <c r="AH426" i="2"/>
  <c r="AD544" i="2"/>
  <c r="X542" i="2"/>
  <c r="Y543" i="2" s="1"/>
  <c r="Z544" i="2" s="1"/>
  <c r="AA545" i="2" s="1"/>
  <c r="AB545" i="2" s="1"/>
  <c r="AE544" i="2"/>
  <c r="W542" i="2"/>
  <c r="AC543" i="2"/>
  <c r="H1011" i="2"/>
  <c r="E1010" i="2"/>
  <c r="I1014" i="2" l="1"/>
  <c r="J1014" i="2"/>
  <c r="K1014" i="2"/>
  <c r="N427" i="2"/>
  <c r="O428" i="2" s="1"/>
  <c r="P429" i="2" s="1"/>
  <c r="Q429" i="2" s="1"/>
  <c r="F1015" i="2"/>
  <c r="G1015" i="2" s="1"/>
  <c r="R427" i="2"/>
  <c r="M427" i="2" s="1"/>
  <c r="AI428" i="2"/>
  <c r="Q428" i="2"/>
  <c r="U427" i="2"/>
  <c r="T427" i="2"/>
  <c r="AD545" i="2"/>
  <c r="AE545" i="2"/>
  <c r="X543" i="2"/>
  <c r="Y544" i="2" s="1"/>
  <c r="Z545" i="2" s="1"/>
  <c r="AA546" i="2" s="1"/>
  <c r="AB546" i="2" s="1"/>
  <c r="W543" i="2"/>
  <c r="AC544" i="2"/>
  <c r="E1011" i="2"/>
  <c r="H1012" i="2"/>
  <c r="K1015" i="2" l="1"/>
  <c r="R428" i="2"/>
  <c r="M428" i="2" s="1"/>
  <c r="I1015" i="2"/>
  <c r="J1015" i="2"/>
  <c r="AI429" i="2"/>
  <c r="F1016" i="2"/>
  <c r="G1016" i="2" s="1"/>
  <c r="AD546" i="2"/>
  <c r="U428" i="2"/>
  <c r="U429" i="2" s="1"/>
  <c r="S428" i="2"/>
  <c r="S429" i="2" s="1"/>
  <c r="T428" i="2"/>
  <c r="T429" i="2" s="1"/>
  <c r="AF427" i="2"/>
  <c r="N428" i="2"/>
  <c r="O429" i="2" s="1"/>
  <c r="P430" i="2" s="1"/>
  <c r="AH427" i="2"/>
  <c r="X544" i="2"/>
  <c r="Y545" i="2" s="1"/>
  <c r="Z546" i="2" s="1"/>
  <c r="AA547" i="2" s="1"/>
  <c r="AB547" i="2" s="1"/>
  <c r="AD547" i="2" s="1"/>
  <c r="AE546" i="2"/>
  <c r="AC545" i="2"/>
  <c r="W544" i="2"/>
  <c r="E1012" i="2"/>
  <c r="H1013" i="2"/>
  <c r="R429" i="2" l="1"/>
  <c r="M429" i="2" s="1"/>
  <c r="I1016" i="2"/>
  <c r="J1016" i="2"/>
  <c r="K1016" i="2"/>
  <c r="F1017" i="2"/>
  <c r="G1017" i="2" s="1"/>
  <c r="AF428" i="2"/>
  <c r="AF429" i="2" s="1"/>
  <c r="AH429" i="2"/>
  <c r="Q430" i="2"/>
  <c r="AI430" i="2"/>
  <c r="AH428" i="2"/>
  <c r="N429" i="2"/>
  <c r="O430" i="2" s="1"/>
  <c r="P431" i="2" s="1"/>
  <c r="AE547" i="2"/>
  <c r="X545" i="2"/>
  <c r="Y546" i="2" s="1"/>
  <c r="Z547" i="2" s="1"/>
  <c r="AA548" i="2" s="1"/>
  <c r="AB548" i="2" s="1"/>
  <c r="AD548" i="2" s="1"/>
  <c r="W545" i="2"/>
  <c r="AC546" i="2"/>
  <c r="H1014" i="2"/>
  <c r="E1013" i="2"/>
  <c r="R430" i="2" l="1"/>
  <c r="M430" i="2" s="1"/>
  <c r="J1017" i="2"/>
  <c r="I1017" i="2"/>
  <c r="K1017" i="2"/>
  <c r="U430" i="2"/>
  <c r="F1018" i="2"/>
  <c r="G1018" i="2" s="1"/>
  <c r="N430" i="2"/>
  <c r="O431" i="2" s="1"/>
  <c r="P432" i="2" s="1"/>
  <c r="Q432" i="2" s="1"/>
  <c r="AI431" i="2"/>
  <c r="Q431" i="2"/>
  <c r="T430" i="2"/>
  <c r="S430" i="2"/>
  <c r="AE548" i="2"/>
  <c r="X546" i="2"/>
  <c r="Y547" i="2" s="1"/>
  <c r="Z548" i="2" s="1"/>
  <c r="AA549" i="2" s="1"/>
  <c r="AB549" i="2" s="1"/>
  <c r="AD549" i="2" s="1"/>
  <c r="W546" i="2"/>
  <c r="AC547" i="2"/>
  <c r="E1014" i="2"/>
  <c r="H1015" i="2"/>
  <c r="U431" i="2" l="1"/>
  <c r="U432" i="2" s="1"/>
  <c r="I1018" i="2"/>
  <c r="K1018" i="2"/>
  <c r="J1018" i="2"/>
  <c r="F1019" i="2"/>
  <c r="G1019" i="2" s="1"/>
  <c r="AI432" i="2"/>
  <c r="R431" i="2"/>
  <c r="R432" i="2" s="1"/>
  <c r="T431" i="2"/>
  <c r="T432" i="2" s="1"/>
  <c r="AF430" i="2"/>
  <c r="AH430" i="2"/>
  <c r="N431" i="2"/>
  <c r="O432" i="2" s="1"/>
  <c r="P433" i="2" s="1"/>
  <c r="S431" i="2"/>
  <c r="S432" i="2" s="1"/>
  <c r="X547" i="2"/>
  <c r="Y548" i="2" s="1"/>
  <c r="Z549" i="2" s="1"/>
  <c r="AA550" i="2" s="1"/>
  <c r="AB550" i="2" s="1"/>
  <c r="AD550" i="2" s="1"/>
  <c r="AE549" i="2"/>
  <c r="W547" i="2"/>
  <c r="AC548" i="2"/>
  <c r="E1015" i="2"/>
  <c r="H1016" i="2"/>
  <c r="I1019" i="2" l="1"/>
  <c r="K1019" i="2"/>
  <c r="J1019" i="2"/>
  <c r="F1020" i="2"/>
  <c r="G1020" i="2" s="1"/>
  <c r="M431" i="2"/>
  <c r="N432" i="2" s="1"/>
  <c r="O433" i="2" s="1"/>
  <c r="P434" i="2" s="1"/>
  <c r="AF431" i="2"/>
  <c r="AF432" i="2" s="1"/>
  <c r="AI433" i="2"/>
  <c r="Q433" i="2"/>
  <c r="S433" i="2" s="1"/>
  <c r="M432" i="2"/>
  <c r="AE550" i="2"/>
  <c r="X548" i="2"/>
  <c r="Y549" i="2" s="1"/>
  <c r="Z550" i="2" s="1"/>
  <c r="AA551" i="2" s="1"/>
  <c r="AB551" i="2" s="1"/>
  <c r="AD551" i="2" s="1"/>
  <c r="W548" i="2"/>
  <c r="AC549" i="2"/>
  <c r="H1017" i="2"/>
  <c r="E1016" i="2"/>
  <c r="K1020" i="2" l="1"/>
  <c r="J1020" i="2"/>
  <c r="I1020" i="2"/>
  <c r="F1021" i="2"/>
  <c r="G1021" i="2" s="1"/>
  <c r="T433" i="2"/>
  <c r="AF433" i="2" s="1"/>
  <c r="R433" i="2"/>
  <c r="M433" i="2" s="1"/>
  <c r="AH431" i="2"/>
  <c r="N433" i="2"/>
  <c r="O434" i="2" s="1"/>
  <c r="P435" i="2" s="1"/>
  <c r="AH432" i="2"/>
  <c r="Q434" i="2"/>
  <c r="AI434" i="2"/>
  <c r="U433" i="2"/>
  <c r="AE551" i="2"/>
  <c r="X549" i="2"/>
  <c r="Y550" i="2" s="1"/>
  <c r="Z551" i="2" s="1"/>
  <c r="AA552" i="2" s="1"/>
  <c r="AB552" i="2" s="1"/>
  <c r="AD552" i="2" s="1"/>
  <c r="AC550" i="2"/>
  <c r="W549" i="2"/>
  <c r="E1017" i="2"/>
  <c r="H1018" i="2"/>
  <c r="K1021" i="2" l="1"/>
  <c r="R434" i="2"/>
  <c r="M434" i="2" s="1"/>
  <c r="I1021" i="2"/>
  <c r="J1021" i="2"/>
  <c r="F1022" i="2"/>
  <c r="G1022" i="2" s="1"/>
  <c r="T434" i="2"/>
  <c r="AF434" i="2" s="1"/>
  <c r="N434" i="2"/>
  <c r="O435" i="2" s="1"/>
  <c r="P436" i="2" s="1"/>
  <c r="AH433" i="2"/>
  <c r="S434" i="2"/>
  <c r="AI435" i="2"/>
  <c r="Q435" i="2"/>
  <c r="U434" i="2"/>
  <c r="AE552" i="2"/>
  <c r="X550" i="2"/>
  <c r="Y551" i="2" s="1"/>
  <c r="Z552" i="2" s="1"/>
  <c r="AA553" i="2" s="1"/>
  <c r="AB553" i="2" s="1"/>
  <c r="AD553" i="2" s="1"/>
  <c r="W550" i="2"/>
  <c r="AC551" i="2"/>
  <c r="E1018" i="2"/>
  <c r="H1019" i="2"/>
  <c r="K1022" i="2" l="1"/>
  <c r="R435" i="2"/>
  <c r="M435" i="2" s="1"/>
  <c r="J1022" i="2"/>
  <c r="I1022" i="2"/>
  <c r="U435" i="2"/>
  <c r="Q436" i="2"/>
  <c r="AI436" i="2"/>
  <c r="S435" i="2"/>
  <c r="N435" i="2"/>
  <c r="O436" i="2" s="1"/>
  <c r="P437" i="2" s="1"/>
  <c r="AH434" i="2"/>
  <c r="T435" i="2"/>
  <c r="AE553" i="2"/>
  <c r="X551" i="2"/>
  <c r="Y552" i="2" s="1"/>
  <c r="Z553" i="2" s="1"/>
  <c r="AA554" i="2" s="1"/>
  <c r="AB554" i="2" s="1"/>
  <c r="AD554" i="2" s="1"/>
  <c r="W551" i="2"/>
  <c r="AC552" i="2"/>
  <c r="H1020" i="2"/>
  <c r="E1019" i="2"/>
  <c r="R436" i="2" l="1"/>
  <c r="M436" i="2" s="1"/>
  <c r="U436" i="2"/>
  <c r="T436" i="2"/>
  <c r="S436" i="2"/>
  <c r="AF435" i="2"/>
  <c r="Q437" i="2"/>
  <c r="AI437" i="2"/>
  <c r="AH435" i="2"/>
  <c r="N436" i="2"/>
  <c r="O437" i="2" s="1"/>
  <c r="P438" i="2" s="1"/>
  <c r="AE554" i="2"/>
  <c r="X552" i="2"/>
  <c r="Y553" i="2" s="1"/>
  <c r="Z554" i="2" s="1"/>
  <c r="AA555" i="2" s="1"/>
  <c r="AB555" i="2" s="1"/>
  <c r="AD555" i="2" s="1"/>
  <c r="W552" i="2"/>
  <c r="AC553" i="2"/>
  <c r="E1020" i="2"/>
  <c r="H1021" i="2"/>
  <c r="AF436" i="2" l="1"/>
  <c r="U437" i="2"/>
  <c r="S437" i="2"/>
  <c r="Q438" i="2"/>
  <c r="AI438" i="2"/>
  <c r="N437" i="2"/>
  <c r="O438" i="2" s="1"/>
  <c r="P439" i="2" s="1"/>
  <c r="AH436" i="2"/>
  <c r="R437" i="2"/>
  <c r="R438" i="2" s="1"/>
  <c r="T437" i="2"/>
  <c r="AE555" i="2"/>
  <c r="X553" i="2"/>
  <c r="Y554" i="2" s="1"/>
  <c r="Z555" i="2" s="1"/>
  <c r="AA556" i="2" s="1"/>
  <c r="AB556" i="2" s="1"/>
  <c r="AD556" i="2" s="1"/>
  <c r="W553" i="2"/>
  <c r="AC554" i="2"/>
  <c r="H1022" i="2"/>
  <c r="E1022" i="2" s="1"/>
  <c r="E1021" i="2"/>
  <c r="T438" i="2" l="1"/>
  <c r="AF437" i="2"/>
  <c r="M438" i="2"/>
  <c r="M437" i="2"/>
  <c r="U438" i="2"/>
  <c r="Q439" i="2"/>
  <c r="AI439" i="2"/>
  <c r="S438" i="2"/>
  <c r="X554" i="2"/>
  <c r="Y555" i="2" s="1"/>
  <c r="Z556" i="2" s="1"/>
  <c r="AA557" i="2" s="1"/>
  <c r="AB557" i="2" s="1"/>
  <c r="AD557" i="2" s="1"/>
  <c r="AE556" i="2"/>
  <c r="AC555" i="2"/>
  <c r="W554" i="2"/>
  <c r="S439" i="2" l="1"/>
  <c r="AF438" i="2"/>
  <c r="U439" i="2"/>
  <c r="AH438" i="2"/>
  <c r="AH437" i="2"/>
  <c r="N438" i="2"/>
  <c r="O439" i="2" s="1"/>
  <c r="P440" i="2" s="1"/>
  <c r="R439" i="2"/>
  <c r="T439" i="2"/>
  <c r="X555" i="2"/>
  <c r="Y556" i="2" s="1"/>
  <c r="Z557" i="2" s="1"/>
  <c r="AA558" i="2" s="1"/>
  <c r="AB558" i="2" s="1"/>
  <c r="AD558" i="2" s="1"/>
  <c r="AE557" i="2"/>
  <c r="W555" i="2"/>
  <c r="AC556" i="2"/>
  <c r="AI440" i="2" l="1"/>
  <c r="Q440" i="2"/>
  <c r="T440" i="2" s="1"/>
  <c r="N439" i="2"/>
  <c r="O440" i="2" s="1"/>
  <c r="P441" i="2" s="1"/>
  <c r="M439" i="2"/>
  <c r="AF439" i="2"/>
  <c r="AE558" i="2"/>
  <c r="X556" i="2"/>
  <c r="Y557" i="2" s="1"/>
  <c r="Z558" i="2" s="1"/>
  <c r="AA559" i="2" s="1"/>
  <c r="AB559" i="2" s="1"/>
  <c r="AD559" i="2" s="1"/>
  <c r="AC557" i="2"/>
  <c r="W556" i="2"/>
  <c r="AF440" i="2" l="1"/>
  <c r="N440" i="2"/>
  <c r="O441" i="2" s="1"/>
  <c r="P442" i="2" s="1"/>
  <c r="AH439" i="2"/>
  <c r="S440" i="2"/>
  <c r="U440" i="2"/>
  <c r="AI441" i="2"/>
  <c r="Q441" i="2"/>
  <c r="T441" i="2" s="1"/>
  <c r="R440" i="2"/>
  <c r="M440" i="2" s="1"/>
  <c r="X557" i="2"/>
  <c r="Y558" i="2" s="1"/>
  <c r="Z559" i="2" s="1"/>
  <c r="AA560" i="2" s="1"/>
  <c r="AB560" i="2" s="1"/>
  <c r="AD560" i="2" s="1"/>
  <c r="AE559" i="2"/>
  <c r="W557" i="2"/>
  <c r="AC558" i="2"/>
  <c r="AF441" i="2" l="1"/>
  <c r="N441" i="2"/>
  <c r="O442" i="2" s="1"/>
  <c r="P443" i="2" s="1"/>
  <c r="AH440" i="2"/>
  <c r="AI442" i="2"/>
  <c r="Q442" i="2"/>
  <c r="T442" i="2" s="1"/>
  <c r="S441" i="2"/>
  <c r="R441" i="2"/>
  <c r="M441" i="2" s="1"/>
  <c r="U441" i="2"/>
  <c r="AE560" i="2"/>
  <c r="X558" i="2"/>
  <c r="Y559" i="2" s="1"/>
  <c r="Z560" i="2" s="1"/>
  <c r="AA561" i="2" s="1"/>
  <c r="AB561" i="2" s="1"/>
  <c r="AD561" i="2" s="1"/>
  <c r="W558" i="2"/>
  <c r="AC559" i="2"/>
  <c r="AF442" i="2" l="1"/>
  <c r="S442" i="2"/>
  <c r="U442" i="2"/>
  <c r="AI443" i="2"/>
  <c r="Q443" i="2"/>
  <c r="T443" i="2" s="1"/>
  <c r="N442" i="2"/>
  <c r="O443" i="2" s="1"/>
  <c r="P444" i="2" s="1"/>
  <c r="AH441" i="2"/>
  <c r="R442" i="2"/>
  <c r="M442" i="2" s="1"/>
  <c r="X559" i="2"/>
  <c r="Y560" i="2" s="1"/>
  <c r="Z561" i="2" s="1"/>
  <c r="AA562" i="2" s="1"/>
  <c r="AB562" i="2" s="1"/>
  <c r="AD562" i="2" s="1"/>
  <c r="AE561" i="2"/>
  <c r="AC560" i="2"/>
  <c r="W559" i="2"/>
  <c r="AF443" i="2" l="1"/>
  <c r="S443" i="2"/>
  <c r="R443" i="2"/>
  <c r="U443" i="2"/>
  <c r="AH442" i="2"/>
  <c r="N443" i="2"/>
  <c r="O444" i="2" s="1"/>
  <c r="P445" i="2" s="1"/>
  <c r="Q444" i="2"/>
  <c r="AI444" i="2"/>
  <c r="AE562" i="2"/>
  <c r="X560" i="2"/>
  <c r="Y561" i="2" s="1"/>
  <c r="Z562" i="2" s="1"/>
  <c r="AA563" i="2" s="1"/>
  <c r="AB563" i="2" s="1"/>
  <c r="AD563" i="2" s="1"/>
  <c r="W560" i="2"/>
  <c r="AC561" i="2"/>
  <c r="S444" i="2" l="1"/>
  <c r="R444" i="2"/>
  <c r="M444" i="2" s="1"/>
  <c r="M443" i="2"/>
  <c r="AH443" i="2" s="1"/>
  <c r="U444" i="2"/>
  <c r="Q445" i="2"/>
  <c r="AI445" i="2"/>
  <c r="T444" i="2"/>
  <c r="AE563" i="2"/>
  <c r="X561" i="2"/>
  <c r="Y562" i="2" s="1"/>
  <c r="Z563" i="2" s="1"/>
  <c r="AA564" i="2" s="1"/>
  <c r="AB564" i="2" s="1"/>
  <c r="AD564" i="2" s="1"/>
  <c r="W561" i="2"/>
  <c r="AC562" i="2"/>
  <c r="N444" i="2" l="1"/>
  <c r="O445" i="2" s="1"/>
  <c r="P446" i="2" s="1"/>
  <c r="AI446" i="2" s="1"/>
  <c r="T445" i="2"/>
  <c r="AF444" i="2"/>
  <c r="AH444" i="2"/>
  <c r="R445" i="2"/>
  <c r="M445" i="2" s="1"/>
  <c r="S445" i="2"/>
  <c r="U445" i="2"/>
  <c r="X562" i="2"/>
  <c r="Y563" i="2" s="1"/>
  <c r="Z564" i="2" s="1"/>
  <c r="AA565" i="2" s="1"/>
  <c r="AB565" i="2" s="1"/>
  <c r="AD565" i="2" s="1"/>
  <c r="AE564" i="2"/>
  <c r="AC563" i="2"/>
  <c r="W562" i="2"/>
  <c r="Q446" i="2" l="1"/>
  <c r="U446" i="2" s="1"/>
  <c r="N445" i="2"/>
  <c r="O446" i="2" s="1"/>
  <c r="P447" i="2" s="1"/>
  <c r="AI447" i="2" s="1"/>
  <c r="AH445" i="2"/>
  <c r="AF445" i="2"/>
  <c r="AE565" i="2"/>
  <c r="X563" i="2"/>
  <c r="Y564" i="2" s="1"/>
  <c r="Z565" i="2" s="1"/>
  <c r="AA566" i="2" s="1"/>
  <c r="AB566" i="2" s="1"/>
  <c r="AD566" i="2" s="1"/>
  <c r="W563" i="2"/>
  <c r="AC564" i="2"/>
  <c r="T446" i="2" l="1"/>
  <c r="AF446" i="2" s="1"/>
  <c r="S446" i="2"/>
  <c r="R446" i="2"/>
  <c r="M446" i="2" s="1"/>
  <c r="AH446" i="2" s="1"/>
  <c r="Q447" i="2"/>
  <c r="U447" i="2" s="1"/>
  <c r="N446" i="2"/>
  <c r="O447" i="2" s="1"/>
  <c r="P448" i="2" s="1"/>
  <c r="AI448" i="2" s="1"/>
  <c r="AE566" i="2"/>
  <c r="X564" i="2"/>
  <c r="Y565" i="2" s="1"/>
  <c r="Z566" i="2" s="1"/>
  <c r="AA567" i="2" s="1"/>
  <c r="AB567" i="2" s="1"/>
  <c r="AD567" i="2" s="1"/>
  <c r="AC565" i="2"/>
  <c r="W564" i="2"/>
  <c r="T447" i="2" l="1"/>
  <c r="AF447" i="2" s="1"/>
  <c r="S447" i="2"/>
  <c r="N447" i="2"/>
  <c r="O448" i="2" s="1"/>
  <c r="P449" i="2" s="1"/>
  <c r="AI449" i="2" s="1"/>
  <c r="R447" i="2"/>
  <c r="M447" i="2" s="1"/>
  <c r="Q448" i="2"/>
  <c r="AE567" i="2"/>
  <c r="X565" i="2"/>
  <c r="Y566" i="2" s="1"/>
  <c r="Z567" i="2" s="1"/>
  <c r="AA568" i="2" s="1"/>
  <c r="AB568" i="2" s="1"/>
  <c r="AD568" i="2" s="1"/>
  <c r="AC566" i="2"/>
  <c r="W565" i="2"/>
  <c r="T448" i="2" l="1"/>
  <c r="AF448" i="2" s="1"/>
  <c r="S448" i="2"/>
  <c r="N448" i="2"/>
  <c r="O449" i="2" s="1"/>
  <c r="P450" i="2" s="1"/>
  <c r="AI450" i="2" s="1"/>
  <c r="Q449" i="2"/>
  <c r="AH447" i="2"/>
  <c r="R448" i="2"/>
  <c r="M448" i="2" s="1"/>
  <c r="U448" i="2"/>
  <c r="X566" i="2"/>
  <c r="Y567" i="2" s="1"/>
  <c r="Z568" i="2" s="1"/>
  <c r="AA569" i="2" s="1"/>
  <c r="AB569" i="2" s="1"/>
  <c r="AD569" i="2" s="1"/>
  <c r="AE568" i="2"/>
  <c r="W566" i="2"/>
  <c r="AC567" i="2"/>
  <c r="U449" i="2" l="1"/>
  <c r="S449" i="2"/>
  <c r="R449" i="2"/>
  <c r="M449" i="2" s="1"/>
  <c r="T449" i="2"/>
  <c r="AF449" i="2" s="1"/>
  <c r="Q450" i="2"/>
  <c r="N449" i="2"/>
  <c r="O450" i="2" s="1"/>
  <c r="P451" i="2" s="1"/>
  <c r="AH448" i="2"/>
  <c r="AE569" i="2"/>
  <c r="X567" i="2"/>
  <c r="Y568" i="2" s="1"/>
  <c r="Z569" i="2" s="1"/>
  <c r="AA570" i="2" s="1"/>
  <c r="AB570" i="2" s="1"/>
  <c r="AD570" i="2" s="1"/>
  <c r="W567" i="2"/>
  <c r="AC568" i="2"/>
  <c r="R450" i="2" l="1"/>
  <c r="M450" i="2" s="1"/>
  <c r="AH450" i="2" s="1"/>
  <c r="S450" i="2"/>
  <c r="U450" i="2"/>
  <c r="T450" i="2"/>
  <c r="AF450" i="2" s="1"/>
  <c r="AI451" i="2"/>
  <c r="Q451" i="2"/>
  <c r="AH449" i="2"/>
  <c r="N450" i="2"/>
  <c r="O451" i="2" s="1"/>
  <c r="P452" i="2" s="1"/>
  <c r="X568" i="2"/>
  <c r="Y569" i="2" s="1"/>
  <c r="Z570" i="2" s="1"/>
  <c r="AA571" i="2" s="1"/>
  <c r="AB571" i="2" s="1"/>
  <c r="AD571" i="2" s="1"/>
  <c r="AE570" i="2"/>
  <c r="W568" i="2"/>
  <c r="AC569" i="2"/>
  <c r="S451" i="2" l="1"/>
  <c r="N451" i="2"/>
  <c r="O452" i="2" s="1"/>
  <c r="P453" i="2" s="1"/>
  <c r="Q453" i="2" s="1"/>
  <c r="U451" i="2"/>
  <c r="R451" i="2"/>
  <c r="Q452" i="2"/>
  <c r="AI452" i="2"/>
  <c r="T451" i="2"/>
  <c r="AE571" i="2"/>
  <c r="X569" i="2"/>
  <c r="Y570" i="2" s="1"/>
  <c r="Z571" i="2" s="1"/>
  <c r="AA572" i="2" s="1"/>
  <c r="AB572" i="2" s="1"/>
  <c r="AD572" i="2" s="1"/>
  <c r="W569" i="2"/>
  <c r="AC570" i="2"/>
  <c r="AI453" i="2" l="1"/>
  <c r="U452" i="2"/>
  <c r="U453" i="2" s="1"/>
  <c r="T452" i="2"/>
  <c r="T453" i="2" s="1"/>
  <c r="AF451" i="2"/>
  <c r="R452" i="2"/>
  <c r="R453" i="2" s="1"/>
  <c r="M453" i="2" s="1"/>
  <c r="S452" i="2"/>
  <c r="S453" i="2" s="1"/>
  <c r="M451" i="2"/>
  <c r="AE572" i="2"/>
  <c r="X570" i="2"/>
  <c r="Y571" i="2" s="1"/>
  <c r="Z572" i="2" s="1"/>
  <c r="AA573" i="2" s="1"/>
  <c r="AB573" i="2" s="1"/>
  <c r="AD573" i="2" s="1"/>
  <c r="W570" i="2"/>
  <c r="AC571" i="2"/>
  <c r="M452" i="2" l="1"/>
  <c r="AH452" i="2" s="1"/>
  <c r="AH453" i="2"/>
  <c r="AF452" i="2"/>
  <c r="AF453" i="2" s="1"/>
  <c r="AH451" i="2"/>
  <c r="N452" i="2"/>
  <c r="O453" i="2" s="1"/>
  <c r="P454" i="2" s="1"/>
  <c r="X571" i="2"/>
  <c r="Y572" i="2" s="1"/>
  <c r="Z573" i="2" s="1"/>
  <c r="AA574" i="2" s="1"/>
  <c r="AB574" i="2" s="1"/>
  <c r="AD574" i="2" s="1"/>
  <c r="AE573" i="2"/>
  <c r="AC572" i="2"/>
  <c r="W571" i="2"/>
  <c r="N453" i="2" l="1"/>
  <c r="Q454" i="2"/>
  <c r="AI454" i="2"/>
  <c r="X572" i="2"/>
  <c r="Y573" i="2" s="1"/>
  <c r="Z574" i="2" s="1"/>
  <c r="AA575" i="2" s="1"/>
  <c r="AB575" i="2" s="1"/>
  <c r="AD575" i="2" s="1"/>
  <c r="AE574" i="2"/>
  <c r="AC573" i="2"/>
  <c r="W572" i="2"/>
  <c r="O454" i="2" l="1"/>
  <c r="P455" i="2" s="1"/>
  <c r="N454" i="2"/>
  <c r="U454" i="2"/>
  <c r="T454" i="2"/>
  <c r="S454" i="2"/>
  <c r="R454" i="2"/>
  <c r="X573" i="2"/>
  <c r="Y574" i="2" s="1"/>
  <c r="Z575" i="2" s="1"/>
  <c r="AA576" i="2" s="1"/>
  <c r="AB576" i="2" s="1"/>
  <c r="AD576" i="2" s="1"/>
  <c r="AE575" i="2"/>
  <c r="W573" i="2"/>
  <c r="AC574" i="2"/>
  <c r="O455" i="2" l="1"/>
  <c r="P456" i="2" s="1"/>
  <c r="AI456" i="2" s="1"/>
  <c r="AF454" i="2"/>
  <c r="AI455" i="2"/>
  <c r="Q455" i="2"/>
  <c r="R455" i="2" s="1"/>
  <c r="M454" i="2"/>
  <c r="AE576" i="2"/>
  <c r="X574" i="2"/>
  <c r="Y575" i="2" s="1"/>
  <c r="Z576" i="2" s="1"/>
  <c r="AA577" i="2" s="1"/>
  <c r="AB577" i="2" s="1"/>
  <c r="AD577" i="2" s="1"/>
  <c r="W574" i="2"/>
  <c r="AC575" i="2"/>
  <c r="U455" i="2" l="1"/>
  <c r="Q456" i="2"/>
  <c r="R456" i="2" s="1"/>
  <c r="T455" i="2"/>
  <c r="N455" i="2"/>
  <c r="O456" i="2" s="1"/>
  <c r="P457" i="2" s="1"/>
  <c r="AH454" i="2"/>
  <c r="S455" i="2"/>
  <c r="M455" i="2"/>
  <c r="X575" i="2"/>
  <c r="Y576" i="2" s="1"/>
  <c r="Z577" i="2" s="1"/>
  <c r="AA578" i="2" s="1"/>
  <c r="AB578" i="2" s="1"/>
  <c r="AD578" i="2" s="1"/>
  <c r="AE577" i="2"/>
  <c r="AC576" i="2"/>
  <c r="W575" i="2"/>
  <c r="U456" i="2" l="1"/>
  <c r="T456" i="2"/>
  <c r="S456" i="2"/>
  <c r="AF455" i="2"/>
  <c r="N456" i="2"/>
  <c r="O457" i="2" s="1"/>
  <c r="P458" i="2" s="1"/>
  <c r="AH455" i="2"/>
  <c r="AI457" i="2"/>
  <c r="Q457" i="2"/>
  <c r="M456" i="2"/>
  <c r="AE578" i="2"/>
  <c r="X576" i="2"/>
  <c r="Y577" i="2" s="1"/>
  <c r="Z578" i="2" s="1"/>
  <c r="AA579" i="2" s="1"/>
  <c r="AB579" i="2" s="1"/>
  <c r="AD579" i="2" s="1"/>
  <c r="AC577" i="2"/>
  <c r="W576" i="2"/>
  <c r="AF456" i="2" l="1"/>
  <c r="Q458" i="2"/>
  <c r="AI458" i="2"/>
  <c r="U457" i="2"/>
  <c r="N457" i="2"/>
  <c r="O458" i="2" s="1"/>
  <c r="P459" i="2" s="1"/>
  <c r="AH456" i="2"/>
  <c r="R457" i="2"/>
  <c r="S457" i="2"/>
  <c r="T457" i="2"/>
  <c r="AE579" i="2"/>
  <c r="X577" i="2"/>
  <c r="Y578" i="2" s="1"/>
  <c r="Z579" i="2" s="1"/>
  <c r="AA580" i="2" s="1"/>
  <c r="AB580" i="2" s="1"/>
  <c r="AD580" i="2" s="1"/>
  <c r="W577" i="2"/>
  <c r="AC578" i="2"/>
  <c r="R458" i="2" l="1"/>
  <c r="AI459" i="2"/>
  <c r="Q459" i="2"/>
  <c r="M457" i="2"/>
  <c r="AF457" i="2"/>
  <c r="T458" i="2"/>
  <c r="S458" i="2"/>
  <c r="U458" i="2"/>
  <c r="AE580" i="2"/>
  <c r="X578" i="2"/>
  <c r="Y579" i="2" s="1"/>
  <c r="Z580" i="2" s="1"/>
  <c r="AA581" i="2" s="1"/>
  <c r="AB581" i="2" s="1"/>
  <c r="AD581" i="2" s="1"/>
  <c r="W578" i="2"/>
  <c r="AC579" i="2"/>
  <c r="R459" i="2" l="1"/>
  <c r="T459" i="2"/>
  <c r="U459" i="2"/>
  <c r="M458" i="2"/>
  <c r="AH458" i="2" s="1"/>
  <c r="AH457" i="2"/>
  <c r="N458" i="2"/>
  <c r="AF458" i="2"/>
  <c r="S459" i="2"/>
  <c r="M459" i="2"/>
  <c r="X579" i="2"/>
  <c r="Y580" i="2" s="1"/>
  <c r="Z581" i="2" s="1"/>
  <c r="AA582" i="2" s="1"/>
  <c r="AB582" i="2" s="1"/>
  <c r="AD582" i="2" s="1"/>
  <c r="AE581" i="2"/>
  <c r="W579" i="2"/>
  <c r="AC580" i="2"/>
  <c r="AF459" i="2" l="1"/>
  <c r="AH459" i="2"/>
  <c r="O459" i="2"/>
  <c r="P460" i="2" s="1"/>
  <c r="N459" i="2"/>
  <c r="X580" i="2"/>
  <c r="Y581" i="2" s="1"/>
  <c r="Z582" i="2" s="1"/>
  <c r="AA583" i="2" s="1"/>
  <c r="AB583" i="2" s="1"/>
  <c r="AD583" i="2" s="1"/>
  <c r="AE582" i="2"/>
  <c r="W580" i="2"/>
  <c r="AC581" i="2"/>
  <c r="O460" i="2" l="1"/>
  <c r="P461" i="2" s="1"/>
  <c r="Q461" i="2" s="1"/>
  <c r="N460" i="2"/>
  <c r="AI460" i="2"/>
  <c r="Q460" i="2"/>
  <c r="AE583" i="2"/>
  <c r="X581" i="2"/>
  <c r="Y582" i="2" s="1"/>
  <c r="Z583" i="2" s="1"/>
  <c r="AA584" i="2" s="1"/>
  <c r="AB584" i="2" s="1"/>
  <c r="AD584" i="2" s="1"/>
  <c r="W581" i="2"/>
  <c r="AC582" i="2"/>
  <c r="AI461" i="2" l="1"/>
  <c r="O461" i="2"/>
  <c r="P462" i="2" s="1"/>
  <c r="Q462" i="2" s="1"/>
  <c r="R460" i="2"/>
  <c r="R461" i="2" s="1"/>
  <c r="U460" i="2"/>
  <c r="U461" i="2" s="1"/>
  <c r="T460" i="2"/>
  <c r="S460" i="2"/>
  <c r="S461" i="2" s="1"/>
  <c r="X582" i="2"/>
  <c r="Y583" i="2" s="1"/>
  <c r="Z584" i="2" s="1"/>
  <c r="AA585" i="2" s="1"/>
  <c r="AB585" i="2" s="1"/>
  <c r="AD585" i="2" s="1"/>
  <c r="AE584" i="2"/>
  <c r="W582" i="2"/>
  <c r="AC583" i="2"/>
  <c r="M460" i="2" l="1"/>
  <c r="AH460" i="2" s="1"/>
  <c r="S462" i="2"/>
  <c r="U462" i="2"/>
  <c r="AI462" i="2"/>
  <c r="T461" i="2"/>
  <c r="AF460" i="2"/>
  <c r="M461" i="2"/>
  <c r="R462" i="2"/>
  <c r="X583" i="2"/>
  <c r="Y584" i="2" s="1"/>
  <c r="Z585" i="2" s="1"/>
  <c r="AA586" i="2" s="1"/>
  <c r="AB586" i="2" s="1"/>
  <c r="AD586" i="2" s="1"/>
  <c r="AE585" i="2"/>
  <c r="W583" i="2"/>
  <c r="AC584" i="2"/>
  <c r="N461" i="2" l="1"/>
  <c r="O462" i="2" s="1"/>
  <c r="P463" i="2" s="1"/>
  <c r="Q463" i="2" s="1"/>
  <c r="R463" i="2" s="1"/>
  <c r="AF461" i="2"/>
  <c r="T462" i="2"/>
  <c r="AH461" i="2"/>
  <c r="M462" i="2"/>
  <c r="AE586" i="2"/>
  <c r="X584" i="2"/>
  <c r="Y585" i="2" s="1"/>
  <c r="Z586" i="2" s="1"/>
  <c r="AA587" i="2" s="1"/>
  <c r="AB587" i="2" s="1"/>
  <c r="AD587" i="2" s="1"/>
  <c r="W584" i="2"/>
  <c r="AC585" i="2"/>
  <c r="AF462" i="2" l="1"/>
  <c r="N462" i="2"/>
  <c r="O463" i="2" s="1"/>
  <c r="P464" i="2" s="1"/>
  <c r="Q464" i="2" s="1"/>
  <c r="R464" i="2" s="1"/>
  <c r="AI463" i="2"/>
  <c r="S463" i="2"/>
  <c r="M463" i="2"/>
  <c r="U463" i="2"/>
  <c r="AH462" i="2"/>
  <c r="T463" i="2"/>
  <c r="AE587" i="2"/>
  <c r="X585" i="2"/>
  <c r="Y586" i="2" s="1"/>
  <c r="Z587" i="2" s="1"/>
  <c r="AA588" i="2" s="1"/>
  <c r="AB588" i="2" s="1"/>
  <c r="AD588" i="2" s="1"/>
  <c r="W585" i="2"/>
  <c r="AC586" i="2"/>
  <c r="N463" i="2" l="1"/>
  <c r="O464" i="2" s="1"/>
  <c r="P465" i="2" s="1"/>
  <c r="AI465" i="2" s="1"/>
  <c r="AI464" i="2"/>
  <c r="U464" i="2"/>
  <c r="S464" i="2"/>
  <c r="AF463" i="2"/>
  <c r="T464" i="2"/>
  <c r="M464" i="2"/>
  <c r="AH463" i="2"/>
  <c r="X586" i="2"/>
  <c r="Y587" i="2" s="1"/>
  <c r="Z588" i="2" s="1"/>
  <c r="AA589" i="2" s="1"/>
  <c r="AB589" i="2" s="1"/>
  <c r="AD589" i="2" s="1"/>
  <c r="AE588" i="2"/>
  <c r="W586" i="2"/>
  <c r="AC587" i="2"/>
  <c r="N464" i="2" l="1"/>
  <c r="O465" i="2" s="1"/>
  <c r="P466" i="2" s="1"/>
  <c r="Q466" i="2" s="1"/>
  <c r="Q465" i="2"/>
  <c r="T465" i="2" s="1"/>
  <c r="AF464" i="2"/>
  <c r="AH464" i="2"/>
  <c r="AE589" i="2"/>
  <c r="X587" i="2"/>
  <c r="Y588" i="2" s="1"/>
  <c r="Z589" i="2" s="1"/>
  <c r="AA590" i="2" s="1"/>
  <c r="AB590" i="2" s="1"/>
  <c r="AD590" i="2" s="1"/>
  <c r="W587" i="2"/>
  <c r="AC588" i="2"/>
  <c r="S465" i="2" l="1"/>
  <c r="S466" i="2" s="1"/>
  <c r="R465" i="2"/>
  <c r="R466" i="2" s="1"/>
  <c r="M466" i="2" s="1"/>
  <c r="U465" i="2"/>
  <c r="U466" i="2" s="1"/>
  <c r="AI466" i="2"/>
  <c r="N465" i="2"/>
  <c r="O466" i="2" s="1"/>
  <c r="P467" i="2" s="1"/>
  <c r="Q467" i="2" s="1"/>
  <c r="T466" i="2"/>
  <c r="AF465" i="2"/>
  <c r="X588" i="2"/>
  <c r="Y589" i="2" s="1"/>
  <c r="Z590" i="2" s="1"/>
  <c r="AA591" i="2" s="1"/>
  <c r="AB591" i="2" s="1"/>
  <c r="AD591" i="2" s="1"/>
  <c r="AE590" i="2"/>
  <c r="W588" i="2"/>
  <c r="AC589" i="2"/>
  <c r="M465" i="2" l="1"/>
  <c r="AH465" i="2" s="1"/>
  <c r="AI467" i="2"/>
  <c r="R467" i="2"/>
  <c r="M467" i="2" s="1"/>
  <c r="S467" i="2"/>
  <c r="T467" i="2"/>
  <c r="U467" i="2"/>
  <c r="AF466" i="2"/>
  <c r="AH466" i="2"/>
  <c r="AE591" i="2"/>
  <c r="X589" i="2"/>
  <c r="Y590" i="2" s="1"/>
  <c r="Z591" i="2" s="1"/>
  <c r="AA592" i="2" s="1"/>
  <c r="AB592" i="2" s="1"/>
  <c r="AD592" i="2" s="1"/>
  <c r="W589" i="2"/>
  <c r="AC590" i="2"/>
  <c r="N466" i="2" l="1"/>
  <c r="O467" i="2" s="1"/>
  <c r="P468" i="2" s="1"/>
  <c r="AI468" i="2" s="1"/>
  <c r="AF467" i="2"/>
  <c r="AH467" i="2"/>
  <c r="X590" i="2"/>
  <c r="Y591" i="2" s="1"/>
  <c r="Z592" i="2" s="1"/>
  <c r="AA593" i="2" s="1"/>
  <c r="AB593" i="2" s="1"/>
  <c r="AD593" i="2" s="1"/>
  <c r="AE592" i="2"/>
  <c r="W590" i="2"/>
  <c r="AC591" i="2"/>
  <c r="N467" i="2" l="1"/>
  <c r="O468" i="2" s="1"/>
  <c r="P469" i="2" s="1"/>
  <c r="Q469" i="2" s="1"/>
  <c r="Q468" i="2"/>
  <c r="R468" i="2" s="1"/>
  <c r="M468" i="2" s="1"/>
  <c r="AE593" i="2"/>
  <c r="X591" i="2"/>
  <c r="Y592" i="2" s="1"/>
  <c r="Z593" i="2" s="1"/>
  <c r="AA594" i="2" s="1"/>
  <c r="AB594" i="2" s="1"/>
  <c r="AD594" i="2" s="1"/>
  <c r="W591" i="2"/>
  <c r="AC592" i="2"/>
  <c r="AI469" i="2" l="1"/>
  <c r="T468" i="2"/>
  <c r="AF468" i="2" s="1"/>
  <c r="S468" i="2"/>
  <c r="S469" i="2" s="1"/>
  <c r="U468" i="2"/>
  <c r="U469" i="2" s="1"/>
  <c r="N468" i="2"/>
  <c r="O469" i="2" s="1"/>
  <c r="P470" i="2" s="1"/>
  <c r="AI470" i="2" s="1"/>
  <c r="AH468" i="2"/>
  <c r="R469" i="2"/>
  <c r="X592" i="2"/>
  <c r="Y593" i="2" s="1"/>
  <c r="Z594" i="2" s="1"/>
  <c r="AA595" i="2" s="1"/>
  <c r="AB595" i="2" s="1"/>
  <c r="AD595" i="2" s="1"/>
  <c r="AE594" i="2"/>
  <c r="W592" i="2"/>
  <c r="AC593" i="2"/>
  <c r="T469" i="2" l="1"/>
  <c r="AF469" i="2" s="1"/>
  <c r="N469" i="2"/>
  <c r="O470" i="2" s="1"/>
  <c r="P471" i="2" s="1"/>
  <c r="Q471" i="2" s="1"/>
  <c r="Q470" i="2"/>
  <c r="M469" i="2"/>
  <c r="AE595" i="2"/>
  <c r="X593" i="2"/>
  <c r="Y594" i="2" s="1"/>
  <c r="Z595" i="2" s="1"/>
  <c r="AA596" i="2" s="1"/>
  <c r="AB596" i="2" s="1"/>
  <c r="AD596" i="2" s="1"/>
  <c r="W593" i="2"/>
  <c r="AC594" i="2"/>
  <c r="T470" i="2" l="1"/>
  <c r="T471" i="2" s="1"/>
  <c r="U470" i="2"/>
  <c r="U471" i="2" s="1"/>
  <c r="AI471" i="2"/>
  <c r="R470" i="2"/>
  <c r="M470" i="2" s="1"/>
  <c r="AH470" i="2" s="1"/>
  <c r="S470" i="2"/>
  <c r="S471" i="2" s="1"/>
  <c r="N470" i="2"/>
  <c r="O471" i="2" s="1"/>
  <c r="P472" i="2" s="1"/>
  <c r="AH469" i="2"/>
  <c r="X594" i="2"/>
  <c r="Y595" i="2" s="1"/>
  <c r="Z596" i="2" s="1"/>
  <c r="AA597" i="2" s="1"/>
  <c r="AB597" i="2" s="1"/>
  <c r="AD597" i="2" s="1"/>
  <c r="AE596" i="2"/>
  <c r="AC595" i="2"/>
  <c r="W594" i="2"/>
  <c r="AF470" i="2" l="1"/>
  <c r="AF471" i="2" s="1"/>
  <c r="R471" i="2"/>
  <c r="M471" i="2" s="1"/>
  <c r="AH471" i="2" s="1"/>
  <c r="N471" i="2"/>
  <c r="O472" i="2" s="1"/>
  <c r="P473" i="2" s="1"/>
  <c r="AI473" i="2" s="1"/>
  <c r="Q472" i="2"/>
  <c r="S472" i="2" s="1"/>
  <c r="AI472" i="2"/>
  <c r="AE597" i="2"/>
  <c r="X595" i="2"/>
  <c r="Y596" i="2" s="1"/>
  <c r="Z597" i="2" s="1"/>
  <c r="AA598" i="2" s="1"/>
  <c r="AB598" i="2" s="1"/>
  <c r="AD598" i="2" s="1"/>
  <c r="W595" i="2"/>
  <c r="AC596" i="2"/>
  <c r="Q473" i="2" l="1"/>
  <c r="S473" i="2" s="1"/>
  <c r="N472" i="2"/>
  <c r="O473" i="2" s="1"/>
  <c r="P474" i="2" s="1"/>
  <c r="Q474" i="2" s="1"/>
  <c r="R472" i="2"/>
  <c r="M472" i="2" s="1"/>
  <c r="T472" i="2"/>
  <c r="U472" i="2"/>
  <c r="X596" i="2"/>
  <c r="Y597" i="2" s="1"/>
  <c r="Z598" i="2" s="1"/>
  <c r="AA599" i="2" s="1"/>
  <c r="AB599" i="2" s="1"/>
  <c r="AE598" i="2"/>
  <c r="AC597" i="2"/>
  <c r="W596" i="2"/>
  <c r="U473" i="2" l="1"/>
  <c r="U474" i="2" s="1"/>
  <c r="AE599" i="2"/>
  <c r="R473" i="2"/>
  <c r="R474" i="2" s="1"/>
  <c r="M474" i="2" s="1"/>
  <c r="S474" i="2"/>
  <c r="AI474" i="2"/>
  <c r="N473" i="2"/>
  <c r="O474" i="2" s="1"/>
  <c r="P475" i="2" s="1"/>
  <c r="AH472" i="2"/>
  <c r="T473" i="2"/>
  <c r="T474" i="2" s="1"/>
  <c r="AF472" i="2"/>
  <c r="X597" i="2"/>
  <c r="Y598" i="2" s="1"/>
  <c r="Z599" i="2" s="1"/>
  <c r="AA600" i="2" s="1"/>
  <c r="AB600" i="2" s="1"/>
  <c r="AE600" i="2" s="1"/>
  <c r="AD599" i="2"/>
  <c r="W597" i="2"/>
  <c r="AC598" i="2"/>
  <c r="M473" i="2" l="1"/>
  <c r="AH473" i="2" s="1"/>
  <c r="AF473" i="2"/>
  <c r="AF474" i="2" s="1"/>
  <c r="AI475" i="2"/>
  <c r="Q475" i="2"/>
  <c r="AH474" i="2"/>
  <c r="AD600" i="2"/>
  <c r="X598" i="2"/>
  <c r="Y599" i="2" s="1"/>
  <c r="Z600" i="2" s="1"/>
  <c r="AA601" i="2" s="1"/>
  <c r="AB601" i="2" s="1"/>
  <c r="AE601" i="2" s="1"/>
  <c r="AC599" i="2"/>
  <c r="W598" i="2"/>
  <c r="N474" i="2" l="1"/>
  <c r="O475" i="2" s="1"/>
  <c r="P476" i="2" s="1"/>
  <c r="Q476" i="2" s="1"/>
  <c r="U475" i="2"/>
  <c r="S475" i="2"/>
  <c r="R475" i="2"/>
  <c r="M475" i="2" s="1"/>
  <c r="T475" i="2"/>
  <c r="X599" i="2"/>
  <c r="Y600" i="2" s="1"/>
  <c r="Z601" i="2" s="1"/>
  <c r="AA602" i="2" s="1"/>
  <c r="AB602" i="2" s="1"/>
  <c r="AE602" i="2" s="1"/>
  <c r="AD601" i="2"/>
  <c r="W599" i="2"/>
  <c r="AC600" i="2"/>
  <c r="N475" i="2" l="1"/>
  <c r="O476" i="2" s="1"/>
  <c r="P477" i="2" s="1"/>
  <c r="Q477" i="2" s="1"/>
  <c r="AI476" i="2"/>
  <c r="U476" i="2"/>
  <c r="AH475" i="2"/>
  <c r="T476" i="2"/>
  <c r="AF475" i="2"/>
  <c r="S476" i="2"/>
  <c r="R476" i="2"/>
  <c r="AD602" i="2"/>
  <c r="X600" i="2"/>
  <c r="Y601" i="2" s="1"/>
  <c r="Z602" i="2" s="1"/>
  <c r="AA603" i="2" s="1"/>
  <c r="AB603" i="2" s="1"/>
  <c r="AE603" i="2" s="1"/>
  <c r="W600" i="2"/>
  <c r="AC601" i="2"/>
  <c r="N476" i="2" l="1"/>
  <c r="O477" i="2" s="1"/>
  <c r="P478" i="2" s="1"/>
  <c r="Q478" i="2" s="1"/>
  <c r="AI477" i="2"/>
  <c r="R477" i="2"/>
  <c r="M477" i="2" s="1"/>
  <c r="U477" i="2"/>
  <c r="S477" i="2"/>
  <c r="T477" i="2"/>
  <c r="M476" i="2"/>
  <c r="AF476" i="2"/>
  <c r="AD603" i="2"/>
  <c r="X601" i="2"/>
  <c r="Y602" i="2" s="1"/>
  <c r="Z603" i="2" s="1"/>
  <c r="AA604" i="2" s="1"/>
  <c r="AB604" i="2" s="1"/>
  <c r="AE604" i="2" s="1"/>
  <c r="AC602" i="2"/>
  <c r="W601" i="2"/>
  <c r="AI478" i="2" l="1"/>
  <c r="S478" i="2"/>
  <c r="AF477" i="2"/>
  <c r="R478" i="2"/>
  <c r="M478" i="2" s="1"/>
  <c r="T478" i="2"/>
  <c r="U478" i="2"/>
  <c r="AH477" i="2"/>
  <c r="AH476" i="2"/>
  <c r="N477" i="2"/>
  <c r="O478" i="2" s="1"/>
  <c r="P479" i="2" s="1"/>
  <c r="X602" i="2"/>
  <c r="Y603" i="2" s="1"/>
  <c r="Z604" i="2" s="1"/>
  <c r="AA605" i="2" s="1"/>
  <c r="AB605" i="2" s="1"/>
  <c r="AE605" i="2" s="1"/>
  <c r="AD604" i="2"/>
  <c r="W602" i="2"/>
  <c r="AC603" i="2"/>
  <c r="AF478" i="2" l="1"/>
  <c r="Q479" i="2"/>
  <c r="AI479" i="2"/>
  <c r="N478" i="2"/>
  <c r="O479" i="2" s="1"/>
  <c r="P480" i="2" s="1"/>
  <c r="AH478" i="2"/>
  <c r="X603" i="2"/>
  <c r="Y604" i="2" s="1"/>
  <c r="Z605" i="2" s="1"/>
  <c r="AA606" i="2" s="1"/>
  <c r="AB606" i="2" s="1"/>
  <c r="AE606" i="2" s="1"/>
  <c r="AD605" i="2"/>
  <c r="W603" i="2"/>
  <c r="AC604" i="2"/>
  <c r="S479" i="2" l="1"/>
  <c r="R479" i="2"/>
  <c r="M479" i="2" s="1"/>
  <c r="U479" i="2"/>
  <c r="T479" i="2"/>
  <c r="AI480" i="2"/>
  <c r="Q480" i="2"/>
  <c r="N479" i="2"/>
  <c r="O480" i="2" s="1"/>
  <c r="P481" i="2" s="1"/>
  <c r="AD606" i="2"/>
  <c r="X604" i="2"/>
  <c r="Y605" i="2" s="1"/>
  <c r="Z606" i="2" s="1"/>
  <c r="AA607" i="2" s="1"/>
  <c r="AB607" i="2" s="1"/>
  <c r="AE607" i="2" s="1"/>
  <c r="W604" i="2"/>
  <c r="AC605" i="2"/>
  <c r="S480" i="2" l="1"/>
  <c r="T480" i="2"/>
  <c r="AF479" i="2"/>
  <c r="AH479" i="2"/>
  <c r="N480" i="2"/>
  <c r="O481" i="2" s="1"/>
  <c r="P482" i="2" s="1"/>
  <c r="R480" i="2"/>
  <c r="M480" i="2" s="1"/>
  <c r="Q481" i="2"/>
  <c r="AI481" i="2"/>
  <c r="U480" i="2"/>
  <c r="X605" i="2"/>
  <c r="Y606" i="2" s="1"/>
  <c r="Z607" i="2" s="1"/>
  <c r="AA608" i="2" s="1"/>
  <c r="AB608" i="2" s="1"/>
  <c r="AE608" i="2" s="1"/>
  <c r="AD607" i="2"/>
  <c r="W605" i="2"/>
  <c r="AC606" i="2"/>
  <c r="S481" i="2" l="1"/>
  <c r="T481" i="2"/>
  <c r="AH480" i="2"/>
  <c r="N481" i="2"/>
  <c r="O482" i="2" s="1"/>
  <c r="P483" i="2" s="1"/>
  <c r="AF480" i="2"/>
  <c r="U481" i="2"/>
  <c r="R481" i="2"/>
  <c r="Q482" i="2"/>
  <c r="AI482" i="2"/>
  <c r="AD608" i="2"/>
  <c r="X606" i="2"/>
  <c r="Y607" i="2" s="1"/>
  <c r="Z608" i="2" s="1"/>
  <c r="AA609" i="2" s="1"/>
  <c r="AB609" i="2" s="1"/>
  <c r="AE609" i="2" s="1"/>
  <c r="AC607" i="2"/>
  <c r="W606" i="2"/>
  <c r="S482" i="2" l="1"/>
  <c r="R482" i="2"/>
  <c r="M482" i="2" s="1"/>
  <c r="AF481" i="2"/>
  <c r="M481" i="2"/>
  <c r="U482" i="2"/>
  <c r="T482" i="2"/>
  <c r="AI483" i="2"/>
  <c r="Q483" i="2"/>
  <c r="X607" i="2"/>
  <c r="Y608" i="2" s="1"/>
  <c r="Z609" i="2" s="1"/>
  <c r="AA610" i="2" s="1"/>
  <c r="AB610" i="2" s="1"/>
  <c r="AE610" i="2" s="1"/>
  <c r="AD609" i="2"/>
  <c r="AC608" i="2"/>
  <c r="W607" i="2"/>
  <c r="S483" i="2" l="1"/>
  <c r="AH482" i="2"/>
  <c r="T483" i="2"/>
  <c r="AF482" i="2"/>
  <c r="U483" i="2"/>
  <c r="N482" i="2"/>
  <c r="O483" i="2" s="1"/>
  <c r="P484" i="2" s="1"/>
  <c r="AH481" i="2"/>
  <c r="R483" i="2"/>
  <c r="M483" i="2" s="1"/>
  <c r="AD610" i="2"/>
  <c r="X608" i="2"/>
  <c r="Y609" i="2" s="1"/>
  <c r="Z610" i="2" s="1"/>
  <c r="AA611" i="2" s="1"/>
  <c r="AB611" i="2" s="1"/>
  <c r="AE611" i="2" s="1"/>
  <c r="W608" i="2"/>
  <c r="AC609" i="2"/>
  <c r="N483" i="2" l="1"/>
  <c r="O484" i="2" s="1"/>
  <c r="P485" i="2" s="1"/>
  <c r="Q485" i="2" s="1"/>
  <c r="AF483" i="2"/>
  <c r="AH483" i="2"/>
  <c r="AI484" i="2"/>
  <c r="Q484" i="2"/>
  <c r="T484" i="2" s="1"/>
  <c r="X609" i="2"/>
  <c r="Y610" i="2" s="1"/>
  <c r="Z611" i="2" s="1"/>
  <c r="AA612" i="2" s="1"/>
  <c r="AB612" i="2" s="1"/>
  <c r="AE612" i="2" s="1"/>
  <c r="AD611" i="2"/>
  <c r="AC610" i="2"/>
  <c r="W609" i="2"/>
  <c r="N484" i="2" l="1"/>
  <c r="O485" i="2" s="1"/>
  <c r="P486" i="2" s="1"/>
  <c r="Q486" i="2" s="1"/>
  <c r="AI485" i="2"/>
  <c r="T485" i="2"/>
  <c r="AF484" i="2"/>
  <c r="S484" i="2"/>
  <c r="S485" i="2" s="1"/>
  <c r="U484" i="2"/>
  <c r="U485" i="2" s="1"/>
  <c r="R484" i="2"/>
  <c r="R485" i="2" s="1"/>
  <c r="AD612" i="2"/>
  <c r="X610" i="2"/>
  <c r="Y611" i="2" s="1"/>
  <c r="Z612" i="2" s="1"/>
  <c r="AA613" i="2" s="1"/>
  <c r="AB613" i="2" s="1"/>
  <c r="AE613" i="2" s="1"/>
  <c r="W610" i="2"/>
  <c r="AC611" i="2"/>
  <c r="T486" i="2" l="1"/>
  <c r="AI486" i="2"/>
  <c r="R486" i="2"/>
  <c r="M486" i="2" s="1"/>
  <c r="U486" i="2"/>
  <c r="AF485" i="2"/>
  <c r="M484" i="2"/>
  <c r="N485" i="2" s="1"/>
  <c r="O486" i="2" s="1"/>
  <c r="P487" i="2" s="1"/>
  <c r="M485" i="2"/>
  <c r="S486" i="2"/>
  <c r="AD613" i="2"/>
  <c r="X611" i="2"/>
  <c r="Y612" i="2" s="1"/>
  <c r="Z613" i="2" s="1"/>
  <c r="AA614" i="2" s="1"/>
  <c r="AB614" i="2" s="1"/>
  <c r="AE614" i="2" s="1"/>
  <c r="W611" i="2"/>
  <c r="AC612" i="2"/>
  <c r="AF486" i="2" l="1"/>
  <c r="AH484" i="2"/>
  <c r="AH486" i="2"/>
  <c r="Q487" i="2"/>
  <c r="S487" i="2" s="1"/>
  <c r="AI487" i="2"/>
  <c r="N486" i="2"/>
  <c r="O487" i="2" s="1"/>
  <c r="P488" i="2" s="1"/>
  <c r="AH485" i="2"/>
  <c r="X612" i="2"/>
  <c r="Y613" i="2" s="1"/>
  <c r="Z614" i="2" s="1"/>
  <c r="AA615" i="2" s="1"/>
  <c r="AB615" i="2" s="1"/>
  <c r="AE615" i="2" s="1"/>
  <c r="AD614" i="2"/>
  <c r="W612" i="2"/>
  <c r="AC613" i="2"/>
  <c r="AI488" i="2" l="1"/>
  <c r="Q488" i="2"/>
  <c r="S488" i="2" s="1"/>
  <c r="N487" i="2"/>
  <c r="O488" i="2" s="1"/>
  <c r="P489" i="2" s="1"/>
  <c r="U487" i="2"/>
  <c r="R487" i="2"/>
  <c r="T487" i="2"/>
  <c r="AD615" i="2"/>
  <c r="X613" i="2"/>
  <c r="Y614" i="2" s="1"/>
  <c r="Z615" i="2" s="1"/>
  <c r="AA616" i="2" s="1"/>
  <c r="AB616" i="2" s="1"/>
  <c r="AE616" i="2" s="1"/>
  <c r="W613" i="2"/>
  <c r="AC614" i="2"/>
  <c r="R488" i="2" l="1"/>
  <c r="M488" i="2" s="1"/>
  <c r="AH488" i="2" s="1"/>
  <c r="U488" i="2"/>
  <c r="M487" i="2"/>
  <c r="AI489" i="2"/>
  <c r="Q489" i="2"/>
  <c r="T488" i="2"/>
  <c r="AF487" i="2"/>
  <c r="AD616" i="2"/>
  <c r="X614" i="2"/>
  <c r="Y615" i="2" s="1"/>
  <c r="Z616" i="2" s="1"/>
  <c r="AA617" i="2" s="1"/>
  <c r="AB617" i="2" s="1"/>
  <c r="AE617" i="2" s="1"/>
  <c r="AC615" i="2"/>
  <c r="W614" i="2"/>
  <c r="AF488" i="2" l="1"/>
  <c r="U489" i="2"/>
  <c r="T489" i="2"/>
  <c r="R489" i="2"/>
  <c r="S489" i="2"/>
  <c r="AH487" i="2"/>
  <c r="N488" i="2"/>
  <c r="X615" i="2"/>
  <c r="Y616" i="2" s="1"/>
  <c r="Z617" i="2" s="1"/>
  <c r="AA618" i="2" s="1"/>
  <c r="AB618" i="2" s="1"/>
  <c r="AE618" i="2" s="1"/>
  <c r="AD617" i="2"/>
  <c r="W615" i="2"/>
  <c r="AC616" i="2"/>
  <c r="AF489" i="2" l="1"/>
  <c r="O489" i="2"/>
  <c r="P490" i="2" s="1"/>
  <c r="N489" i="2"/>
  <c r="M489" i="2"/>
  <c r="X616" i="2"/>
  <c r="Y617" i="2" s="1"/>
  <c r="Z618" i="2" s="1"/>
  <c r="AA619" i="2" s="1"/>
  <c r="AB619" i="2" s="1"/>
  <c r="AE619" i="2" s="1"/>
  <c r="AD618" i="2"/>
  <c r="W616" i="2"/>
  <c r="AC617" i="2"/>
  <c r="AI490" i="2" l="1"/>
  <c r="Q490" i="2"/>
  <c r="O490" i="2"/>
  <c r="P491" i="2" s="1"/>
  <c r="AH489" i="2"/>
  <c r="N490" i="2"/>
  <c r="X617" i="2"/>
  <c r="Y618" i="2" s="1"/>
  <c r="Z619" i="2" s="1"/>
  <c r="AA620" i="2" s="1"/>
  <c r="AB620" i="2" s="1"/>
  <c r="AE620" i="2" s="1"/>
  <c r="AD619" i="2"/>
  <c r="AC618" i="2"/>
  <c r="W617" i="2"/>
  <c r="O491" i="2" l="1"/>
  <c r="P492" i="2" s="1"/>
  <c r="AI492" i="2" s="1"/>
  <c r="U490" i="2"/>
  <c r="T490" i="2"/>
  <c r="AF490" i="2" s="1"/>
  <c r="S490" i="2"/>
  <c r="R490" i="2"/>
  <c r="AI491" i="2"/>
  <c r="Q491" i="2"/>
  <c r="AD620" i="2"/>
  <c r="X618" i="2"/>
  <c r="Y619" i="2" s="1"/>
  <c r="Z620" i="2" s="1"/>
  <c r="AA621" i="2" s="1"/>
  <c r="AB621" i="2" s="1"/>
  <c r="AE621" i="2" s="1"/>
  <c r="W618" i="2"/>
  <c r="AC619" i="2"/>
  <c r="T491" i="2" l="1"/>
  <c r="AF491" i="2" s="1"/>
  <c r="Q492" i="2"/>
  <c r="S491" i="2"/>
  <c r="R491" i="2"/>
  <c r="U491" i="2"/>
  <c r="M490" i="2"/>
  <c r="AD621" i="2"/>
  <c r="X619" i="2"/>
  <c r="Y620" i="2" s="1"/>
  <c r="Z621" i="2" s="1"/>
  <c r="AA622" i="2" s="1"/>
  <c r="AB622" i="2" s="1"/>
  <c r="AE622" i="2" s="1"/>
  <c r="AC620" i="2"/>
  <c r="W619" i="2"/>
  <c r="U492" i="2" l="1"/>
  <c r="T492" i="2"/>
  <c r="AF492" i="2" s="1"/>
  <c r="S492" i="2"/>
  <c r="M491" i="2"/>
  <c r="R492" i="2"/>
  <c r="AH490" i="2"/>
  <c r="N491" i="2"/>
  <c r="O492" i="2" s="1"/>
  <c r="P493" i="2" s="1"/>
  <c r="AD622" i="2"/>
  <c r="X620" i="2"/>
  <c r="Y621" i="2" s="1"/>
  <c r="Z622" i="2" s="1"/>
  <c r="AA623" i="2" s="1"/>
  <c r="AB623" i="2" s="1"/>
  <c r="AE623" i="2" s="1"/>
  <c r="W620" i="2"/>
  <c r="AC621" i="2"/>
  <c r="AH491" i="2" l="1"/>
  <c r="N492" i="2"/>
  <c r="O493" i="2" s="1"/>
  <c r="P494" i="2" s="1"/>
  <c r="Q493" i="2"/>
  <c r="AI493" i="2"/>
  <c r="M492" i="2"/>
  <c r="X621" i="2"/>
  <c r="Y622" i="2" s="1"/>
  <c r="Z623" i="2" s="1"/>
  <c r="AA624" i="2" s="1"/>
  <c r="AB624" i="2" s="1"/>
  <c r="AE624" i="2" s="1"/>
  <c r="AD623" i="2"/>
  <c r="W621" i="2"/>
  <c r="AC622" i="2"/>
  <c r="AH492" i="2" l="1"/>
  <c r="N493" i="2"/>
  <c r="O494" i="2" s="1"/>
  <c r="P495" i="2" s="1"/>
  <c r="T493" i="2"/>
  <c r="S493" i="2"/>
  <c r="U493" i="2"/>
  <c r="R493" i="2"/>
  <c r="AI494" i="2"/>
  <c r="Q494" i="2"/>
  <c r="AD624" i="2"/>
  <c r="X622" i="2"/>
  <c r="Y623" i="2" s="1"/>
  <c r="Z624" i="2" s="1"/>
  <c r="AA625" i="2" s="1"/>
  <c r="AB625" i="2" s="1"/>
  <c r="AE625" i="2" s="1"/>
  <c r="W622" i="2"/>
  <c r="AC623" i="2"/>
  <c r="S494" i="2" l="1"/>
  <c r="AI495" i="2"/>
  <c r="Q495" i="2"/>
  <c r="R494" i="2"/>
  <c r="M493" i="2"/>
  <c r="T494" i="2"/>
  <c r="AF493" i="2"/>
  <c r="U494" i="2"/>
  <c r="X623" i="2"/>
  <c r="Y624" i="2" s="1"/>
  <c r="Z625" i="2" s="1"/>
  <c r="AA626" i="2" s="1"/>
  <c r="AB626" i="2" s="1"/>
  <c r="AE626" i="2" s="1"/>
  <c r="AD625" i="2"/>
  <c r="W623" i="2"/>
  <c r="AC624" i="2"/>
  <c r="S495" i="2" l="1"/>
  <c r="T495" i="2"/>
  <c r="U495" i="2"/>
  <c r="R495" i="2"/>
  <c r="M495" i="2" s="1"/>
  <c r="M494" i="2"/>
  <c r="AH493" i="2"/>
  <c r="N494" i="2"/>
  <c r="O495" i="2" s="1"/>
  <c r="P496" i="2" s="1"/>
  <c r="AF494" i="2"/>
  <c r="AD626" i="2"/>
  <c r="X624" i="2"/>
  <c r="Y625" i="2" s="1"/>
  <c r="Z626" i="2" s="1"/>
  <c r="AA627" i="2" s="1"/>
  <c r="AB627" i="2" s="1"/>
  <c r="AE627" i="2" s="1"/>
  <c r="AC625" i="2"/>
  <c r="W624" i="2"/>
  <c r="AF495" i="2" l="1"/>
  <c r="AI496" i="2"/>
  <c r="Q496" i="2"/>
  <c r="AH495" i="2"/>
  <c r="AH494" i="2"/>
  <c r="N495" i="2"/>
  <c r="O496" i="2" s="1"/>
  <c r="P497" i="2" s="1"/>
  <c r="X625" i="2"/>
  <c r="Y626" i="2" s="1"/>
  <c r="Z627" i="2" s="1"/>
  <c r="AA628" i="2" s="1"/>
  <c r="AB628" i="2" s="1"/>
  <c r="AE628" i="2" s="1"/>
  <c r="AD627" i="2"/>
  <c r="W625" i="2"/>
  <c r="AC626" i="2"/>
  <c r="AI497" i="2" l="1"/>
  <c r="Q497" i="2"/>
  <c r="T496" i="2"/>
  <c r="R496" i="2"/>
  <c r="S496" i="2"/>
  <c r="U496" i="2"/>
  <c r="N496" i="2"/>
  <c r="O497" i="2" s="1"/>
  <c r="P498" i="2" s="1"/>
  <c r="X626" i="2"/>
  <c r="Y627" i="2" s="1"/>
  <c r="Z628" i="2" s="1"/>
  <c r="AA629" i="2" s="1"/>
  <c r="AB629" i="2" s="1"/>
  <c r="AE629" i="2" s="1"/>
  <c r="AD628" i="2"/>
  <c r="W626" i="2"/>
  <c r="AC627" i="2"/>
  <c r="U497" i="2" l="1"/>
  <c r="S497" i="2"/>
  <c r="R497" i="2"/>
  <c r="M497" i="2" s="1"/>
  <c r="M496" i="2"/>
  <c r="Q498" i="2"/>
  <c r="AI498" i="2"/>
  <c r="T497" i="2"/>
  <c r="AF496" i="2"/>
  <c r="X627" i="2"/>
  <c r="Y628" i="2" s="1"/>
  <c r="Z629" i="2" s="1"/>
  <c r="AA630" i="2" s="1"/>
  <c r="AB630" i="2" s="1"/>
  <c r="AE630" i="2" s="1"/>
  <c r="AD629" i="2"/>
  <c r="W627" i="2"/>
  <c r="AC628" i="2"/>
  <c r="AF497" i="2" l="1"/>
  <c r="AH497" i="2"/>
  <c r="R498" i="2"/>
  <c r="M498" i="2" s="1"/>
  <c r="AH496" i="2"/>
  <c r="N497" i="2"/>
  <c r="O498" i="2" s="1"/>
  <c r="P499" i="2" s="1"/>
  <c r="S498" i="2"/>
  <c r="T498" i="2"/>
  <c r="U498" i="2"/>
  <c r="X628" i="2"/>
  <c r="Y629" i="2" s="1"/>
  <c r="Z630" i="2" s="1"/>
  <c r="AA631" i="2" s="1"/>
  <c r="AB631" i="2" s="1"/>
  <c r="AE631" i="2" s="1"/>
  <c r="AD630" i="2"/>
  <c r="AC629" i="2"/>
  <c r="W628" i="2"/>
  <c r="AI499" i="2" l="1"/>
  <c r="Q499" i="2"/>
  <c r="U499" i="2" s="1"/>
  <c r="N498" i="2"/>
  <c r="O499" i="2" s="1"/>
  <c r="P500" i="2" s="1"/>
  <c r="AH498" i="2"/>
  <c r="AF498" i="2"/>
  <c r="AD631" i="2"/>
  <c r="X629" i="2"/>
  <c r="Y630" i="2" s="1"/>
  <c r="Z631" i="2" s="1"/>
  <c r="AA632" i="2" s="1"/>
  <c r="AB632" i="2" s="1"/>
  <c r="AE632" i="2" s="1"/>
  <c r="AC630" i="2"/>
  <c r="W629" i="2"/>
  <c r="T499" i="2" l="1"/>
  <c r="AF499" i="2" s="1"/>
  <c r="R499" i="2"/>
  <c r="M499" i="2" s="1"/>
  <c r="N499" i="2"/>
  <c r="O500" i="2" s="1"/>
  <c r="P501" i="2" s="1"/>
  <c r="AI501" i="2" s="1"/>
  <c r="S499" i="2"/>
  <c r="Q500" i="2"/>
  <c r="AI500" i="2"/>
  <c r="AD632" i="2"/>
  <c r="X630" i="2"/>
  <c r="Y631" i="2" s="1"/>
  <c r="Z632" i="2" s="1"/>
  <c r="AA633" i="2" s="1"/>
  <c r="AB633" i="2" s="1"/>
  <c r="AE633" i="2" s="1"/>
  <c r="AC631" i="2"/>
  <c r="W630" i="2"/>
  <c r="R500" i="2" l="1"/>
  <c r="M500" i="2" s="1"/>
  <c r="S500" i="2"/>
  <c r="U500" i="2"/>
  <c r="Q501" i="2"/>
  <c r="T500" i="2"/>
  <c r="N500" i="2"/>
  <c r="O501" i="2" s="1"/>
  <c r="P502" i="2" s="1"/>
  <c r="AH499" i="2"/>
  <c r="AD633" i="2"/>
  <c r="X631" i="2"/>
  <c r="Y632" i="2" s="1"/>
  <c r="Z633" i="2" s="1"/>
  <c r="AA634" i="2" s="1"/>
  <c r="AB634" i="2" s="1"/>
  <c r="AE634" i="2" s="1"/>
  <c r="AC632" i="2"/>
  <c r="W631" i="2"/>
  <c r="R501" i="2" l="1"/>
  <c r="M501" i="2" s="1"/>
  <c r="AH501" i="2" s="1"/>
  <c r="S501" i="2"/>
  <c r="U501" i="2"/>
  <c r="T501" i="2"/>
  <c r="AF500" i="2"/>
  <c r="AH500" i="2"/>
  <c r="N501" i="2"/>
  <c r="O502" i="2" s="1"/>
  <c r="P503" i="2" s="1"/>
  <c r="AI502" i="2"/>
  <c r="Q502" i="2"/>
  <c r="AD634" i="2"/>
  <c r="X632" i="2"/>
  <c r="Y633" i="2" s="1"/>
  <c r="Z634" i="2" s="1"/>
  <c r="AA635" i="2" s="1"/>
  <c r="AB635" i="2" s="1"/>
  <c r="AE635" i="2" s="1"/>
  <c r="W632" i="2"/>
  <c r="AC633" i="2"/>
  <c r="AF501" i="2" l="1"/>
  <c r="Q503" i="2"/>
  <c r="AI503" i="2"/>
  <c r="R502" i="2"/>
  <c r="M502" i="2" s="1"/>
  <c r="T502" i="2"/>
  <c r="U502" i="2"/>
  <c r="S502" i="2"/>
  <c r="N502" i="2"/>
  <c r="O503" i="2" s="1"/>
  <c r="P504" i="2" s="1"/>
  <c r="AD635" i="2"/>
  <c r="X633" i="2"/>
  <c r="Y634" i="2" s="1"/>
  <c r="Z635" i="2" s="1"/>
  <c r="AA636" i="2" s="1"/>
  <c r="AB636" i="2" s="1"/>
  <c r="AE636" i="2" s="1"/>
  <c r="AC634" i="2"/>
  <c r="W633" i="2"/>
  <c r="U503" i="2" l="1"/>
  <c r="AF502" i="2"/>
  <c r="T503" i="2"/>
  <c r="S503" i="2"/>
  <c r="R503" i="2"/>
  <c r="Q504" i="2"/>
  <c r="AI504" i="2"/>
  <c r="N503" i="2"/>
  <c r="O504" i="2" s="1"/>
  <c r="P505" i="2" s="1"/>
  <c r="AH502" i="2"/>
  <c r="X634" i="2"/>
  <c r="Y635" i="2" s="1"/>
  <c r="Z636" i="2" s="1"/>
  <c r="AA637" i="2" s="1"/>
  <c r="AB637" i="2" s="1"/>
  <c r="AE637" i="2" s="1"/>
  <c r="AD636" i="2"/>
  <c r="AC635" i="2"/>
  <c r="W634" i="2"/>
  <c r="T504" i="2" l="1"/>
  <c r="S504" i="2"/>
  <c r="R504" i="2"/>
  <c r="M504" i="2" s="1"/>
  <c r="AF503" i="2"/>
  <c r="Q505" i="2"/>
  <c r="AI505" i="2"/>
  <c r="M503" i="2"/>
  <c r="U504" i="2"/>
  <c r="X635" i="2"/>
  <c r="Y636" i="2" s="1"/>
  <c r="Z637" i="2" s="1"/>
  <c r="AA638" i="2" s="1"/>
  <c r="AB638" i="2" s="1"/>
  <c r="AE638" i="2" s="1"/>
  <c r="AD637" i="2"/>
  <c r="AC636" i="2"/>
  <c r="W635" i="2"/>
  <c r="T505" i="2" l="1"/>
  <c r="AF504" i="2"/>
  <c r="U505" i="2"/>
  <c r="R505" i="2"/>
  <c r="M505" i="2" s="1"/>
  <c r="S505" i="2"/>
  <c r="AH504" i="2"/>
  <c r="N504" i="2"/>
  <c r="O505" i="2" s="1"/>
  <c r="P506" i="2" s="1"/>
  <c r="AH503" i="2"/>
  <c r="AD638" i="2"/>
  <c r="X636" i="2"/>
  <c r="Y637" i="2" s="1"/>
  <c r="Z638" i="2" s="1"/>
  <c r="AA639" i="2" s="1"/>
  <c r="AB639" i="2" s="1"/>
  <c r="AE639" i="2" s="1"/>
  <c r="W636" i="2"/>
  <c r="AC637" i="2"/>
  <c r="AF505" i="2" l="1"/>
  <c r="AI506" i="2"/>
  <c r="Q506" i="2"/>
  <c r="N505" i="2"/>
  <c r="O506" i="2" s="1"/>
  <c r="P507" i="2" s="1"/>
  <c r="AH505" i="2"/>
  <c r="AD639" i="2"/>
  <c r="X637" i="2"/>
  <c r="Y638" i="2" s="1"/>
  <c r="Z639" i="2" s="1"/>
  <c r="AA640" i="2" s="1"/>
  <c r="AB640" i="2" s="1"/>
  <c r="AE640" i="2" s="1"/>
  <c r="AC638" i="2"/>
  <c r="W637" i="2"/>
  <c r="N506" i="2" l="1"/>
  <c r="O507" i="2" s="1"/>
  <c r="P508" i="2" s="1"/>
  <c r="AI508" i="2" s="1"/>
  <c r="T506" i="2"/>
  <c r="R506" i="2"/>
  <c r="U506" i="2"/>
  <c r="S506" i="2"/>
  <c r="Q507" i="2"/>
  <c r="AI507" i="2"/>
  <c r="X638" i="2"/>
  <c r="Y639" i="2" s="1"/>
  <c r="Z640" i="2" s="1"/>
  <c r="AA641" i="2" s="1"/>
  <c r="AB641" i="2" s="1"/>
  <c r="AE641" i="2" s="1"/>
  <c r="AD640" i="2"/>
  <c r="W638" i="2"/>
  <c r="AC639" i="2"/>
  <c r="Q508" i="2" l="1"/>
  <c r="S507" i="2"/>
  <c r="R507" i="2"/>
  <c r="M507" i="2" s="1"/>
  <c r="T507" i="2"/>
  <c r="AF506" i="2"/>
  <c r="U507" i="2"/>
  <c r="M506" i="2"/>
  <c r="AD641" i="2"/>
  <c r="X639" i="2"/>
  <c r="Y640" i="2" s="1"/>
  <c r="Z641" i="2" s="1"/>
  <c r="AA642" i="2" s="1"/>
  <c r="AB642" i="2" s="1"/>
  <c r="AE642" i="2" s="1"/>
  <c r="W639" i="2"/>
  <c r="AC640" i="2"/>
  <c r="S508" i="2" l="1"/>
  <c r="T508" i="2"/>
  <c r="U508" i="2"/>
  <c r="R508" i="2"/>
  <c r="M508" i="2" s="1"/>
  <c r="AH508" i="2" s="1"/>
  <c r="AF507" i="2"/>
  <c r="N507" i="2"/>
  <c r="O508" i="2" s="1"/>
  <c r="P509" i="2" s="1"/>
  <c r="AH506" i="2"/>
  <c r="AH507" i="2"/>
  <c r="X640" i="2"/>
  <c r="Y641" i="2" s="1"/>
  <c r="Z642" i="2" s="1"/>
  <c r="AA643" i="2" s="1"/>
  <c r="AB643" i="2" s="1"/>
  <c r="AE643" i="2" s="1"/>
  <c r="AD642" i="2"/>
  <c r="W640" i="2"/>
  <c r="AC641" i="2"/>
  <c r="AF508" i="2" l="1"/>
  <c r="N508" i="2"/>
  <c r="O509" i="2" s="1"/>
  <c r="P510" i="2" s="1"/>
  <c r="AI510" i="2" s="1"/>
  <c r="Q509" i="2"/>
  <c r="AI509" i="2"/>
  <c r="AD643" i="2"/>
  <c r="X641" i="2"/>
  <c r="Y642" i="2" s="1"/>
  <c r="Z643" i="2" s="1"/>
  <c r="AA644" i="2" s="1"/>
  <c r="AB644" i="2" s="1"/>
  <c r="AE644" i="2" s="1"/>
  <c r="W641" i="2"/>
  <c r="AC642" i="2"/>
  <c r="Q510" i="2" l="1"/>
  <c r="N509" i="2"/>
  <c r="O510" i="2" s="1"/>
  <c r="P511" i="2" s="1"/>
  <c r="AI511" i="2" s="1"/>
  <c r="U509" i="2"/>
  <c r="S509" i="2"/>
  <c r="R509" i="2"/>
  <c r="T509" i="2"/>
  <c r="X642" i="2"/>
  <c r="Y643" i="2" s="1"/>
  <c r="Z644" i="2" s="1"/>
  <c r="AA645" i="2" s="1"/>
  <c r="AB645" i="2" s="1"/>
  <c r="AE645" i="2" s="1"/>
  <c r="AD644" i="2"/>
  <c r="W642" i="2"/>
  <c r="AC643" i="2"/>
  <c r="R510" i="2" l="1"/>
  <c r="M510" i="2" s="1"/>
  <c r="AH510" i="2" s="1"/>
  <c r="S510" i="2"/>
  <c r="U510" i="2"/>
  <c r="Q511" i="2"/>
  <c r="M509" i="2"/>
  <c r="AH509" i="2" s="1"/>
  <c r="T510" i="2"/>
  <c r="AF509" i="2"/>
  <c r="AD645" i="2"/>
  <c r="X643" i="2"/>
  <c r="Y644" i="2" s="1"/>
  <c r="Z645" i="2" s="1"/>
  <c r="AA646" i="2" s="1"/>
  <c r="AB646" i="2" s="1"/>
  <c r="AE646" i="2" s="1"/>
  <c r="AC644" i="2"/>
  <c r="W643" i="2"/>
  <c r="U511" i="2" l="1"/>
  <c r="R511" i="2"/>
  <c r="M511" i="2" s="1"/>
  <c r="AH511" i="2" s="1"/>
  <c r="S511" i="2"/>
  <c r="N510" i="2"/>
  <c r="O511" i="2" s="1"/>
  <c r="P512" i="2" s="1"/>
  <c r="Q512" i="2" s="1"/>
  <c r="AF510" i="2"/>
  <c r="T511" i="2"/>
  <c r="X644" i="2"/>
  <c r="Y645" i="2" s="1"/>
  <c r="Z646" i="2" s="1"/>
  <c r="AA647" i="2" s="1"/>
  <c r="AB647" i="2" s="1"/>
  <c r="AE647" i="2" s="1"/>
  <c r="AD646" i="2"/>
  <c r="AC645" i="2"/>
  <c r="W644" i="2"/>
  <c r="AI512" i="2" l="1"/>
  <c r="N511" i="2"/>
  <c r="O512" i="2" s="1"/>
  <c r="P513" i="2" s="1"/>
  <c r="Q513" i="2" s="1"/>
  <c r="AF511" i="2"/>
  <c r="S512" i="2"/>
  <c r="R512" i="2"/>
  <c r="U512" i="2"/>
  <c r="T512" i="2"/>
  <c r="X645" i="2"/>
  <c r="Y646" i="2" s="1"/>
  <c r="Z647" i="2" s="1"/>
  <c r="AA648" i="2" s="1"/>
  <c r="AB648" i="2" s="1"/>
  <c r="AE648" i="2" s="1"/>
  <c r="AD647" i="2"/>
  <c r="AC646" i="2"/>
  <c r="W645" i="2"/>
  <c r="U513" i="2" l="1"/>
  <c r="T513" i="2"/>
  <c r="AI513" i="2"/>
  <c r="S513" i="2"/>
  <c r="R513" i="2"/>
  <c r="M513" i="2" s="1"/>
  <c r="N512" i="2"/>
  <c r="O513" i="2" s="1"/>
  <c r="P514" i="2" s="1"/>
  <c r="Q514" i="2" s="1"/>
  <c r="AF512" i="2"/>
  <c r="M512" i="2"/>
  <c r="AD648" i="2"/>
  <c r="X646" i="2"/>
  <c r="Y647" i="2" s="1"/>
  <c r="Z648" i="2" s="1"/>
  <c r="AA649" i="2" s="1"/>
  <c r="AB649" i="2" s="1"/>
  <c r="AE649" i="2" s="1"/>
  <c r="AC647" i="2"/>
  <c r="W646" i="2"/>
  <c r="R514" i="2" l="1"/>
  <c r="M514" i="2" s="1"/>
  <c r="AH514" i="2" s="1"/>
  <c r="S514" i="2"/>
  <c r="U514" i="2"/>
  <c r="T514" i="2"/>
  <c r="AF513" i="2"/>
  <c r="AI514" i="2"/>
  <c r="AH512" i="2"/>
  <c r="N513" i="2"/>
  <c r="O514" i="2" s="1"/>
  <c r="P515" i="2" s="1"/>
  <c r="AH513" i="2"/>
  <c r="X647" i="2"/>
  <c r="Y648" i="2" s="1"/>
  <c r="Z649" i="2" s="1"/>
  <c r="AA650" i="2" s="1"/>
  <c r="AB650" i="2" s="1"/>
  <c r="AE650" i="2" s="1"/>
  <c r="AD649" i="2"/>
  <c r="W647" i="2"/>
  <c r="AC648" i="2"/>
  <c r="AF514" i="2" l="1"/>
  <c r="N514" i="2"/>
  <c r="O515" i="2" s="1"/>
  <c r="P516" i="2" s="1"/>
  <c r="Q516" i="2" s="1"/>
  <c r="Q515" i="2"/>
  <c r="AI515" i="2"/>
  <c r="X648" i="2"/>
  <c r="Y649" i="2" s="1"/>
  <c r="Z650" i="2" s="1"/>
  <c r="AA651" i="2" s="1"/>
  <c r="AB651" i="2" s="1"/>
  <c r="AE651" i="2" s="1"/>
  <c r="AD650" i="2"/>
  <c r="AC649" i="2"/>
  <c r="W648" i="2"/>
  <c r="N515" i="2" l="1"/>
  <c r="O516" i="2" s="1"/>
  <c r="P517" i="2" s="1"/>
  <c r="AI517" i="2" s="1"/>
  <c r="AI516" i="2"/>
  <c r="S515" i="2"/>
  <c r="S516" i="2" s="1"/>
  <c r="U515" i="2"/>
  <c r="U516" i="2" s="1"/>
  <c r="T515" i="2"/>
  <c r="R515" i="2"/>
  <c r="R516" i="2" s="1"/>
  <c r="M516" i="2" s="1"/>
  <c r="AD651" i="2"/>
  <c r="X649" i="2"/>
  <c r="Y650" i="2" s="1"/>
  <c r="Z651" i="2" s="1"/>
  <c r="AA652" i="2" s="1"/>
  <c r="AB652" i="2" s="1"/>
  <c r="AE652" i="2" s="1"/>
  <c r="AC650" i="2"/>
  <c r="W649" i="2"/>
  <c r="Q517" i="2" l="1"/>
  <c r="S517" i="2" s="1"/>
  <c r="AH516" i="2"/>
  <c r="T516" i="2"/>
  <c r="AF515" i="2"/>
  <c r="M515" i="2"/>
  <c r="X650" i="2"/>
  <c r="Y651" i="2" s="1"/>
  <c r="Z652" i="2" s="1"/>
  <c r="AA653" i="2" s="1"/>
  <c r="AB653" i="2" s="1"/>
  <c r="AE653" i="2" s="1"/>
  <c r="AD652" i="2"/>
  <c r="AC651" i="2"/>
  <c r="W650" i="2"/>
  <c r="U517" i="2" l="1"/>
  <c r="T517" i="2"/>
  <c r="R517" i="2"/>
  <c r="M517" i="2" s="1"/>
  <c r="AH517" i="2" s="1"/>
  <c r="AH515" i="2"/>
  <c r="N516" i="2"/>
  <c r="AF516" i="2"/>
  <c r="AD653" i="2"/>
  <c r="X651" i="2"/>
  <c r="Y652" i="2" s="1"/>
  <c r="Z653" i="2" s="1"/>
  <c r="AA654" i="2" s="1"/>
  <c r="AB654" i="2" s="1"/>
  <c r="AE654" i="2" s="1"/>
  <c r="AC652" i="2"/>
  <c r="W651" i="2"/>
  <c r="AF517" i="2" l="1"/>
  <c r="O517" i="2"/>
  <c r="P518" i="2" s="1"/>
  <c r="N517" i="2"/>
  <c r="X652" i="2"/>
  <c r="Y653" i="2" s="1"/>
  <c r="Z654" i="2" s="1"/>
  <c r="AA655" i="2" s="1"/>
  <c r="AB655" i="2" s="1"/>
  <c r="AE655" i="2" s="1"/>
  <c r="AD654" i="2"/>
  <c r="W652" i="2"/>
  <c r="AC653" i="2"/>
  <c r="AI518" i="2" l="1"/>
  <c r="Q518" i="2"/>
  <c r="O518" i="2"/>
  <c r="P519" i="2" s="1"/>
  <c r="N518" i="2"/>
  <c r="X653" i="2"/>
  <c r="Y654" i="2" s="1"/>
  <c r="Z655" i="2" s="1"/>
  <c r="AA656" i="2" s="1"/>
  <c r="AB656" i="2" s="1"/>
  <c r="AE656" i="2" s="1"/>
  <c r="AD655" i="2"/>
  <c r="AC654" i="2"/>
  <c r="W653" i="2"/>
  <c r="O519" i="2" l="1"/>
  <c r="P520" i="2" s="1"/>
  <c r="AI520" i="2" s="1"/>
  <c r="U518" i="2"/>
  <c r="S518" i="2"/>
  <c r="R518" i="2"/>
  <c r="M518" i="2" s="1"/>
  <c r="T518" i="2"/>
  <c r="Q519" i="2"/>
  <c r="AI519" i="2"/>
  <c r="X654" i="2"/>
  <c r="Y655" i="2" s="1"/>
  <c r="Z656" i="2" s="1"/>
  <c r="AA657" i="2" s="1"/>
  <c r="AB657" i="2" s="1"/>
  <c r="AE657" i="2" s="1"/>
  <c r="AD656" i="2"/>
  <c r="AC655" i="2"/>
  <c r="W654" i="2"/>
  <c r="Q520" i="2" l="1"/>
  <c r="AH518" i="2"/>
  <c r="N519" i="2"/>
  <c r="O520" i="2" s="1"/>
  <c r="P521" i="2" s="1"/>
  <c r="U519" i="2"/>
  <c r="T519" i="2"/>
  <c r="AF518" i="2"/>
  <c r="S519" i="2"/>
  <c r="R519" i="2"/>
  <c r="X655" i="2"/>
  <c r="Y656" i="2" s="1"/>
  <c r="Z657" i="2" s="1"/>
  <c r="AA658" i="2" s="1"/>
  <c r="AB658" i="2" s="1"/>
  <c r="AE658" i="2" s="1"/>
  <c r="AD657" i="2"/>
  <c r="W655" i="2"/>
  <c r="AC656" i="2"/>
  <c r="T520" i="2" l="1"/>
  <c r="R520" i="2"/>
  <c r="M520" i="2" s="1"/>
  <c r="U520" i="2"/>
  <c r="S520" i="2"/>
  <c r="M519" i="2"/>
  <c r="N520" i="2" s="1"/>
  <c r="O521" i="2" s="1"/>
  <c r="P522" i="2" s="1"/>
  <c r="AF519" i="2"/>
  <c r="Q521" i="2"/>
  <c r="AI521" i="2"/>
  <c r="AD658" i="2"/>
  <c r="X656" i="2"/>
  <c r="Y657" i="2" s="1"/>
  <c r="Z658" i="2" s="1"/>
  <c r="AA659" i="2" s="1"/>
  <c r="AB659" i="2" s="1"/>
  <c r="AE659" i="2" s="1"/>
  <c r="W656" i="2"/>
  <c r="AC657" i="2"/>
  <c r="AF520" i="2" l="1"/>
  <c r="T521" i="2"/>
  <c r="U521" i="2"/>
  <c r="R521" i="2"/>
  <c r="S521" i="2"/>
  <c r="AH519" i="2"/>
  <c r="M521" i="2"/>
  <c r="Q522" i="2"/>
  <c r="AI522" i="2"/>
  <c r="AH520" i="2"/>
  <c r="N521" i="2"/>
  <c r="O522" i="2" s="1"/>
  <c r="P523" i="2" s="1"/>
  <c r="X657" i="2"/>
  <c r="Y658" i="2" s="1"/>
  <c r="Z659" i="2" s="1"/>
  <c r="AA660" i="2" s="1"/>
  <c r="AB660" i="2" s="1"/>
  <c r="AE660" i="2" s="1"/>
  <c r="AD659" i="2"/>
  <c r="W657" i="2"/>
  <c r="AC658" i="2"/>
  <c r="AF521" i="2" l="1"/>
  <c r="N522" i="2"/>
  <c r="O523" i="2" s="1"/>
  <c r="P524" i="2" s="1"/>
  <c r="Q524" i="2" s="1"/>
  <c r="AH521" i="2"/>
  <c r="R522" i="2"/>
  <c r="M522" i="2" s="1"/>
  <c r="U522" i="2"/>
  <c r="AI523" i="2"/>
  <c r="Q523" i="2"/>
  <c r="S522" i="2"/>
  <c r="T522" i="2"/>
  <c r="X658" i="2"/>
  <c r="Y659" i="2" s="1"/>
  <c r="Z660" i="2" s="1"/>
  <c r="AA661" i="2" s="1"/>
  <c r="AB661" i="2" s="1"/>
  <c r="AE661" i="2" s="1"/>
  <c r="AD660" i="2"/>
  <c r="W658" i="2"/>
  <c r="AC659" i="2"/>
  <c r="U523" i="2" l="1"/>
  <c r="U524" i="2" s="1"/>
  <c r="AI524" i="2"/>
  <c r="AH522" i="2"/>
  <c r="N523" i="2"/>
  <c r="O524" i="2" s="1"/>
  <c r="P525" i="2" s="1"/>
  <c r="T523" i="2"/>
  <c r="T524" i="2" s="1"/>
  <c r="AF522" i="2"/>
  <c r="R523" i="2"/>
  <c r="R524" i="2" s="1"/>
  <c r="M524" i="2" s="1"/>
  <c r="S523" i="2"/>
  <c r="S524" i="2" s="1"/>
  <c r="X659" i="2"/>
  <c r="Y660" i="2" s="1"/>
  <c r="Z661" i="2" s="1"/>
  <c r="AA662" i="2" s="1"/>
  <c r="AB662" i="2" s="1"/>
  <c r="AE662" i="2" s="1"/>
  <c r="AD661" i="2"/>
  <c r="W659" i="2"/>
  <c r="AC660" i="2"/>
  <c r="AF523" i="2" l="1"/>
  <c r="AF524" i="2" s="1"/>
  <c r="M523" i="2"/>
  <c r="N524" i="2" s="1"/>
  <c r="O525" i="2" s="1"/>
  <c r="P526" i="2" s="1"/>
  <c r="AH524" i="2"/>
  <c r="Q525" i="2"/>
  <c r="AI525" i="2"/>
  <c r="AD662" i="2"/>
  <c r="X660" i="2"/>
  <c r="Y661" i="2" s="1"/>
  <c r="Z662" i="2" s="1"/>
  <c r="AA663" i="2" s="1"/>
  <c r="AB663" i="2" s="1"/>
  <c r="AE663" i="2" s="1"/>
  <c r="W660" i="2"/>
  <c r="AC661" i="2"/>
  <c r="AH523" i="2" l="1"/>
  <c r="U525" i="2"/>
  <c r="S525" i="2"/>
  <c r="R525" i="2"/>
  <c r="M525" i="2" s="1"/>
  <c r="T525" i="2"/>
  <c r="AI526" i="2"/>
  <c r="Q526" i="2"/>
  <c r="N525" i="2"/>
  <c r="O526" i="2" s="1"/>
  <c r="P527" i="2" s="1"/>
  <c r="X661" i="2"/>
  <c r="Y662" i="2" s="1"/>
  <c r="Z663" i="2" s="1"/>
  <c r="AA664" i="2" s="1"/>
  <c r="AB664" i="2" s="1"/>
  <c r="AE664" i="2" s="1"/>
  <c r="AD663" i="2"/>
  <c r="AC662" i="2"/>
  <c r="W661" i="2"/>
  <c r="U526" i="2" l="1"/>
  <c r="AH525" i="2"/>
  <c r="N526" i="2"/>
  <c r="O527" i="2" s="1"/>
  <c r="P528" i="2" s="1"/>
  <c r="T526" i="2"/>
  <c r="AF525" i="2"/>
  <c r="S526" i="2"/>
  <c r="Q527" i="2"/>
  <c r="AI527" i="2"/>
  <c r="R526" i="2"/>
  <c r="AD664" i="2"/>
  <c r="X662" i="2"/>
  <c r="Y663" i="2" s="1"/>
  <c r="Z664" i="2" s="1"/>
  <c r="AA665" i="2" s="1"/>
  <c r="AB665" i="2" s="1"/>
  <c r="W662" i="2"/>
  <c r="AC663" i="2"/>
  <c r="AD665" i="2" l="1"/>
  <c r="U527" i="2"/>
  <c r="R527" i="2"/>
  <c r="M527" i="2" s="1"/>
  <c r="T527" i="2"/>
  <c r="M526" i="2"/>
  <c r="N527" i="2" s="1"/>
  <c r="O528" i="2" s="1"/>
  <c r="P529" i="2" s="1"/>
  <c r="Q528" i="2"/>
  <c r="AI528" i="2"/>
  <c r="S527" i="2"/>
  <c r="AF526" i="2"/>
  <c r="AE665" i="2"/>
  <c r="X663" i="2"/>
  <c r="Y664" i="2" s="1"/>
  <c r="Z665" i="2" s="1"/>
  <c r="AA666" i="2" s="1"/>
  <c r="AB666" i="2" s="1"/>
  <c r="AD666" i="2" s="1"/>
  <c r="AC664" i="2"/>
  <c r="W663" i="2"/>
  <c r="U528" i="2" l="1"/>
  <c r="R528" i="2"/>
  <c r="M528" i="2" s="1"/>
  <c r="AF527" i="2"/>
  <c r="T528" i="2"/>
  <c r="AH526" i="2"/>
  <c r="S528" i="2"/>
  <c r="N528" i="2"/>
  <c r="O529" i="2" s="1"/>
  <c r="P530" i="2" s="1"/>
  <c r="AH527" i="2"/>
  <c r="Q529" i="2"/>
  <c r="AI529" i="2"/>
  <c r="X664" i="2"/>
  <c r="Y665" i="2" s="1"/>
  <c r="Z666" i="2" s="1"/>
  <c r="AA667" i="2" s="1"/>
  <c r="AB667" i="2" s="1"/>
  <c r="AD667" i="2" s="1"/>
  <c r="AE666" i="2"/>
  <c r="W664" i="2"/>
  <c r="AC665" i="2"/>
  <c r="AF528" i="2" l="1"/>
  <c r="U529" i="2"/>
  <c r="T529" i="2"/>
  <c r="S529" i="2"/>
  <c r="N529" i="2"/>
  <c r="O530" i="2" s="1"/>
  <c r="P531" i="2" s="1"/>
  <c r="AH528" i="2"/>
  <c r="AI530" i="2"/>
  <c r="Q530" i="2"/>
  <c r="R529" i="2"/>
  <c r="AE667" i="2"/>
  <c r="X665" i="2"/>
  <c r="Y666" i="2" s="1"/>
  <c r="Z667" i="2" s="1"/>
  <c r="AA668" i="2" s="1"/>
  <c r="AB668" i="2" s="1"/>
  <c r="AD668" i="2" s="1"/>
  <c r="W665" i="2"/>
  <c r="AC666" i="2"/>
  <c r="R530" i="2" l="1"/>
  <c r="M530" i="2" s="1"/>
  <c r="U530" i="2"/>
  <c r="AF529" i="2"/>
  <c r="AI531" i="2"/>
  <c r="Q531" i="2"/>
  <c r="M529" i="2"/>
  <c r="T530" i="2"/>
  <c r="S530" i="2"/>
  <c r="AE668" i="2"/>
  <c r="X666" i="2"/>
  <c r="Y667" i="2" s="1"/>
  <c r="Z668" i="2" s="1"/>
  <c r="AA669" i="2" s="1"/>
  <c r="AB669" i="2" s="1"/>
  <c r="AD669" i="2" s="1"/>
  <c r="W666" i="2"/>
  <c r="AC667" i="2"/>
  <c r="R531" i="2" l="1"/>
  <c r="M531" i="2" s="1"/>
  <c r="T531" i="2"/>
  <c r="S531" i="2"/>
  <c r="AF530" i="2"/>
  <c r="AH529" i="2"/>
  <c r="N530" i="2"/>
  <c r="O531" i="2" s="1"/>
  <c r="P532" i="2" s="1"/>
  <c r="AH530" i="2"/>
  <c r="U531" i="2"/>
  <c r="AE669" i="2"/>
  <c r="X667" i="2"/>
  <c r="Y668" i="2" s="1"/>
  <c r="Z669" i="2" s="1"/>
  <c r="AA670" i="2" s="1"/>
  <c r="AB670" i="2" s="1"/>
  <c r="AD670" i="2" s="1"/>
  <c r="W667" i="2"/>
  <c r="AC668" i="2"/>
  <c r="N531" i="2" l="1"/>
  <c r="O532" i="2" s="1"/>
  <c r="P533" i="2" s="1"/>
  <c r="Q533" i="2" s="1"/>
  <c r="AF531" i="2"/>
  <c r="Q532" i="2"/>
  <c r="AI532" i="2"/>
  <c r="AH531" i="2"/>
  <c r="X668" i="2"/>
  <c r="Y669" i="2" s="1"/>
  <c r="Z670" i="2" s="1"/>
  <c r="AA671" i="2" s="1"/>
  <c r="AB671" i="2" s="1"/>
  <c r="AE670" i="2"/>
  <c r="W668" i="2"/>
  <c r="AC669" i="2"/>
  <c r="AI533" i="2" l="1"/>
  <c r="N532" i="2"/>
  <c r="O533" i="2" s="1"/>
  <c r="P534" i="2" s="1"/>
  <c r="Q534" i="2" s="1"/>
  <c r="T532" i="2"/>
  <c r="R532" i="2"/>
  <c r="R533" i="2" s="1"/>
  <c r="S532" i="2"/>
  <c r="S533" i="2" s="1"/>
  <c r="U532" i="2"/>
  <c r="U533" i="2" s="1"/>
  <c r="AE671" i="2"/>
  <c r="AD671" i="2"/>
  <c r="X669" i="2"/>
  <c r="Y670" i="2" s="1"/>
  <c r="Z671" i="2" s="1"/>
  <c r="AA672" i="2" s="1"/>
  <c r="AB672" i="2" s="1"/>
  <c r="W669" i="2"/>
  <c r="AC670" i="2"/>
  <c r="AD672" i="2" l="1"/>
  <c r="S534" i="2"/>
  <c r="AI534" i="2"/>
  <c r="R534" i="2"/>
  <c r="M534" i="2" s="1"/>
  <c r="U534" i="2"/>
  <c r="M533" i="2"/>
  <c r="M532" i="2"/>
  <c r="T533" i="2"/>
  <c r="T534" i="2" s="1"/>
  <c r="AF532" i="2"/>
  <c r="X670" i="2"/>
  <c r="Y671" i="2" s="1"/>
  <c r="Z672" i="2" s="1"/>
  <c r="AA673" i="2" s="1"/>
  <c r="AB673" i="2" s="1"/>
  <c r="AD673" i="2" s="1"/>
  <c r="AE672" i="2"/>
  <c r="W670" i="2"/>
  <c r="AC671" i="2"/>
  <c r="AH534" i="2" l="1"/>
  <c r="AH532" i="2"/>
  <c r="N533" i="2"/>
  <c r="O534" i="2" s="1"/>
  <c r="P535" i="2" s="1"/>
  <c r="AH533" i="2"/>
  <c r="AF533" i="2"/>
  <c r="AF534" i="2" s="1"/>
  <c r="X671" i="2"/>
  <c r="Y672" i="2" s="1"/>
  <c r="Z673" i="2" s="1"/>
  <c r="AA674" i="2" s="1"/>
  <c r="AB674" i="2" s="1"/>
  <c r="AD674" i="2" s="1"/>
  <c r="AE673" i="2"/>
  <c r="W671" i="2"/>
  <c r="AC672" i="2"/>
  <c r="N534" i="2" l="1"/>
  <c r="O535" i="2" s="1"/>
  <c r="P536" i="2" s="1"/>
  <c r="Q536" i="2" s="1"/>
  <c r="AI535" i="2"/>
  <c r="Q535" i="2"/>
  <c r="AE674" i="2"/>
  <c r="X672" i="2"/>
  <c r="Y673" i="2" s="1"/>
  <c r="Z674" i="2" s="1"/>
  <c r="AA675" i="2" s="1"/>
  <c r="AB675" i="2" s="1"/>
  <c r="AC673" i="2"/>
  <c r="W672" i="2"/>
  <c r="N535" i="2" l="1"/>
  <c r="O536" i="2" s="1"/>
  <c r="P537" i="2" s="1"/>
  <c r="AI537" i="2" s="1"/>
  <c r="AI536" i="2"/>
  <c r="AE675" i="2"/>
  <c r="R535" i="2"/>
  <c r="S535" i="2"/>
  <c r="S536" i="2" s="1"/>
  <c r="U535" i="2"/>
  <c r="U536" i="2" s="1"/>
  <c r="T535" i="2"/>
  <c r="X673" i="2"/>
  <c r="Y674" i="2" s="1"/>
  <c r="Z675" i="2" s="1"/>
  <c r="AA676" i="2" s="1"/>
  <c r="AB676" i="2" s="1"/>
  <c r="AD675" i="2"/>
  <c r="W673" i="2"/>
  <c r="AC674" i="2"/>
  <c r="AD676" i="2" l="1"/>
  <c r="Q537" i="2"/>
  <c r="S537" i="2" s="1"/>
  <c r="M535" i="2"/>
  <c r="R536" i="2"/>
  <c r="T536" i="2"/>
  <c r="AF535" i="2"/>
  <c r="X674" i="2"/>
  <c r="Y675" i="2" s="1"/>
  <c r="Z676" i="2" s="1"/>
  <c r="AA677" i="2" s="1"/>
  <c r="AB677" i="2" s="1"/>
  <c r="AD677" i="2" s="1"/>
  <c r="AE676" i="2"/>
  <c r="W674" i="2"/>
  <c r="AC675" i="2"/>
  <c r="U537" i="2" l="1"/>
  <c r="AH535" i="2"/>
  <c r="N536" i="2"/>
  <c r="O537" i="2" s="1"/>
  <c r="P538" i="2" s="1"/>
  <c r="R537" i="2"/>
  <c r="M536" i="2"/>
  <c r="AF536" i="2"/>
  <c r="T537" i="2"/>
  <c r="X675" i="2"/>
  <c r="Y676" i="2" s="1"/>
  <c r="Z677" i="2" s="1"/>
  <c r="AA678" i="2" s="1"/>
  <c r="AB678" i="2" s="1"/>
  <c r="AD678" i="2" s="1"/>
  <c r="AE677" i="2"/>
  <c r="AC676" i="2"/>
  <c r="W675" i="2"/>
  <c r="AF537" i="2" l="1"/>
  <c r="Q538" i="2"/>
  <c r="T538" i="2" s="1"/>
  <c r="AI538" i="2"/>
  <c r="M537" i="2"/>
  <c r="N537" i="2"/>
  <c r="O538" i="2" s="1"/>
  <c r="P539" i="2" s="1"/>
  <c r="AH536" i="2"/>
  <c r="X676" i="2"/>
  <c r="Y677" i="2" s="1"/>
  <c r="Z678" i="2" s="1"/>
  <c r="AA679" i="2" s="1"/>
  <c r="AB679" i="2" s="1"/>
  <c r="AD679" i="2" s="1"/>
  <c r="AE678" i="2"/>
  <c r="W676" i="2"/>
  <c r="AC677" i="2"/>
  <c r="U538" i="2" l="1"/>
  <c r="S538" i="2"/>
  <c r="Q539" i="2"/>
  <c r="AI539" i="2"/>
  <c r="AH537" i="2"/>
  <c r="N538" i="2"/>
  <c r="O539" i="2" s="1"/>
  <c r="P540" i="2" s="1"/>
  <c r="AF538" i="2"/>
  <c r="R538" i="2"/>
  <c r="M538" i="2" s="1"/>
  <c r="AE679" i="2"/>
  <c r="X677" i="2"/>
  <c r="Y678" i="2" s="1"/>
  <c r="Z679" i="2" s="1"/>
  <c r="AA680" i="2" s="1"/>
  <c r="AB680" i="2" s="1"/>
  <c r="AE680" i="2" s="1"/>
  <c r="W677" i="2"/>
  <c r="AC678" i="2"/>
  <c r="AH538" i="2" l="1"/>
  <c r="N539" i="2"/>
  <c r="O540" i="2" s="1"/>
  <c r="P541" i="2" s="1"/>
  <c r="S539" i="2"/>
  <c r="R539" i="2"/>
  <c r="U539" i="2"/>
  <c r="AI540" i="2"/>
  <c r="Q540" i="2"/>
  <c r="T539" i="2"/>
  <c r="AD680" i="2"/>
  <c r="X678" i="2"/>
  <c r="Y679" i="2" s="1"/>
  <c r="Z680" i="2" s="1"/>
  <c r="AA681" i="2" s="1"/>
  <c r="AB681" i="2" s="1"/>
  <c r="AE681" i="2" s="1"/>
  <c r="W678" i="2"/>
  <c r="AC679" i="2"/>
  <c r="T540" i="2" l="1"/>
  <c r="AF539" i="2"/>
  <c r="AI541" i="2"/>
  <c r="Q541" i="2"/>
  <c r="U540" i="2"/>
  <c r="S540" i="2"/>
  <c r="R540" i="2"/>
  <c r="M540" i="2" s="1"/>
  <c r="M539" i="2"/>
  <c r="AD681" i="2"/>
  <c r="X679" i="2"/>
  <c r="Y680" i="2" s="1"/>
  <c r="Z681" i="2" s="1"/>
  <c r="AA682" i="2" s="1"/>
  <c r="AB682" i="2" s="1"/>
  <c r="W679" i="2"/>
  <c r="AC680" i="2"/>
  <c r="AD682" i="2" l="1"/>
  <c r="T541" i="2"/>
  <c r="U541" i="2"/>
  <c r="S541" i="2"/>
  <c r="AF540" i="2"/>
  <c r="N540" i="2"/>
  <c r="O541" i="2" s="1"/>
  <c r="P542" i="2" s="1"/>
  <c r="AH539" i="2"/>
  <c r="AH540" i="2"/>
  <c r="R541" i="2"/>
  <c r="AE682" i="2"/>
  <c r="X680" i="2"/>
  <c r="Y681" i="2" s="1"/>
  <c r="Z682" i="2" s="1"/>
  <c r="AA683" i="2" s="1"/>
  <c r="AB683" i="2" s="1"/>
  <c r="AD683" i="2" s="1"/>
  <c r="AC681" i="2"/>
  <c r="W680" i="2"/>
  <c r="AF541" i="2" l="1"/>
  <c r="AI542" i="2"/>
  <c r="Q542" i="2"/>
  <c r="M541" i="2"/>
  <c r="N541" i="2"/>
  <c r="O542" i="2" s="1"/>
  <c r="P543" i="2" s="1"/>
  <c r="AE683" i="2"/>
  <c r="X681" i="2"/>
  <c r="Y682" i="2" s="1"/>
  <c r="Z683" i="2" s="1"/>
  <c r="AA684" i="2" s="1"/>
  <c r="AB684" i="2" s="1"/>
  <c r="AD684" i="2" s="1"/>
  <c r="W681" i="2"/>
  <c r="AC682" i="2"/>
  <c r="AI543" i="2" l="1"/>
  <c r="Q543" i="2"/>
  <c r="U542" i="2"/>
  <c r="S542" i="2"/>
  <c r="T542" i="2"/>
  <c r="AF542" i="2" s="1"/>
  <c r="AH541" i="2"/>
  <c r="N542" i="2"/>
  <c r="O543" i="2" s="1"/>
  <c r="P544" i="2" s="1"/>
  <c r="R542" i="2"/>
  <c r="AE684" i="2"/>
  <c r="X682" i="2"/>
  <c r="Y683" i="2" s="1"/>
  <c r="Z684" i="2" s="1"/>
  <c r="AA685" i="2" s="1"/>
  <c r="AB685" i="2" s="1"/>
  <c r="AC683" i="2"/>
  <c r="W682" i="2"/>
  <c r="AE685" i="2" l="1"/>
  <c r="R543" i="2"/>
  <c r="M543" i="2" s="1"/>
  <c r="S543" i="2"/>
  <c r="T543" i="2"/>
  <c r="AF543" i="2" s="1"/>
  <c r="U543" i="2"/>
  <c r="AI544" i="2"/>
  <c r="Q544" i="2"/>
  <c r="M542" i="2"/>
  <c r="AD685" i="2"/>
  <c r="X683" i="2"/>
  <c r="Y684" i="2" s="1"/>
  <c r="Z685" i="2" s="1"/>
  <c r="AA686" i="2" s="1"/>
  <c r="AB686" i="2" s="1"/>
  <c r="AE686" i="2" s="1"/>
  <c r="W683" i="2"/>
  <c r="AC684" i="2"/>
  <c r="U544" i="2" l="1"/>
  <c r="S544" i="2"/>
  <c r="R544" i="2"/>
  <c r="T544" i="2"/>
  <c r="AH542" i="2"/>
  <c r="N543" i="2"/>
  <c r="O544" i="2" s="1"/>
  <c r="P545" i="2" s="1"/>
  <c r="AH543" i="2"/>
  <c r="AD686" i="2"/>
  <c r="X684" i="2"/>
  <c r="Y685" i="2" s="1"/>
  <c r="Z686" i="2" s="1"/>
  <c r="AA687" i="2" s="1"/>
  <c r="AB687" i="2" s="1"/>
  <c r="AE687" i="2" s="1"/>
  <c r="AC685" i="2"/>
  <c r="W684" i="2"/>
  <c r="Q545" i="2" l="1"/>
  <c r="R545" i="2" s="1"/>
  <c r="AI545" i="2"/>
  <c r="N544" i="2"/>
  <c r="O545" i="2" s="1"/>
  <c r="P546" i="2" s="1"/>
  <c r="AF544" i="2"/>
  <c r="M544" i="2"/>
  <c r="X685" i="2"/>
  <c r="Y686" i="2" s="1"/>
  <c r="Z687" i="2" s="1"/>
  <c r="AA688" i="2" s="1"/>
  <c r="AB688" i="2" s="1"/>
  <c r="AE688" i="2" s="1"/>
  <c r="AD687" i="2"/>
  <c r="W685" i="2"/>
  <c r="AC686" i="2"/>
  <c r="U545" i="2" l="1"/>
  <c r="M545" i="2"/>
  <c r="S545" i="2"/>
  <c r="N545" i="2"/>
  <c r="O546" i="2" s="1"/>
  <c r="P547" i="2" s="1"/>
  <c r="AH544" i="2"/>
  <c r="T545" i="2"/>
  <c r="AI546" i="2"/>
  <c r="Q546" i="2"/>
  <c r="R546" i="2" s="1"/>
  <c r="AD688" i="2"/>
  <c r="X686" i="2"/>
  <c r="Y687" i="2" s="1"/>
  <c r="Z688" i="2" s="1"/>
  <c r="AA689" i="2" s="1"/>
  <c r="AB689" i="2" s="1"/>
  <c r="AD689" i="2" s="1"/>
  <c r="AC687" i="2"/>
  <c r="W686" i="2"/>
  <c r="U546" i="2" l="1"/>
  <c r="N546" i="2"/>
  <c r="O547" i="2" s="1"/>
  <c r="P548" i="2" s="1"/>
  <c r="AH545" i="2"/>
  <c r="M546" i="2"/>
  <c r="S546" i="2"/>
  <c r="AI547" i="2"/>
  <c r="Q547" i="2"/>
  <c r="R547" i="2" s="1"/>
  <c r="T546" i="2"/>
  <c r="AF545" i="2"/>
  <c r="X687" i="2"/>
  <c r="Y688" i="2" s="1"/>
  <c r="Z689" i="2" s="1"/>
  <c r="AA690" i="2" s="1"/>
  <c r="AB690" i="2" s="1"/>
  <c r="AE689" i="2"/>
  <c r="AC688" i="2"/>
  <c r="W687" i="2"/>
  <c r="AE690" i="2" l="1"/>
  <c r="S547" i="2"/>
  <c r="T547" i="2"/>
  <c r="U547" i="2"/>
  <c r="AH546" i="2"/>
  <c r="N547" i="2"/>
  <c r="O548" i="2" s="1"/>
  <c r="P549" i="2" s="1"/>
  <c r="AF546" i="2"/>
  <c r="Q548" i="2"/>
  <c r="R548" i="2" s="1"/>
  <c r="AI548" i="2"/>
  <c r="M547" i="2"/>
  <c r="X688" i="2"/>
  <c r="Y689" i="2" s="1"/>
  <c r="Z690" i="2" s="1"/>
  <c r="AA691" i="2" s="1"/>
  <c r="AB691" i="2" s="1"/>
  <c r="AE691" i="2" s="1"/>
  <c r="AD690" i="2"/>
  <c r="AC689" i="2"/>
  <c r="W688" i="2"/>
  <c r="AF547" i="2" l="1"/>
  <c r="U548" i="2"/>
  <c r="S548" i="2"/>
  <c r="M548" i="2"/>
  <c r="AH547" i="2"/>
  <c r="N548" i="2"/>
  <c r="O549" i="2" s="1"/>
  <c r="P550" i="2" s="1"/>
  <c r="Q549" i="2"/>
  <c r="AI549" i="2"/>
  <c r="T548" i="2"/>
  <c r="AD691" i="2"/>
  <c r="X689" i="2"/>
  <c r="Y690" i="2" s="1"/>
  <c r="Z691" i="2" s="1"/>
  <c r="AA692" i="2" s="1"/>
  <c r="AB692" i="2" s="1"/>
  <c r="W689" i="2"/>
  <c r="AC690" i="2"/>
  <c r="S549" i="2" l="1"/>
  <c r="AD692" i="2"/>
  <c r="N549" i="2"/>
  <c r="O550" i="2" s="1"/>
  <c r="P551" i="2" s="1"/>
  <c r="AI551" i="2" s="1"/>
  <c r="T549" i="2"/>
  <c r="AH548" i="2"/>
  <c r="Q550" i="2"/>
  <c r="AI550" i="2"/>
  <c r="U549" i="2"/>
  <c r="AF548" i="2"/>
  <c r="R549" i="2"/>
  <c r="X690" i="2"/>
  <c r="Y691" i="2" s="1"/>
  <c r="Z692" i="2" s="1"/>
  <c r="AA693" i="2" s="1"/>
  <c r="AB693" i="2" s="1"/>
  <c r="AD693" i="2" s="1"/>
  <c r="AE692" i="2"/>
  <c r="AC691" i="2"/>
  <c r="W690" i="2"/>
  <c r="S550" i="2" l="1"/>
  <c r="Q551" i="2"/>
  <c r="AF549" i="2"/>
  <c r="R550" i="2"/>
  <c r="M549" i="2"/>
  <c r="T550" i="2"/>
  <c r="U550" i="2"/>
  <c r="X691" i="2"/>
  <c r="Y692" i="2" s="1"/>
  <c r="Z693" i="2" s="1"/>
  <c r="AA694" i="2" s="1"/>
  <c r="AB694" i="2" s="1"/>
  <c r="AD694" i="2" s="1"/>
  <c r="AE693" i="2"/>
  <c r="W691" i="2"/>
  <c r="AC692" i="2"/>
  <c r="S551" i="2" l="1"/>
  <c r="T551" i="2"/>
  <c r="U551" i="2"/>
  <c r="R551" i="2"/>
  <c r="M551" i="2" s="1"/>
  <c r="AH551" i="2" s="1"/>
  <c r="M550" i="2"/>
  <c r="AH550" i="2" s="1"/>
  <c r="N550" i="2"/>
  <c r="O551" i="2" s="1"/>
  <c r="P552" i="2" s="1"/>
  <c r="AH549" i="2"/>
  <c r="AF550" i="2"/>
  <c r="X692" i="2"/>
  <c r="Y693" i="2" s="1"/>
  <c r="Z694" i="2" s="1"/>
  <c r="AA695" i="2" s="1"/>
  <c r="AB695" i="2" s="1"/>
  <c r="AD695" i="2" s="1"/>
  <c r="AE694" i="2"/>
  <c r="AC693" i="2"/>
  <c r="W692" i="2"/>
  <c r="AF551" i="2" l="1"/>
  <c r="N551" i="2"/>
  <c r="O552" i="2" s="1"/>
  <c r="P553" i="2" s="1"/>
  <c r="AI553" i="2" s="1"/>
  <c r="Q552" i="2"/>
  <c r="AI552" i="2"/>
  <c r="AE695" i="2"/>
  <c r="X693" i="2"/>
  <c r="Y694" i="2" s="1"/>
  <c r="Z695" i="2" s="1"/>
  <c r="AA696" i="2" s="1"/>
  <c r="AB696" i="2" s="1"/>
  <c r="AC694" i="2"/>
  <c r="W693" i="2"/>
  <c r="Q553" i="2" l="1"/>
  <c r="N552" i="2"/>
  <c r="O553" i="2" s="1"/>
  <c r="P554" i="2" s="1"/>
  <c r="AI554" i="2" s="1"/>
  <c r="R552" i="2"/>
  <c r="S552" i="2"/>
  <c r="U552" i="2"/>
  <c r="T552" i="2"/>
  <c r="AE696" i="2"/>
  <c r="X694" i="2"/>
  <c r="Y695" i="2" s="1"/>
  <c r="Z696" i="2" s="1"/>
  <c r="AA697" i="2" s="1"/>
  <c r="AB697" i="2" s="1"/>
  <c r="AD696" i="2"/>
  <c r="W694" i="2"/>
  <c r="AC695" i="2"/>
  <c r="AE697" i="2" l="1"/>
  <c r="R553" i="2"/>
  <c r="M553" i="2" s="1"/>
  <c r="S553" i="2"/>
  <c r="U553" i="2"/>
  <c r="Q554" i="2"/>
  <c r="T553" i="2"/>
  <c r="AF552" i="2"/>
  <c r="M552" i="2"/>
  <c r="X695" i="2"/>
  <c r="Y696" i="2" s="1"/>
  <c r="Z697" i="2" s="1"/>
  <c r="AA698" i="2" s="1"/>
  <c r="AB698" i="2" s="1"/>
  <c r="AE698" i="2" s="1"/>
  <c r="AD697" i="2"/>
  <c r="W695" i="2"/>
  <c r="AC696" i="2"/>
  <c r="S554" i="2" l="1"/>
  <c r="R554" i="2"/>
  <c r="M554" i="2" s="1"/>
  <c r="U554" i="2"/>
  <c r="T554" i="2"/>
  <c r="AH553" i="2"/>
  <c r="AH552" i="2"/>
  <c r="N553" i="2"/>
  <c r="O554" i="2" s="1"/>
  <c r="P555" i="2" s="1"/>
  <c r="AF553" i="2"/>
  <c r="AD698" i="2"/>
  <c r="X696" i="2"/>
  <c r="Y697" i="2" s="1"/>
  <c r="Z698" i="2" s="1"/>
  <c r="AA699" i="2" s="1"/>
  <c r="AB699" i="2" s="1"/>
  <c r="W696" i="2"/>
  <c r="AC697" i="2"/>
  <c r="AD699" i="2" l="1"/>
  <c r="AF554" i="2"/>
  <c r="N554" i="2"/>
  <c r="O555" i="2" s="1"/>
  <c r="P556" i="2" s="1"/>
  <c r="Q555" i="2"/>
  <c r="AI555" i="2"/>
  <c r="AH554" i="2"/>
  <c r="AE699" i="2"/>
  <c r="X697" i="2"/>
  <c r="Y698" i="2" s="1"/>
  <c r="Z699" i="2" s="1"/>
  <c r="AA700" i="2" s="1"/>
  <c r="AB700" i="2" s="1"/>
  <c r="W697" i="2"/>
  <c r="AC698" i="2"/>
  <c r="AE700" i="2" l="1"/>
  <c r="Q556" i="2"/>
  <c r="AI556" i="2"/>
  <c r="U555" i="2"/>
  <c r="S555" i="2"/>
  <c r="R555" i="2"/>
  <c r="T555" i="2"/>
  <c r="N555" i="2"/>
  <c r="O556" i="2" s="1"/>
  <c r="P557" i="2" s="1"/>
  <c r="X698" i="2"/>
  <c r="Y699" i="2" s="1"/>
  <c r="Z700" i="2" s="1"/>
  <c r="AA701" i="2" s="1"/>
  <c r="AB701" i="2" s="1"/>
  <c r="AE701" i="2" s="1"/>
  <c r="AD700" i="2"/>
  <c r="AC699" i="2"/>
  <c r="W698" i="2"/>
  <c r="M555" i="2" l="1"/>
  <c r="R556" i="2"/>
  <c r="M556" i="2" s="1"/>
  <c r="T556" i="2"/>
  <c r="AF555" i="2"/>
  <c r="Q557" i="2"/>
  <c r="AI557" i="2"/>
  <c r="U556" i="2"/>
  <c r="S556" i="2"/>
  <c r="AD701" i="2"/>
  <c r="X699" i="2"/>
  <c r="Y700" i="2" s="1"/>
  <c r="Z701" i="2" s="1"/>
  <c r="AA702" i="2" s="1"/>
  <c r="W699" i="2"/>
  <c r="AC700" i="2"/>
  <c r="S557" i="2" l="1"/>
  <c r="AF556" i="2"/>
  <c r="AH555" i="2"/>
  <c r="N556" i="2"/>
  <c r="O557" i="2" s="1"/>
  <c r="P558" i="2" s="1"/>
  <c r="R557" i="2"/>
  <c r="M557" i="2" s="1"/>
  <c r="AH556" i="2"/>
  <c r="U557" i="2"/>
  <c r="T557" i="2"/>
  <c r="AB702" i="2"/>
  <c r="AD702" i="2" s="1"/>
  <c r="X700" i="2"/>
  <c r="Y701" i="2" s="1"/>
  <c r="Z702" i="2" s="1"/>
  <c r="AA703" i="2" s="1"/>
  <c r="AB703" i="2" s="1"/>
  <c r="W700" i="2"/>
  <c r="AC701" i="2"/>
  <c r="AF557" i="2" l="1"/>
  <c r="AH557" i="2"/>
  <c r="AI558" i="2"/>
  <c r="Q558" i="2"/>
  <c r="U558" i="2" s="1"/>
  <c r="N557" i="2"/>
  <c r="O558" i="2" s="1"/>
  <c r="P559" i="2" s="1"/>
  <c r="AE702" i="2"/>
  <c r="AE703" i="2" s="1"/>
  <c r="X701" i="2"/>
  <c r="Y702" i="2" s="1"/>
  <c r="Z703" i="2" s="1"/>
  <c r="AA704" i="2" s="1"/>
  <c r="AD703" i="2"/>
  <c r="AC702" i="2"/>
  <c r="W701" i="2"/>
  <c r="T558" i="2" l="1"/>
  <c r="AF558" i="2" s="1"/>
  <c r="R558" i="2"/>
  <c r="M558" i="2" s="1"/>
  <c r="AI559" i="2"/>
  <c r="Q559" i="2"/>
  <c r="N558" i="2"/>
  <c r="O559" i="2" s="1"/>
  <c r="P560" i="2" s="1"/>
  <c r="S558" i="2"/>
  <c r="X702" i="2"/>
  <c r="Y703" i="2" s="1"/>
  <c r="Z704" i="2" s="1"/>
  <c r="AA705" i="2" s="1"/>
  <c r="AB705" i="2" s="1"/>
  <c r="AB704" i="2"/>
  <c r="AD704" i="2" s="1"/>
  <c r="AC703" i="2"/>
  <c r="W702" i="2"/>
  <c r="T559" i="2" l="1"/>
  <c r="AF559" i="2" s="1"/>
  <c r="S559" i="2"/>
  <c r="R559" i="2"/>
  <c r="M559" i="2" s="1"/>
  <c r="U559" i="2"/>
  <c r="AH558" i="2"/>
  <c r="N559" i="2"/>
  <c r="O560" i="2" s="1"/>
  <c r="P561" i="2" s="1"/>
  <c r="Q560" i="2"/>
  <c r="AI560" i="2"/>
  <c r="AE704" i="2"/>
  <c r="AE705" i="2" s="1"/>
  <c r="X703" i="2"/>
  <c r="Y704" i="2" s="1"/>
  <c r="Z705" i="2" s="1"/>
  <c r="AA706" i="2" s="1"/>
  <c r="AD705" i="2"/>
  <c r="AC704" i="2"/>
  <c r="W703" i="2"/>
  <c r="S560" i="2" l="1"/>
  <c r="U560" i="2"/>
  <c r="R560" i="2"/>
  <c r="M560" i="2" s="1"/>
  <c r="AI561" i="2"/>
  <c r="Q561" i="2"/>
  <c r="AH559" i="2"/>
  <c r="N560" i="2"/>
  <c r="O561" i="2" s="1"/>
  <c r="P562" i="2" s="1"/>
  <c r="T560" i="2"/>
  <c r="X704" i="2"/>
  <c r="Y705" i="2" s="1"/>
  <c r="Z706" i="2" s="1"/>
  <c r="AA707" i="2" s="1"/>
  <c r="AB707" i="2" s="1"/>
  <c r="AB706" i="2"/>
  <c r="AE706" i="2" s="1"/>
  <c r="W704" i="2"/>
  <c r="AC705" i="2"/>
  <c r="U561" i="2" l="1"/>
  <c r="R561" i="2"/>
  <c r="M561" i="2" s="1"/>
  <c r="T561" i="2"/>
  <c r="AF560" i="2"/>
  <c r="AI562" i="2"/>
  <c r="Q562" i="2"/>
  <c r="N561" i="2"/>
  <c r="O562" i="2" s="1"/>
  <c r="P563" i="2" s="1"/>
  <c r="AH560" i="2"/>
  <c r="S561" i="2"/>
  <c r="AD706" i="2"/>
  <c r="AD707" i="2" s="1"/>
  <c r="X705" i="2"/>
  <c r="Y706" i="2" s="1"/>
  <c r="Z707" i="2" s="1"/>
  <c r="AA708" i="2" s="1"/>
  <c r="AB708" i="2" s="1"/>
  <c r="AE707" i="2"/>
  <c r="W705" i="2"/>
  <c r="AC706" i="2"/>
  <c r="S562" i="2" l="1"/>
  <c r="T562" i="2"/>
  <c r="U562" i="2"/>
  <c r="AF561" i="2"/>
  <c r="AH561" i="2"/>
  <c r="N562" i="2"/>
  <c r="O563" i="2" s="1"/>
  <c r="P564" i="2" s="1"/>
  <c r="R562" i="2"/>
  <c r="M562" i="2" s="1"/>
  <c r="Q563" i="2"/>
  <c r="AI563" i="2"/>
  <c r="X706" i="2"/>
  <c r="Y707" i="2" s="1"/>
  <c r="Z708" i="2" s="1"/>
  <c r="AA709" i="2" s="1"/>
  <c r="AB709" i="2" s="1"/>
  <c r="AE708" i="2"/>
  <c r="AD708" i="2"/>
  <c r="W706" i="2"/>
  <c r="AC707" i="2"/>
  <c r="AE709" i="2" l="1"/>
  <c r="AF562" i="2"/>
  <c r="S563" i="2"/>
  <c r="N563" i="2"/>
  <c r="O564" i="2" s="1"/>
  <c r="P565" i="2" s="1"/>
  <c r="AH562" i="2"/>
  <c r="Q564" i="2"/>
  <c r="AI564" i="2"/>
  <c r="T563" i="2"/>
  <c r="R563" i="2"/>
  <c r="U563" i="2"/>
  <c r="X707" i="2"/>
  <c r="Y708" i="2" s="1"/>
  <c r="Z709" i="2" s="1"/>
  <c r="AA710" i="2" s="1"/>
  <c r="AB710" i="2" s="1"/>
  <c r="AE710" i="2" s="1"/>
  <c r="AD709" i="2"/>
  <c r="W707" i="2"/>
  <c r="AC708" i="2"/>
  <c r="U564" i="2" l="1"/>
  <c r="S564" i="2"/>
  <c r="T564" i="2"/>
  <c r="R564" i="2"/>
  <c r="M564" i="2" s="1"/>
  <c r="M563" i="2"/>
  <c r="AF563" i="2"/>
  <c r="AI565" i="2"/>
  <c r="Q565" i="2"/>
  <c r="X708" i="2"/>
  <c r="Y709" i="2" s="1"/>
  <c r="Z710" i="2" s="1"/>
  <c r="AA711" i="2" s="1"/>
  <c r="AD710" i="2"/>
  <c r="AC709" i="2"/>
  <c r="W708" i="2"/>
  <c r="AF564" i="2" l="1"/>
  <c r="T565" i="2"/>
  <c r="R565" i="2"/>
  <c r="M565" i="2" s="1"/>
  <c r="S565" i="2"/>
  <c r="AH564" i="2"/>
  <c r="AH563" i="2"/>
  <c r="N564" i="2"/>
  <c r="O565" i="2" s="1"/>
  <c r="P566" i="2" s="1"/>
  <c r="U565" i="2"/>
  <c r="X709" i="2"/>
  <c r="Y710" i="2" s="1"/>
  <c r="Z711" i="2" s="1"/>
  <c r="AA712" i="2" s="1"/>
  <c r="AB711" i="2"/>
  <c r="AD711" i="2" s="1"/>
  <c r="W709" i="2"/>
  <c r="AC710" i="2"/>
  <c r="AF565" i="2" l="1"/>
  <c r="N565" i="2"/>
  <c r="O566" i="2" s="1"/>
  <c r="P567" i="2" s="1"/>
  <c r="Q566" i="2"/>
  <c r="U566" i="2" s="1"/>
  <c r="AI566" i="2"/>
  <c r="AH565" i="2"/>
  <c r="AE711" i="2"/>
  <c r="X710" i="2"/>
  <c r="Y711" i="2" s="1"/>
  <c r="Z712" i="2" s="1"/>
  <c r="AA713" i="2" s="1"/>
  <c r="AB713" i="2" s="1"/>
  <c r="AB712" i="2"/>
  <c r="AD712" i="2" s="1"/>
  <c r="AC711" i="2"/>
  <c r="W710" i="2"/>
  <c r="AD713" i="2" l="1"/>
  <c r="N566" i="2"/>
  <c r="O567" i="2" s="1"/>
  <c r="P568" i="2" s="1"/>
  <c r="AI568" i="2" s="1"/>
  <c r="AI567" i="2"/>
  <c r="Q567" i="2"/>
  <c r="T566" i="2"/>
  <c r="R566" i="2"/>
  <c r="M566" i="2" s="1"/>
  <c r="S566" i="2"/>
  <c r="AE712" i="2"/>
  <c r="AE713" i="2" s="1"/>
  <c r="X711" i="2"/>
  <c r="Y712" i="2" s="1"/>
  <c r="Z713" i="2" s="1"/>
  <c r="AA714" i="2" s="1"/>
  <c r="AB714" i="2" s="1"/>
  <c r="AD714" i="2" s="1"/>
  <c r="W711" i="2"/>
  <c r="AC712" i="2"/>
  <c r="Q568" i="2" l="1"/>
  <c r="U567" i="2"/>
  <c r="R567" i="2"/>
  <c r="M567" i="2" s="1"/>
  <c r="AH567" i="2" s="1"/>
  <c r="T567" i="2"/>
  <c r="AF566" i="2"/>
  <c r="AH566" i="2"/>
  <c r="N567" i="2"/>
  <c r="O568" i="2" s="1"/>
  <c r="P569" i="2" s="1"/>
  <c r="S567" i="2"/>
  <c r="X712" i="2"/>
  <c r="Y713" i="2" s="1"/>
  <c r="Z714" i="2" s="1"/>
  <c r="AA715" i="2" s="1"/>
  <c r="AE714" i="2"/>
  <c r="W712" i="2"/>
  <c r="AC713" i="2"/>
  <c r="S568" i="2" l="1"/>
  <c r="T568" i="2"/>
  <c r="U568" i="2"/>
  <c r="R568" i="2"/>
  <c r="M568" i="2" s="1"/>
  <c r="AH568" i="2" s="1"/>
  <c r="Q569" i="2"/>
  <c r="AI569" i="2"/>
  <c r="AF567" i="2"/>
  <c r="N568" i="2"/>
  <c r="O569" i="2" s="1"/>
  <c r="P570" i="2" s="1"/>
  <c r="X713" i="2"/>
  <c r="Y714" i="2" s="1"/>
  <c r="Z715" i="2" s="1"/>
  <c r="AA716" i="2" s="1"/>
  <c r="AB715" i="2"/>
  <c r="AD715" i="2" s="1"/>
  <c r="W713" i="2"/>
  <c r="AC714" i="2"/>
  <c r="AF568" i="2" l="1"/>
  <c r="R569" i="2"/>
  <c r="U569" i="2"/>
  <c r="AI570" i="2"/>
  <c r="Q570" i="2"/>
  <c r="T569" i="2"/>
  <c r="N569" i="2"/>
  <c r="O570" i="2" s="1"/>
  <c r="P571" i="2" s="1"/>
  <c r="S569" i="2"/>
  <c r="AE715" i="2"/>
  <c r="X714" i="2"/>
  <c r="Y715" i="2" s="1"/>
  <c r="Z716" i="2" s="1"/>
  <c r="AA717" i="2" s="1"/>
  <c r="AB717" i="2" s="1"/>
  <c r="AB716" i="2"/>
  <c r="AD716" i="2" s="1"/>
  <c r="W714" i="2"/>
  <c r="AC715" i="2"/>
  <c r="T570" i="2" l="1"/>
  <c r="M569" i="2"/>
  <c r="R570" i="2"/>
  <c r="M570" i="2" s="1"/>
  <c r="U570" i="2"/>
  <c r="AI571" i="2"/>
  <c r="Q571" i="2"/>
  <c r="AF569" i="2"/>
  <c r="S570" i="2"/>
  <c r="AD717" i="2"/>
  <c r="AE716" i="2"/>
  <c r="AE717" i="2" s="1"/>
  <c r="X715" i="2"/>
  <c r="Y716" i="2" s="1"/>
  <c r="Z717" i="2" s="1"/>
  <c r="AA718" i="2" s="1"/>
  <c r="AB718" i="2" s="1"/>
  <c r="AD718" i="2" s="1"/>
  <c r="W715" i="2"/>
  <c r="AC716" i="2"/>
  <c r="AF570" i="2" l="1"/>
  <c r="S571" i="2"/>
  <c r="U571" i="2"/>
  <c r="AH569" i="2"/>
  <c r="N570" i="2"/>
  <c r="O571" i="2" s="1"/>
  <c r="P572" i="2" s="1"/>
  <c r="R571" i="2"/>
  <c r="M571" i="2" s="1"/>
  <c r="AH570" i="2"/>
  <c r="T571" i="2"/>
  <c r="X716" i="2"/>
  <c r="Y717" i="2" s="1"/>
  <c r="Z718" i="2" s="1"/>
  <c r="AA719" i="2" s="1"/>
  <c r="AB719" i="2" s="1"/>
  <c r="AD719" i="2" s="1"/>
  <c r="AE718" i="2"/>
  <c r="AC717" i="2"/>
  <c r="W716" i="2"/>
  <c r="N571" i="2" l="1"/>
  <c r="O572" i="2" s="1"/>
  <c r="P573" i="2" s="1"/>
  <c r="AI573" i="2" s="1"/>
  <c r="AI572" i="2"/>
  <c r="Q572" i="2"/>
  <c r="T572" i="2" s="1"/>
  <c r="AH571" i="2"/>
  <c r="AF571" i="2"/>
  <c r="AE719" i="2"/>
  <c r="X717" i="2"/>
  <c r="Y718" i="2" s="1"/>
  <c r="Z719" i="2" s="1"/>
  <c r="AA720" i="2" s="1"/>
  <c r="AB720" i="2" s="1"/>
  <c r="AC718" i="2"/>
  <c r="W717" i="2"/>
  <c r="R572" i="2" l="1"/>
  <c r="M572" i="2" s="1"/>
  <c r="N572" i="2"/>
  <c r="O573" i="2" s="1"/>
  <c r="P574" i="2" s="1"/>
  <c r="Q574" i="2" s="1"/>
  <c r="Q573" i="2"/>
  <c r="T573" i="2" s="1"/>
  <c r="U572" i="2"/>
  <c r="S572" i="2"/>
  <c r="AF572" i="2"/>
  <c r="AE720" i="2"/>
  <c r="AD720" i="2"/>
  <c r="X718" i="2"/>
  <c r="Y719" i="2" s="1"/>
  <c r="Z720" i="2" s="1"/>
  <c r="AA721" i="2" s="1"/>
  <c r="AB721" i="2" s="1"/>
  <c r="AD721" i="2" s="1"/>
  <c r="AC719" i="2"/>
  <c r="W718" i="2"/>
  <c r="S573" i="2" l="1"/>
  <c r="S574" i="2" s="1"/>
  <c r="AI574" i="2"/>
  <c r="R573" i="2"/>
  <c r="M573" i="2" s="1"/>
  <c r="AH573" i="2" s="1"/>
  <c r="U573" i="2"/>
  <c r="U574" i="2" s="1"/>
  <c r="T574" i="2"/>
  <c r="AF573" i="2"/>
  <c r="N573" i="2"/>
  <c r="O574" i="2" s="1"/>
  <c r="P575" i="2" s="1"/>
  <c r="AH572" i="2"/>
  <c r="X719" i="2"/>
  <c r="Y720" i="2" s="1"/>
  <c r="Z721" i="2" s="1"/>
  <c r="AA722" i="2" s="1"/>
  <c r="AB722" i="2" s="1"/>
  <c r="AE721" i="2"/>
  <c r="W719" i="2"/>
  <c r="AC720" i="2"/>
  <c r="AF574" i="2" l="1"/>
  <c r="R574" i="2"/>
  <c r="M574" i="2" s="1"/>
  <c r="AH574" i="2" s="1"/>
  <c r="N574" i="2"/>
  <c r="O575" i="2" s="1"/>
  <c r="P576" i="2" s="1"/>
  <c r="Q575" i="2"/>
  <c r="AI575" i="2"/>
  <c r="AE722" i="2"/>
  <c r="X720" i="2"/>
  <c r="Y721" i="2" s="1"/>
  <c r="Z722" i="2" s="1"/>
  <c r="AA723" i="2" s="1"/>
  <c r="AB723" i="2" s="1"/>
  <c r="AD722" i="2"/>
  <c r="W720" i="2"/>
  <c r="AC721" i="2"/>
  <c r="AD723" i="2" l="1"/>
  <c r="AI576" i="2"/>
  <c r="Q576" i="2"/>
  <c r="N575" i="2"/>
  <c r="O576" i="2" s="1"/>
  <c r="P577" i="2" s="1"/>
  <c r="T575" i="2"/>
  <c r="U575" i="2"/>
  <c r="S575" i="2"/>
  <c r="R575" i="2"/>
  <c r="AE723" i="2"/>
  <c r="X721" i="2"/>
  <c r="Y722" i="2" s="1"/>
  <c r="Z723" i="2" s="1"/>
  <c r="AA724" i="2" s="1"/>
  <c r="AB724" i="2" s="1"/>
  <c r="AD724" i="2" s="1"/>
  <c r="W721" i="2"/>
  <c r="AC722" i="2"/>
  <c r="S576" i="2" l="1"/>
  <c r="U576" i="2"/>
  <c r="T576" i="2"/>
  <c r="AF575" i="2"/>
  <c r="AI577" i="2"/>
  <c r="Q577" i="2"/>
  <c r="R576" i="2"/>
  <c r="M576" i="2" s="1"/>
  <c r="M575" i="2"/>
  <c r="AE724" i="2"/>
  <c r="X722" i="2"/>
  <c r="Y723" i="2" s="1"/>
  <c r="Z724" i="2" s="1"/>
  <c r="AA725" i="2" s="1"/>
  <c r="AB725" i="2" s="1"/>
  <c r="AD725" i="2" s="1"/>
  <c r="AC723" i="2"/>
  <c r="W722" i="2"/>
  <c r="T577" i="2" l="1"/>
  <c r="AH576" i="2"/>
  <c r="AH575" i="2"/>
  <c r="N576" i="2"/>
  <c r="O577" i="2" s="1"/>
  <c r="P578" i="2" s="1"/>
  <c r="AF576" i="2"/>
  <c r="S577" i="2"/>
  <c r="R577" i="2"/>
  <c r="U577" i="2"/>
  <c r="AE725" i="2"/>
  <c r="X723" i="2"/>
  <c r="Y724" i="2" s="1"/>
  <c r="Z725" i="2" s="1"/>
  <c r="AA726" i="2" s="1"/>
  <c r="AB726" i="2" s="1"/>
  <c r="AE726" i="2" s="1"/>
  <c r="AC724" i="2"/>
  <c r="W723" i="2"/>
  <c r="AF577" i="2" l="1"/>
  <c r="Q578" i="2"/>
  <c r="U578" i="2" s="1"/>
  <c r="AI578" i="2"/>
  <c r="N577" i="2"/>
  <c r="O578" i="2" s="1"/>
  <c r="P579" i="2" s="1"/>
  <c r="M577" i="2"/>
  <c r="X724" i="2"/>
  <c r="Y725" i="2" s="1"/>
  <c r="Z726" i="2" s="1"/>
  <c r="AA727" i="2" s="1"/>
  <c r="AB727" i="2" s="1"/>
  <c r="AD726" i="2"/>
  <c r="AC725" i="2"/>
  <c r="W724" i="2"/>
  <c r="AD727" i="2" l="1"/>
  <c r="S578" i="2"/>
  <c r="T578" i="2"/>
  <c r="AI579" i="2"/>
  <c r="Q579" i="2"/>
  <c r="AH577" i="2"/>
  <c r="N578" i="2"/>
  <c r="O579" i="2" s="1"/>
  <c r="P580" i="2" s="1"/>
  <c r="R578" i="2"/>
  <c r="M578" i="2" s="1"/>
  <c r="AE727" i="2"/>
  <c r="X725" i="2"/>
  <c r="Y726" i="2" s="1"/>
  <c r="Z727" i="2" s="1"/>
  <c r="AA728" i="2" s="1"/>
  <c r="AB728" i="2" s="1"/>
  <c r="W725" i="2"/>
  <c r="AC726" i="2"/>
  <c r="AD728" i="2" l="1"/>
  <c r="U579" i="2"/>
  <c r="S579" i="2"/>
  <c r="AH578" i="2"/>
  <c r="N579" i="2"/>
  <c r="O580" i="2" s="1"/>
  <c r="P581" i="2" s="1"/>
  <c r="Q580" i="2"/>
  <c r="AI580" i="2"/>
  <c r="T579" i="2"/>
  <c r="AF578" i="2"/>
  <c r="R579" i="2"/>
  <c r="AE728" i="2"/>
  <c r="X726" i="2"/>
  <c r="Y727" i="2" s="1"/>
  <c r="Z728" i="2" s="1"/>
  <c r="AA729" i="2" s="1"/>
  <c r="AB729" i="2" s="1"/>
  <c r="AD729" i="2" s="1"/>
  <c r="W726" i="2"/>
  <c r="AC727" i="2"/>
  <c r="R580" i="2" l="1"/>
  <c r="M580" i="2" s="1"/>
  <c r="AF579" i="2"/>
  <c r="U580" i="2"/>
  <c r="AI581" i="2"/>
  <c r="Q581" i="2"/>
  <c r="T580" i="2"/>
  <c r="M579" i="2"/>
  <c r="S580" i="2"/>
  <c r="AE729" i="2"/>
  <c r="X727" i="2"/>
  <c r="Y728" i="2" s="1"/>
  <c r="Z729" i="2" s="1"/>
  <c r="AA730" i="2" s="1"/>
  <c r="AB730" i="2" s="1"/>
  <c r="AD730" i="2" s="1"/>
  <c r="W727" i="2"/>
  <c r="AC728" i="2"/>
  <c r="AF580" i="2" l="1"/>
  <c r="R581" i="2"/>
  <c r="M581" i="2" s="1"/>
  <c r="T581" i="2"/>
  <c r="AH580" i="2"/>
  <c r="AH579" i="2"/>
  <c r="N580" i="2"/>
  <c r="O581" i="2" s="1"/>
  <c r="P582" i="2" s="1"/>
  <c r="U581" i="2"/>
  <c r="S581" i="2"/>
  <c r="AE730" i="2"/>
  <c r="X728" i="2"/>
  <c r="Y729" i="2" s="1"/>
  <c r="Z730" i="2" s="1"/>
  <c r="AA731" i="2" s="1"/>
  <c r="AB731" i="2" s="1"/>
  <c r="AD731" i="2" s="1"/>
  <c r="AC729" i="2"/>
  <c r="W728" i="2"/>
  <c r="AF581" i="2" l="1"/>
  <c r="N581" i="2"/>
  <c r="O582" i="2" s="1"/>
  <c r="P583" i="2" s="1"/>
  <c r="Q583" i="2" s="1"/>
  <c r="AH581" i="2"/>
  <c r="Q582" i="2"/>
  <c r="U582" i="2" s="1"/>
  <c r="AI582" i="2"/>
  <c r="X729" i="2"/>
  <c r="Y730" i="2" s="1"/>
  <c r="Z731" i="2" s="1"/>
  <c r="AA732" i="2" s="1"/>
  <c r="AB732" i="2" s="1"/>
  <c r="AD732" i="2" s="1"/>
  <c r="AE731" i="2"/>
  <c r="AC730" i="2"/>
  <c r="W729" i="2"/>
  <c r="S582" i="2" l="1"/>
  <c r="S583" i="2" s="1"/>
  <c r="N582" i="2"/>
  <c r="O583" i="2" s="1"/>
  <c r="P584" i="2" s="1"/>
  <c r="Q584" i="2" s="1"/>
  <c r="U583" i="2"/>
  <c r="AI583" i="2"/>
  <c r="R582" i="2"/>
  <c r="T582" i="2"/>
  <c r="AE732" i="2"/>
  <c r="X730" i="2"/>
  <c r="Y731" i="2" s="1"/>
  <c r="Z732" i="2" s="1"/>
  <c r="AA733" i="2" s="1"/>
  <c r="AB733" i="2" s="1"/>
  <c r="AD733" i="2" s="1"/>
  <c r="AC731" i="2"/>
  <c r="W730" i="2"/>
  <c r="AI584" i="2" l="1"/>
  <c r="M582" i="2"/>
  <c r="R583" i="2"/>
  <c r="T583" i="2"/>
  <c r="T584" i="2" s="1"/>
  <c r="AF582" i="2"/>
  <c r="U584" i="2"/>
  <c r="S584" i="2"/>
  <c r="AE733" i="2"/>
  <c r="X731" i="2"/>
  <c r="Y732" i="2" s="1"/>
  <c r="Z733" i="2" s="1"/>
  <c r="AA734" i="2" s="1"/>
  <c r="W731" i="2"/>
  <c r="AC732" i="2"/>
  <c r="AF583" i="2" l="1"/>
  <c r="AF584" i="2" s="1"/>
  <c r="AH582" i="2"/>
  <c r="N583" i="2"/>
  <c r="O584" i="2" s="1"/>
  <c r="P585" i="2" s="1"/>
  <c r="R584" i="2"/>
  <c r="M583" i="2"/>
  <c r="AB734" i="2"/>
  <c r="AE734" i="2" s="1"/>
  <c r="X732" i="2"/>
  <c r="Y733" i="2" s="1"/>
  <c r="Z734" i="2" s="1"/>
  <c r="AA735" i="2" s="1"/>
  <c r="W732" i="2"/>
  <c r="AC733" i="2"/>
  <c r="Q585" i="2" l="1"/>
  <c r="AI585" i="2"/>
  <c r="M584" i="2"/>
  <c r="N584" i="2"/>
  <c r="O585" i="2" s="1"/>
  <c r="P586" i="2" s="1"/>
  <c r="AH583" i="2"/>
  <c r="AD734" i="2"/>
  <c r="X733" i="2"/>
  <c r="Y734" i="2" s="1"/>
  <c r="Z735" i="2" s="1"/>
  <c r="AA736" i="2" s="1"/>
  <c r="AB735" i="2"/>
  <c r="W733" i="2"/>
  <c r="AC734" i="2"/>
  <c r="AI586" i="2" l="1"/>
  <c r="Q586" i="2"/>
  <c r="S585" i="2"/>
  <c r="T585" i="2"/>
  <c r="AF585" i="2" s="1"/>
  <c r="U585" i="2"/>
  <c r="R585" i="2"/>
  <c r="AH584" i="2"/>
  <c r="N585" i="2"/>
  <c r="O586" i="2" s="1"/>
  <c r="P587" i="2" s="1"/>
  <c r="AD735" i="2"/>
  <c r="AE735" i="2"/>
  <c r="X734" i="2"/>
  <c r="Y735" i="2" s="1"/>
  <c r="Z736" i="2" s="1"/>
  <c r="AA737" i="2" s="1"/>
  <c r="AB736" i="2"/>
  <c r="W734" i="2"/>
  <c r="AC735" i="2"/>
  <c r="R586" i="2" l="1"/>
  <c r="M586" i="2" s="1"/>
  <c r="U586" i="2"/>
  <c r="Q587" i="2"/>
  <c r="AI587" i="2"/>
  <c r="T586" i="2"/>
  <c r="AF586" i="2" s="1"/>
  <c r="M585" i="2"/>
  <c r="S586" i="2"/>
  <c r="AD736" i="2"/>
  <c r="AE736" i="2"/>
  <c r="AB737" i="2"/>
  <c r="X735" i="2"/>
  <c r="Y736" i="2" s="1"/>
  <c r="Z737" i="2" s="1"/>
  <c r="AA738" i="2" s="1"/>
  <c r="AB738" i="2" s="1"/>
  <c r="AC736" i="2"/>
  <c r="W735" i="2"/>
  <c r="U587" i="2" l="1"/>
  <c r="AD737" i="2"/>
  <c r="AD738" i="2" s="1"/>
  <c r="S587" i="2"/>
  <c r="AH586" i="2"/>
  <c r="R587" i="2"/>
  <c r="AH585" i="2"/>
  <c r="N586" i="2"/>
  <c r="O587" i="2" s="1"/>
  <c r="P588" i="2" s="1"/>
  <c r="T587" i="2"/>
  <c r="AF587" i="2" s="1"/>
  <c r="AE737" i="2"/>
  <c r="AE738" i="2" s="1"/>
  <c r="X736" i="2"/>
  <c r="Y737" i="2" s="1"/>
  <c r="Z738" i="2" s="1"/>
  <c r="AA739" i="2" s="1"/>
  <c r="AC737" i="2"/>
  <c r="W736" i="2"/>
  <c r="N587" i="2" l="1"/>
  <c r="O588" i="2" s="1"/>
  <c r="P589" i="2" s="1"/>
  <c r="Q589" i="2" s="1"/>
  <c r="M587" i="2"/>
  <c r="AI588" i="2"/>
  <c r="Q588" i="2"/>
  <c r="R588" i="2" s="1"/>
  <c r="X737" i="2"/>
  <c r="Y738" i="2" s="1"/>
  <c r="Z739" i="2" s="1"/>
  <c r="AA740" i="2" s="1"/>
  <c r="AB740" i="2" s="1"/>
  <c r="AB739" i="2"/>
  <c r="AD739" i="2" s="1"/>
  <c r="AC738" i="2"/>
  <c r="W737" i="2"/>
  <c r="AI589" i="2" l="1"/>
  <c r="N588" i="2"/>
  <c r="O589" i="2" s="1"/>
  <c r="P590" i="2" s="1"/>
  <c r="AH587" i="2"/>
  <c r="T588" i="2"/>
  <c r="M588" i="2"/>
  <c r="U588" i="2"/>
  <c r="U589" i="2" s="1"/>
  <c r="S588" i="2"/>
  <c r="S589" i="2" s="1"/>
  <c r="R589" i="2"/>
  <c r="M589" i="2" s="1"/>
  <c r="AE739" i="2"/>
  <c r="AE740" i="2" s="1"/>
  <c r="X738" i="2"/>
  <c r="Y739" i="2" s="1"/>
  <c r="Z740" i="2" s="1"/>
  <c r="AA741" i="2" s="1"/>
  <c r="AD740" i="2"/>
  <c r="W738" i="2"/>
  <c r="AC739" i="2"/>
  <c r="AH589" i="2" l="1"/>
  <c r="Q590" i="2"/>
  <c r="U590" i="2" s="1"/>
  <c r="AI590" i="2"/>
  <c r="T589" i="2"/>
  <c r="AF588" i="2"/>
  <c r="AH588" i="2"/>
  <c r="N589" i="2"/>
  <c r="O590" i="2" s="1"/>
  <c r="P591" i="2" s="1"/>
  <c r="X739" i="2"/>
  <c r="Y740" i="2" s="1"/>
  <c r="Z741" i="2" s="1"/>
  <c r="AA742" i="2" s="1"/>
  <c r="AB742" i="2" s="1"/>
  <c r="AB741" i="2"/>
  <c r="AD741" i="2" s="1"/>
  <c r="W739" i="2"/>
  <c r="AC740" i="2"/>
  <c r="T590" i="2" l="1"/>
  <c r="AF589" i="2"/>
  <c r="S590" i="2"/>
  <c r="N590" i="2"/>
  <c r="O591" i="2" s="1"/>
  <c r="P592" i="2" s="1"/>
  <c r="Q591" i="2"/>
  <c r="U591" i="2" s="1"/>
  <c r="AI591" i="2"/>
  <c r="R590" i="2"/>
  <c r="AE741" i="2"/>
  <c r="AE742" i="2" s="1"/>
  <c r="X740" i="2"/>
  <c r="Y741" i="2" s="1"/>
  <c r="Z742" i="2" s="1"/>
  <c r="AA743" i="2" s="1"/>
  <c r="AD742" i="2"/>
  <c r="AC741" i="2"/>
  <c r="W740" i="2"/>
  <c r="T591" i="2" l="1"/>
  <c r="AF590" i="2"/>
  <c r="R591" i="2"/>
  <c r="M591" i="2" s="1"/>
  <c r="S591" i="2"/>
  <c r="AI592" i="2"/>
  <c r="Q592" i="2"/>
  <c r="M590" i="2"/>
  <c r="X741" i="2"/>
  <c r="Y742" i="2" s="1"/>
  <c r="Z743" i="2" s="1"/>
  <c r="AA744" i="2" s="1"/>
  <c r="AB743" i="2"/>
  <c r="AE743" i="2" s="1"/>
  <c r="AC742" i="2"/>
  <c r="W741" i="2"/>
  <c r="T592" i="2" l="1"/>
  <c r="AF591" i="2"/>
  <c r="AH590" i="2"/>
  <c r="N591" i="2"/>
  <c r="O592" i="2" s="1"/>
  <c r="P593" i="2" s="1"/>
  <c r="S592" i="2"/>
  <c r="AH591" i="2"/>
  <c r="U592" i="2"/>
  <c r="R592" i="2"/>
  <c r="AD743" i="2"/>
  <c r="AB744" i="2"/>
  <c r="AE744" i="2" s="1"/>
  <c r="X742" i="2"/>
  <c r="Y743" i="2" s="1"/>
  <c r="Z744" i="2" s="1"/>
  <c r="AA745" i="2" s="1"/>
  <c r="AC743" i="2"/>
  <c r="W742" i="2"/>
  <c r="AF592" i="2" l="1"/>
  <c r="Q593" i="2"/>
  <c r="S593" i="2" s="1"/>
  <c r="AI593" i="2"/>
  <c r="M592" i="2"/>
  <c r="N592" i="2"/>
  <c r="O593" i="2" s="1"/>
  <c r="P594" i="2" s="1"/>
  <c r="X743" i="2"/>
  <c r="Y744" i="2" s="1"/>
  <c r="Z745" i="2" s="1"/>
  <c r="AA746" i="2" s="1"/>
  <c r="AB746" i="2" s="1"/>
  <c r="AB745" i="2"/>
  <c r="AE745" i="2" s="1"/>
  <c r="AD744" i="2"/>
  <c r="AC744" i="2"/>
  <c r="W743" i="2"/>
  <c r="AE746" i="2" l="1"/>
  <c r="T593" i="2"/>
  <c r="N593" i="2"/>
  <c r="O594" i="2" s="1"/>
  <c r="P595" i="2" s="1"/>
  <c r="AH592" i="2"/>
  <c r="AI594" i="2"/>
  <c r="Q594" i="2"/>
  <c r="U593" i="2"/>
  <c r="R593" i="2"/>
  <c r="AD745" i="2"/>
  <c r="AD746" i="2" s="1"/>
  <c r="X744" i="2"/>
  <c r="Y745" i="2" s="1"/>
  <c r="Z746" i="2" s="1"/>
  <c r="AA747" i="2" s="1"/>
  <c r="AC745" i="2"/>
  <c r="W744" i="2"/>
  <c r="S594" i="2" l="1"/>
  <c r="R594" i="2"/>
  <c r="M594" i="2" s="1"/>
  <c r="M593" i="2"/>
  <c r="T594" i="2"/>
  <c r="AF593" i="2"/>
  <c r="Q595" i="2"/>
  <c r="AI595" i="2"/>
  <c r="U594" i="2"/>
  <c r="X745" i="2"/>
  <c r="Y746" i="2" s="1"/>
  <c r="Z747" i="2" s="1"/>
  <c r="AA748" i="2" s="1"/>
  <c r="AB747" i="2"/>
  <c r="AE747" i="2" s="1"/>
  <c r="AC746" i="2"/>
  <c r="W745" i="2"/>
  <c r="U595" i="2" l="1"/>
  <c r="T595" i="2"/>
  <c r="AH594" i="2"/>
  <c r="AF594" i="2"/>
  <c r="S595" i="2"/>
  <c r="R595" i="2"/>
  <c r="M595" i="2" s="1"/>
  <c r="N594" i="2"/>
  <c r="O595" i="2" s="1"/>
  <c r="P596" i="2" s="1"/>
  <c r="AH593" i="2"/>
  <c r="AD747" i="2"/>
  <c r="AB748" i="2"/>
  <c r="AE748" i="2" s="1"/>
  <c r="X746" i="2"/>
  <c r="Y747" i="2" s="1"/>
  <c r="Z748" i="2" s="1"/>
  <c r="AA749" i="2" s="1"/>
  <c r="AC747" i="2"/>
  <c r="W746" i="2"/>
  <c r="AF595" i="2" l="1"/>
  <c r="Q596" i="2"/>
  <c r="AI596" i="2"/>
  <c r="N595" i="2"/>
  <c r="O596" i="2" s="1"/>
  <c r="P597" i="2" s="1"/>
  <c r="AH595" i="2"/>
  <c r="X747" i="2"/>
  <c r="Y748" i="2" s="1"/>
  <c r="Z749" i="2" s="1"/>
  <c r="AA750" i="2" s="1"/>
  <c r="AB750" i="2" s="1"/>
  <c r="AE750" i="2" s="1"/>
  <c r="AB749" i="2"/>
  <c r="AE749" i="2" s="1"/>
  <c r="AD748" i="2"/>
  <c r="W747" i="2"/>
  <c r="AC748" i="2"/>
  <c r="N596" i="2" l="1"/>
  <c r="O597" i="2" s="1"/>
  <c r="P598" i="2" s="1"/>
  <c r="Q598" i="2" s="1"/>
  <c r="Q597" i="2"/>
  <c r="AI597" i="2"/>
  <c r="T596" i="2"/>
  <c r="U596" i="2"/>
  <c r="R596" i="2"/>
  <c r="M596" i="2" s="1"/>
  <c r="S596" i="2"/>
  <c r="AD749" i="2"/>
  <c r="AD750" i="2" s="1"/>
  <c r="X748" i="2"/>
  <c r="Y749" i="2" s="1"/>
  <c r="Z750" i="2" s="1"/>
  <c r="AA751" i="2" s="1"/>
  <c r="W748" i="2"/>
  <c r="AC749" i="2"/>
  <c r="U597" i="2" l="1"/>
  <c r="U598" i="2" s="1"/>
  <c r="S597" i="2"/>
  <c r="S598" i="2" s="1"/>
  <c r="AI598" i="2"/>
  <c r="AH596" i="2"/>
  <c r="N597" i="2"/>
  <c r="O598" i="2" s="1"/>
  <c r="P599" i="2" s="1"/>
  <c r="T597" i="2"/>
  <c r="T598" i="2" s="1"/>
  <c r="AF596" i="2"/>
  <c r="R597" i="2"/>
  <c r="R598" i="2" s="1"/>
  <c r="X749" i="2"/>
  <c r="Y750" i="2" s="1"/>
  <c r="Z751" i="2" s="1"/>
  <c r="AA752" i="2" s="1"/>
  <c r="AB752" i="2" s="1"/>
  <c r="AB751" i="2"/>
  <c r="AE751" i="2" s="1"/>
  <c r="AC750" i="2"/>
  <c r="W749" i="2"/>
  <c r="AI599" i="2" l="1"/>
  <c r="Q599" i="2"/>
  <c r="T599" i="2" s="1"/>
  <c r="M597" i="2"/>
  <c r="M598" i="2"/>
  <c r="AF597" i="2"/>
  <c r="AF598" i="2" s="1"/>
  <c r="AD751" i="2"/>
  <c r="AD752" i="2" s="1"/>
  <c r="X750" i="2"/>
  <c r="Y751" i="2" s="1"/>
  <c r="Z752" i="2" s="1"/>
  <c r="AA753" i="2" s="1"/>
  <c r="AE752" i="2"/>
  <c r="W750" i="2"/>
  <c r="AC751" i="2"/>
  <c r="AH598" i="2" l="1"/>
  <c r="S599" i="2"/>
  <c r="U599" i="2"/>
  <c r="AF599" i="2"/>
  <c r="R599" i="2"/>
  <c r="AH597" i="2"/>
  <c r="N598" i="2"/>
  <c r="O599" i="2" s="1"/>
  <c r="P600" i="2" s="1"/>
  <c r="AB753" i="2"/>
  <c r="AD753" i="2" s="1"/>
  <c r="X751" i="2"/>
  <c r="Y752" i="2" s="1"/>
  <c r="Z753" i="2" s="1"/>
  <c r="AA754" i="2" s="1"/>
  <c r="AB754" i="2" s="1"/>
  <c r="W751" i="2"/>
  <c r="AC752" i="2"/>
  <c r="AI600" i="2" l="1"/>
  <c r="Q600" i="2"/>
  <c r="S600" i="2" s="1"/>
  <c r="N599" i="2"/>
  <c r="O600" i="2" s="1"/>
  <c r="P601" i="2" s="1"/>
  <c r="M599" i="2"/>
  <c r="AE753" i="2"/>
  <c r="AE754" i="2" s="1"/>
  <c r="X752" i="2"/>
  <c r="Y753" i="2" s="1"/>
  <c r="Z754" i="2" s="1"/>
  <c r="AA755" i="2" s="1"/>
  <c r="AB755" i="2" s="1"/>
  <c r="AD754" i="2"/>
  <c r="AC753" i="2"/>
  <c r="W752" i="2"/>
  <c r="R600" i="2" l="1"/>
  <c r="M600" i="2" s="1"/>
  <c r="N600" i="2"/>
  <c r="O601" i="2" s="1"/>
  <c r="P602" i="2" s="1"/>
  <c r="AH599" i="2"/>
  <c r="U600" i="2"/>
  <c r="T600" i="2"/>
  <c r="AI601" i="2"/>
  <c r="Q601" i="2"/>
  <c r="X753" i="2"/>
  <c r="Y754" i="2" s="1"/>
  <c r="Z755" i="2" s="1"/>
  <c r="AA756" i="2" s="1"/>
  <c r="AE755" i="2"/>
  <c r="AD755" i="2"/>
  <c r="AC754" i="2"/>
  <c r="W753" i="2"/>
  <c r="U601" i="2" l="1"/>
  <c r="R601" i="2"/>
  <c r="M601" i="2" s="1"/>
  <c r="AH600" i="2"/>
  <c r="N601" i="2"/>
  <c r="O602" i="2" s="1"/>
  <c r="P603" i="2" s="1"/>
  <c r="S601" i="2"/>
  <c r="Q602" i="2"/>
  <c r="AI602" i="2"/>
  <c r="AF600" i="2"/>
  <c r="T601" i="2"/>
  <c r="AB756" i="2"/>
  <c r="AD756" i="2" s="1"/>
  <c r="X754" i="2"/>
  <c r="Y755" i="2" s="1"/>
  <c r="Z756" i="2" s="1"/>
  <c r="AA757" i="2" s="1"/>
  <c r="AB757" i="2" s="1"/>
  <c r="W754" i="2"/>
  <c r="AC755" i="2"/>
  <c r="AF601" i="2" l="1"/>
  <c r="T602" i="2"/>
  <c r="S602" i="2"/>
  <c r="U602" i="2"/>
  <c r="AH601" i="2"/>
  <c r="N602" i="2"/>
  <c r="O603" i="2" s="1"/>
  <c r="P604" i="2" s="1"/>
  <c r="Q603" i="2"/>
  <c r="AI603" i="2"/>
  <c r="R602" i="2"/>
  <c r="AE756" i="2"/>
  <c r="AE757" i="2" s="1"/>
  <c r="X755" i="2"/>
  <c r="Y756" i="2" s="1"/>
  <c r="Z757" i="2" s="1"/>
  <c r="AA758" i="2" s="1"/>
  <c r="AB758" i="2" s="1"/>
  <c r="AD757" i="2"/>
  <c r="AC756" i="2"/>
  <c r="W755" i="2"/>
  <c r="AF602" i="2" l="1"/>
  <c r="U603" i="2"/>
  <c r="R603" i="2"/>
  <c r="M603" i="2" s="1"/>
  <c r="M602" i="2"/>
  <c r="S603" i="2"/>
  <c r="Q604" i="2"/>
  <c r="AI604" i="2"/>
  <c r="T603" i="2"/>
  <c r="X756" i="2"/>
  <c r="Y757" i="2" s="1"/>
  <c r="Z758" i="2" s="1"/>
  <c r="AA759" i="2" s="1"/>
  <c r="AE758" i="2"/>
  <c r="AD758" i="2"/>
  <c r="W756" i="2"/>
  <c r="AC757" i="2"/>
  <c r="U604" i="2" l="1"/>
  <c r="R604" i="2"/>
  <c r="M604" i="2" s="1"/>
  <c r="S604" i="2"/>
  <c r="AH603" i="2"/>
  <c r="AH602" i="2"/>
  <c r="N603" i="2"/>
  <c r="O604" i="2" s="1"/>
  <c r="P605" i="2" s="1"/>
  <c r="T604" i="2"/>
  <c r="AF603" i="2"/>
  <c r="AB759" i="2"/>
  <c r="AE759" i="2" s="1"/>
  <c r="X757" i="2"/>
  <c r="Y758" i="2" s="1"/>
  <c r="Z759" i="2" s="1"/>
  <c r="AA760" i="2" s="1"/>
  <c r="W757" i="2"/>
  <c r="AC758" i="2"/>
  <c r="AF604" i="2" l="1"/>
  <c r="Q605" i="2"/>
  <c r="AI605" i="2"/>
  <c r="AH604" i="2"/>
  <c r="N604" i="2"/>
  <c r="O605" i="2" s="1"/>
  <c r="P606" i="2" s="1"/>
  <c r="AD759" i="2"/>
  <c r="AB760" i="2"/>
  <c r="AE760" i="2" s="1"/>
  <c r="X758" i="2"/>
  <c r="Y759" i="2" s="1"/>
  <c r="Z760" i="2" s="1"/>
  <c r="AA761" i="2" s="1"/>
  <c r="AB761" i="2" s="1"/>
  <c r="AC759" i="2"/>
  <c r="W758" i="2"/>
  <c r="S605" i="2" l="1"/>
  <c r="R605" i="2"/>
  <c r="M605" i="2" s="1"/>
  <c r="U605" i="2"/>
  <c r="AI606" i="2"/>
  <c r="Q606" i="2"/>
  <c r="T605" i="2"/>
  <c r="N605" i="2"/>
  <c r="O606" i="2" s="1"/>
  <c r="P607" i="2" s="1"/>
  <c r="AD760" i="2"/>
  <c r="AD761" i="2" s="1"/>
  <c r="X759" i="2"/>
  <c r="Y760" i="2" s="1"/>
  <c r="Z761" i="2" s="1"/>
  <c r="AA762" i="2" s="1"/>
  <c r="AE761" i="2"/>
  <c r="AC760" i="2"/>
  <c r="W759" i="2"/>
  <c r="R606" i="2" l="1"/>
  <c r="M606" i="2" s="1"/>
  <c r="S606" i="2"/>
  <c r="T606" i="2"/>
  <c r="AF605" i="2"/>
  <c r="AH605" i="2"/>
  <c r="N606" i="2"/>
  <c r="O607" i="2" s="1"/>
  <c r="P608" i="2" s="1"/>
  <c r="AI607" i="2"/>
  <c r="Q607" i="2"/>
  <c r="U606" i="2"/>
  <c r="AB762" i="2"/>
  <c r="AE762" i="2" s="1"/>
  <c r="X760" i="2"/>
  <c r="Y761" i="2" s="1"/>
  <c r="Z762" i="2" s="1"/>
  <c r="AA763" i="2" s="1"/>
  <c r="AB763" i="2" s="1"/>
  <c r="AC761" i="2"/>
  <c r="W760" i="2"/>
  <c r="U607" i="2" l="1"/>
  <c r="AF606" i="2"/>
  <c r="S607" i="2"/>
  <c r="R607" i="2"/>
  <c r="M607" i="2" s="1"/>
  <c r="AH606" i="2"/>
  <c r="N607" i="2"/>
  <c r="O608" i="2" s="1"/>
  <c r="P609" i="2" s="1"/>
  <c r="Q608" i="2"/>
  <c r="AI608" i="2"/>
  <c r="T607" i="2"/>
  <c r="AD762" i="2"/>
  <c r="AD763" i="2" s="1"/>
  <c r="X761" i="2"/>
  <c r="Y762" i="2" s="1"/>
  <c r="Z763" i="2" s="1"/>
  <c r="AA764" i="2" s="1"/>
  <c r="AE763" i="2"/>
  <c r="AC762" i="2"/>
  <c r="W761" i="2"/>
  <c r="U608" i="2" l="1"/>
  <c r="AF607" i="2"/>
  <c r="S608" i="2"/>
  <c r="Q609" i="2"/>
  <c r="AI609" i="2"/>
  <c r="AH607" i="2"/>
  <c r="N608" i="2"/>
  <c r="O609" i="2" s="1"/>
  <c r="P610" i="2" s="1"/>
  <c r="T608" i="2"/>
  <c r="R608" i="2"/>
  <c r="X762" i="2"/>
  <c r="Y763" i="2" s="1"/>
  <c r="Z764" i="2" s="1"/>
  <c r="AA765" i="2" s="1"/>
  <c r="AB765" i="2" s="1"/>
  <c r="AB764" i="2"/>
  <c r="AE764" i="2" s="1"/>
  <c r="AC763" i="2"/>
  <c r="W762" i="2"/>
  <c r="U609" i="2" l="1"/>
  <c r="AF608" i="2"/>
  <c r="S609" i="2"/>
  <c r="M608" i="2"/>
  <c r="R609" i="2"/>
  <c r="M609" i="2" s="1"/>
  <c r="Q610" i="2"/>
  <c r="AI610" i="2"/>
  <c r="T609" i="2"/>
  <c r="AD764" i="2"/>
  <c r="AD765" i="2" s="1"/>
  <c r="X763" i="2"/>
  <c r="Y764" i="2" s="1"/>
  <c r="Z765" i="2" s="1"/>
  <c r="AA766" i="2" s="1"/>
  <c r="AB766" i="2" s="1"/>
  <c r="AE765" i="2"/>
  <c r="AC764" i="2"/>
  <c r="W763" i="2"/>
  <c r="AF609" i="2" l="1"/>
  <c r="S610" i="2"/>
  <c r="N609" i="2"/>
  <c r="O610" i="2" s="1"/>
  <c r="P611" i="2" s="1"/>
  <c r="AH608" i="2"/>
  <c r="U610" i="2"/>
  <c r="T610" i="2"/>
  <c r="AH609" i="2"/>
  <c r="R610" i="2"/>
  <c r="M610" i="2" s="1"/>
  <c r="X764" i="2"/>
  <c r="Y765" i="2" s="1"/>
  <c r="Z766" i="2" s="1"/>
  <c r="AA767" i="2" s="1"/>
  <c r="AE766" i="2"/>
  <c r="AD766" i="2"/>
  <c r="AC765" i="2"/>
  <c r="W764" i="2"/>
  <c r="AF610" i="2" l="1"/>
  <c r="AH610" i="2"/>
  <c r="AI611" i="2"/>
  <c r="Q611" i="2"/>
  <c r="U611" i="2" s="1"/>
  <c r="N610" i="2"/>
  <c r="O611" i="2" s="1"/>
  <c r="P612" i="2" s="1"/>
  <c r="X765" i="2"/>
  <c r="Y766" i="2" s="1"/>
  <c r="Z767" i="2" s="1"/>
  <c r="AA768" i="2" s="1"/>
  <c r="AB768" i="2" s="1"/>
  <c r="AB767" i="2"/>
  <c r="AD767" i="2" s="1"/>
  <c r="W765" i="2"/>
  <c r="AC766" i="2"/>
  <c r="T611" i="2" l="1"/>
  <c r="S611" i="2"/>
  <c r="R611" i="2"/>
  <c r="M611" i="2" s="1"/>
  <c r="AI612" i="2"/>
  <c r="Q612" i="2"/>
  <c r="N611" i="2"/>
  <c r="O612" i="2" s="1"/>
  <c r="P613" i="2" s="1"/>
  <c r="AE767" i="2"/>
  <c r="AE768" i="2" s="1"/>
  <c r="X766" i="2"/>
  <c r="Y767" i="2" s="1"/>
  <c r="Z768" i="2" s="1"/>
  <c r="AA769" i="2" s="1"/>
  <c r="AD768" i="2"/>
  <c r="W766" i="2"/>
  <c r="AC767" i="2"/>
  <c r="AF611" i="2" l="1"/>
  <c r="T612" i="2"/>
  <c r="N612" i="2"/>
  <c r="O613" i="2" s="1"/>
  <c r="P614" i="2" s="1"/>
  <c r="AH611" i="2"/>
  <c r="Q613" i="2"/>
  <c r="AI613" i="2"/>
  <c r="S612" i="2"/>
  <c r="U612" i="2"/>
  <c r="R612" i="2"/>
  <c r="X767" i="2"/>
  <c r="Y768" i="2" s="1"/>
  <c r="Z769" i="2" s="1"/>
  <c r="AA770" i="2" s="1"/>
  <c r="AB769" i="2"/>
  <c r="AD769" i="2" s="1"/>
  <c r="W767" i="2"/>
  <c r="AC768" i="2"/>
  <c r="R613" i="2" l="1"/>
  <c r="M613" i="2" s="1"/>
  <c r="U613" i="2"/>
  <c r="Q614" i="2"/>
  <c r="AI614" i="2"/>
  <c r="M612" i="2"/>
  <c r="AF612" i="2"/>
  <c r="T613" i="2"/>
  <c r="S613" i="2"/>
  <c r="AE769" i="2"/>
  <c r="AB770" i="2"/>
  <c r="AD770" i="2" s="1"/>
  <c r="X768" i="2"/>
  <c r="Y769" i="2" s="1"/>
  <c r="Z770" i="2" s="1"/>
  <c r="AA771" i="2" s="1"/>
  <c r="W768" i="2"/>
  <c r="AC769" i="2"/>
  <c r="S614" i="2" l="1"/>
  <c r="U614" i="2"/>
  <c r="T614" i="2"/>
  <c r="R614" i="2"/>
  <c r="AF613" i="2"/>
  <c r="AH613" i="2"/>
  <c r="N613" i="2"/>
  <c r="O614" i="2" s="1"/>
  <c r="P615" i="2" s="1"/>
  <c r="AH612" i="2"/>
  <c r="AE770" i="2"/>
  <c r="X769" i="2"/>
  <c r="Y770" i="2" s="1"/>
  <c r="Z771" i="2" s="1"/>
  <c r="AA772" i="2" s="1"/>
  <c r="AB771" i="2"/>
  <c r="AD771" i="2" s="1"/>
  <c r="AC770" i="2"/>
  <c r="W769" i="2"/>
  <c r="AF614" i="2" l="1"/>
  <c r="N614" i="2"/>
  <c r="O615" i="2" s="1"/>
  <c r="P616" i="2" s="1"/>
  <c r="AI616" i="2" s="1"/>
  <c r="AI615" i="2"/>
  <c r="Q615" i="2"/>
  <c r="R615" i="2" s="1"/>
  <c r="M614" i="2"/>
  <c r="AE771" i="2"/>
  <c r="AB772" i="2"/>
  <c r="AD772" i="2" s="1"/>
  <c r="X770" i="2"/>
  <c r="Y771" i="2" s="1"/>
  <c r="Z772" i="2" s="1"/>
  <c r="AA773" i="2" s="1"/>
  <c r="W770" i="2"/>
  <c r="AC771" i="2"/>
  <c r="Q616" i="2" l="1"/>
  <c r="R616" i="2" s="1"/>
  <c r="M616" i="2" s="1"/>
  <c r="M615" i="2"/>
  <c r="N615" i="2"/>
  <c r="O616" i="2" s="1"/>
  <c r="P617" i="2" s="1"/>
  <c r="AH614" i="2"/>
  <c r="U615" i="2"/>
  <c r="T615" i="2"/>
  <c r="S615" i="2"/>
  <c r="AE772" i="2"/>
  <c r="X771" i="2"/>
  <c r="Y772" i="2" s="1"/>
  <c r="Z773" i="2" s="1"/>
  <c r="AA774" i="2" s="1"/>
  <c r="AB773" i="2"/>
  <c r="AD773" i="2" s="1"/>
  <c r="AC772" i="2"/>
  <c r="W771" i="2"/>
  <c r="S616" i="2" l="1"/>
  <c r="U616" i="2"/>
  <c r="AH616" i="2"/>
  <c r="AH615" i="2"/>
  <c r="N616" i="2"/>
  <c r="O617" i="2" s="1"/>
  <c r="P618" i="2" s="1"/>
  <c r="T616" i="2"/>
  <c r="AF615" i="2"/>
  <c r="Q617" i="2"/>
  <c r="AI617" i="2"/>
  <c r="AE773" i="2"/>
  <c r="X772" i="2"/>
  <c r="Y773" i="2" s="1"/>
  <c r="Z774" i="2" s="1"/>
  <c r="AA775" i="2" s="1"/>
  <c r="AB774" i="2"/>
  <c r="AD774" i="2" s="1"/>
  <c r="W772" i="2"/>
  <c r="AC773" i="2"/>
  <c r="N617" i="2" l="1"/>
  <c r="O618" i="2" s="1"/>
  <c r="P619" i="2" s="1"/>
  <c r="Q619" i="2" s="1"/>
  <c r="U617" i="2"/>
  <c r="T617" i="2"/>
  <c r="S617" i="2"/>
  <c r="AF616" i="2"/>
  <c r="AI618" i="2"/>
  <c r="Q618" i="2"/>
  <c r="R617" i="2"/>
  <c r="AE774" i="2"/>
  <c r="X773" i="2"/>
  <c r="Y774" i="2" s="1"/>
  <c r="Z775" i="2" s="1"/>
  <c r="AA776" i="2" s="1"/>
  <c r="AB775" i="2"/>
  <c r="AD775" i="2" s="1"/>
  <c r="W773" i="2"/>
  <c r="AC774" i="2"/>
  <c r="AI619" i="2" l="1"/>
  <c r="T618" i="2"/>
  <c r="T619" i="2" s="1"/>
  <c r="R618" i="2"/>
  <c r="R619" i="2" s="1"/>
  <c r="M619" i="2" s="1"/>
  <c r="S618" i="2"/>
  <c r="S619" i="2" s="1"/>
  <c r="AF617" i="2"/>
  <c r="M617" i="2"/>
  <c r="U618" i="2"/>
  <c r="U619" i="2" s="1"/>
  <c r="AE775" i="2"/>
  <c r="AB776" i="2"/>
  <c r="AD776" i="2" s="1"/>
  <c r="X774" i="2"/>
  <c r="Y775" i="2" s="1"/>
  <c r="Z776" i="2" s="1"/>
  <c r="AA777" i="2" s="1"/>
  <c r="AB777" i="2" s="1"/>
  <c r="W774" i="2"/>
  <c r="AC775" i="2"/>
  <c r="AF618" i="2" l="1"/>
  <c r="AF619" i="2" s="1"/>
  <c r="M618" i="2"/>
  <c r="AH618" i="2" s="1"/>
  <c r="AH619" i="2"/>
  <c r="AH617" i="2"/>
  <c r="N618" i="2"/>
  <c r="O619" i="2" s="1"/>
  <c r="P620" i="2" s="1"/>
  <c r="AE776" i="2"/>
  <c r="AE777" i="2" s="1"/>
  <c r="X775" i="2"/>
  <c r="Y776" i="2" s="1"/>
  <c r="Z777" i="2" s="1"/>
  <c r="AA778" i="2" s="1"/>
  <c r="AD777" i="2"/>
  <c r="W775" i="2"/>
  <c r="AC776" i="2"/>
  <c r="N619" i="2" l="1"/>
  <c r="Q620" i="2"/>
  <c r="AI620" i="2"/>
  <c r="X776" i="2"/>
  <c r="Y777" i="2" s="1"/>
  <c r="Z778" i="2" s="1"/>
  <c r="AA779" i="2" s="1"/>
  <c r="AB779" i="2" s="1"/>
  <c r="AB778" i="2"/>
  <c r="AD778" i="2" s="1"/>
  <c r="AC777" i="2"/>
  <c r="W776" i="2"/>
  <c r="O620" i="2" l="1"/>
  <c r="P621" i="2" s="1"/>
  <c r="N620" i="2"/>
  <c r="T620" i="2"/>
  <c r="S620" i="2"/>
  <c r="U620" i="2"/>
  <c r="R620" i="2"/>
  <c r="AE778" i="2"/>
  <c r="AE779" i="2" s="1"/>
  <c r="X777" i="2"/>
  <c r="Y778" i="2" s="1"/>
  <c r="Z779" i="2" s="1"/>
  <c r="AA780" i="2" s="1"/>
  <c r="AD779" i="2"/>
  <c r="W777" i="2"/>
  <c r="AC778" i="2"/>
  <c r="AI621" i="2" l="1"/>
  <c r="Q621" i="2"/>
  <c r="U621" i="2" s="1"/>
  <c r="O621" i="2"/>
  <c r="P622" i="2" s="1"/>
  <c r="M620" i="2"/>
  <c r="AF620" i="2"/>
  <c r="X778" i="2"/>
  <c r="Y779" i="2" s="1"/>
  <c r="Z780" i="2" s="1"/>
  <c r="AA781" i="2" s="1"/>
  <c r="AB780" i="2"/>
  <c r="AD780" i="2" s="1"/>
  <c r="AC779" i="2"/>
  <c r="W778" i="2"/>
  <c r="T621" i="2" l="1"/>
  <c r="AF621" i="2" s="1"/>
  <c r="S621" i="2"/>
  <c r="R621" i="2"/>
  <c r="M621" i="2" s="1"/>
  <c r="AH621" i="2" s="1"/>
  <c r="Q622" i="2"/>
  <c r="AI622" i="2"/>
  <c r="AH620" i="2"/>
  <c r="N621" i="2"/>
  <c r="O622" i="2" s="1"/>
  <c r="P623" i="2" s="1"/>
  <c r="AE780" i="2"/>
  <c r="AB781" i="2"/>
  <c r="X779" i="2"/>
  <c r="Y780" i="2" s="1"/>
  <c r="Z781" i="2" s="1"/>
  <c r="AA782" i="2" s="1"/>
  <c r="W779" i="2"/>
  <c r="AC780" i="2"/>
  <c r="R622" i="2" l="1"/>
  <c r="M622" i="2" s="1"/>
  <c r="AH622" i="2" s="1"/>
  <c r="U622" i="2"/>
  <c r="T622" i="2"/>
  <c r="AF622" i="2" s="1"/>
  <c r="S622" i="2"/>
  <c r="N622" i="2"/>
  <c r="O623" i="2" s="1"/>
  <c r="P624" i="2" s="1"/>
  <c r="Q624" i="2" s="1"/>
  <c r="Q623" i="2"/>
  <c r="AI623" i="2"/>
  <c r="AE781" i="2"/>
  <c r="AD781" i="2"/>
  <c r="AB782" i="2"/>
  <c r="X780" i="2"/>
  <c r="Y781" i="2" s="1"/>
  <c r="Z782" i="2" s="1"/>
  <c r="AA783" i="2" s="1"/>
  <c r="AB783" i="2" s="1"/>
  <c r="W780" i="2"/>
  <c r="AC781" i="2"/>
  <c r="AI624" i="2" l="1"/>
  <c r="N623" i="2"/>
  <c r="O624" i="2" s="1"/>
  <c r="P625" i="2" s="1"/>
  <c r="Q625" i="2" s="1"/>
  <c r="R623" i="2"/>
  <c r="R624" i="2" s="1"/>
  <c r="S623" i="2"/>
  <c r="S624" i="2" s="1"/>
  <c r="U623" i="2"/>
  <c r="U624" i="2" s="1"/>
  <c r="T623" i="2"/>
  <c r="AE782" i="2"/>
  <c r="AE783" i="2" s="1"/>
  <c r="AD782" i="2"/>
  <c r="AD783" i="2" s="1"/>
  <c r="X781" i="2"/>
  <c r="Y782" i="2" s="1"/>
  <c r="Z783" i="2" s="1"/>
  <c r="AA784" i="2" s="1"/>
  <c r="AC782" i="2"/>
  <c r="W781" i="2"/>
  <c r="U625" i="2" l="1"/>
  <c r="AI625" i="2"/>
  <c r="R625" i="2"/>
  <c r="M625" i="2" s="1"/>
  <c r="M624" i="2"/>
  <c r="AH624" i="2" s="1"/>
  <c r="M623" i="2"/>
  <c r="AH623" i="2" s="1"/>
  <c r="T624" i="2"/>
  <c r="T625" i="2" s="1"/>
  <c r="AF623" i="2"/>
  <c r="S625" i="2"/>
  <c r="X782" i="2"/>
  <c r="Y783" i="2" s="1"/>
  <c r="Z784" i="2" s="1"/>
  <c r="AA785" i="2" s="1"/>
  <c r="AB785" i="2" s="1"/>
  <c r="AB784" i="2"/>
  <c r="AE784" i="2" s="1"/>
  <c r="AC783" i="2"/>
  <c r="W782" i="2"/>
  <c r="N624" i="2" l="1"/>
  <c r="O625" i="2" s="1"/>
  <c r="P626" i="2" s="1"/>
  <c r="AI626" i="2" s="1"/>
  <c r="AF624" i="2"/>
  <c r="AF625" i="2" s="1"/>
  <c r="AH625" i="2"/>
  <c r="AD784" i="2"/>
  <c r="AD785" i="2" s="1"/>
  <c r="X783" i="2"/>
  <c r="Y784" i="2" s="1"/>
  <c r="Z785" i="2" s="1"/>
  <c r="AA786" i="2" s="1"/>
  <c r="AE785" i="2"/>
  <c r="W783" i="2"/>
  <c r="AC784" i="2"/>
  <c r="Q626" i="2" l="1"/>
  <c r="R626" i="2" s="1"/>
  <c r="N625" i="2"/>
  <c r="X784" i="2"/>
  <c r="Y785" i="2" s="1"/>
  <c r="Z786" i="2" s="1"/>
  <c r="AA787" i="2" s="1"/>
  <c r="AB787" i="2" s="1"/>
  <c r="AB786" i="2"/>
  <c r="AD786" i="2" s="1"/>
  <c r="W784" i="2"/>
  <c r="AC785" i="2"/>
  <c r="U626" i="2" l="1"/>
  <c r="S626" i="2"/>
  <c r="O626" i="2"/>
  <c r="P627" i="2" s="1"/>
  <c r="N626" i="2"/>
  <c r="M626" i="2"/>
  <c r="AH626" i="2" s="1"/>
  <c r="T626" i="2"/>
  <c r="AF626" i="2" s="1"/>
  <c r="AE786" i="2"/>
  <c r="AE787" i="2" s="1"/>
  <c r="X785" i="2"/>
  <c r="Y786" i="2" s="1"/>
  <c r="Z787" i="2" s="1"/>
  <c r="AA788" i="2" s="1"/>
  <c r="AD787" i="2"/>
  <c r="AC786" i="2"/>
  <c r="W785" i="2"/>
  <c r="N627" i="2" l="1"/>
  <c r="O627" i="2"/>
  <c r="P628" i="2" s="1"/>
  <c r="Q627" i="2"/>
  <c r="AI627" i="2"/>
  <c r="AB788" i="2"/>
  <c r="AE788" i="2" s="1"/>
  <c r="X786" i="2"/>
  <c r="Y787" i="2" s="1"/>
  <c r="Z788" i="2" s="1"/>
  <c r="AA789" i="2" s="1"/>
  <c r="AC787" i="2"/>
  <c r="W786" i="2"/>
  <c r="O628" i="2" l="1"/>
  <c r="P629" i="2" s="1"/>
  <c r="Q629" i="2" s="1"/>
  <c r="U627" i="2"/>
  <c r="R627" i="2"/>
  <c r="S627" i="2"/>
  <c r="AI628" i="2"/>
  <c r="Q628" i="2"/>
  <c r="T627" i="2"/>
  <c r="AD788" i="2"/>
  <c r="X787" i="2"/>
  <c r="Y788" i="2" s="1"/>
  <c r="Z789" i="2" s="1"/>
  <c r="AA790" i="2" s="1"/>
  <c r="AB789" i="2"/>
  <c r="AE789" i="2" s="1"/>
  <c r="AC788" i="2"/>
  <c r="W787" i="2"/>
  <c r="S628" i="2" l="1"/>
  <c r="S629" i="2" s="1"/>
  <c r="AI629" i="2"/>
  <c r="U628" i="2"/>
  <c r="U629" i="2" s="1"/>
  <c r="R628" i="2"/>
  <c r="R629" i="2" s="1"/>
  <c r="M629" i="2" s="1"/>
  <c r="AH629" i="2" s="1"/>
  <c r="T628" i="2"/>
  <c r="T629" i="2" s="1"/>
  <c r="AF627" i="2"/>
  <c r="M627" i="2"/>
  <c r="AD789" i="2"/>
  <c r="X788" i="2"/>
  <c r="Y789" i="2" s="1"/>
  <c r="Z790" i="2" s="1"/>
  <c r="AA791" i="2" s="1"/>
  <c r="AB790" i="2"/>
  <c r="W788" i="2"/>
  <c r="AC789" i="2"/>
  <c r="M628" i="2" l="1"/>
  <c r="AH628" i="2" s="1"/>
  <c r="N628" i="2"/>
  <c r="O629" i="2" s="1"/>
  <c r="P630" i="2" s="1"/>
  <c r="AH627" i="2"/>
  <c r="AF628" i="2"/>
  <c r="AF629" i="2" s="1"/>
  <c r="AD790" i="2"/>
  <c r="AE790" i="2"/>
  <c r="X789" i="2"/>
  <c r="Y790" i="2" s="1"/>
  <c r="Z791" i="2" s="1"/>
  <c r="AA792" i="2" s="1"/>
  <c r="AB791" i="2"/>
  <c r="W789" i="2"/>
  <c r="AC790" i="2"/>
  <c r="AI630" i="2" l="1"/>
  <c r="Q630" i="2"/>
  <c r="N629" i="2"/>
  <c r="AE791" i="2"/>
  <c r="AD791" i="2"/>
  <c r="X790" i="2"/>
  <c r="Y791" i="2" s="1"/>
  <c r="Z792" i="2" s="1"/>
  <c r="AA793" i="2" s="1"/>
  <c r="AB793" i="2" s="1"/>
  <c r="AB792" i="2"/>
  <c r="W790" i="2"/>
  <c r="AC791" i="2"/>
  <c r="R630" i="2" l="1"/>
  <c r="M630" i="2" s="1"/>
  <c r="S630" i="2"/>
  <c r="U630" i="2"/>
  <c r="T630" i="2"/>
  <c r="O630" i="2"/>
  <c r="P631" i="2" s="1"/>
  <c r="N630" i="2"/>
  <c r="AE792" i="2"/>
  <c r="AE793" i="2" s="1"/>
  <c r="AD792" i="2"/>
  <c r="AD793" i="2" s="1"/>
  <c r="X791" i="2"/>
  <c r="Y792" i="2" s="1"/>
  <c r="Z793" i="2" s="1"/>
  <c r="AA794" i="2" s="1"/>
  <c r="AB794" i="2" s="1"/>
  <c r="W791" i="2"/>
  <c r="AC792" i="2"/>
  <c r="O631" i="2" l="1"/>
  <c r="P632" i="2" s="1"/>
  <c r="Q632" i="2" s="1"/>
  <c r="AH630" i="2"/>
  <c r="N631" i="2"/>
  <c r="AI631" i="2"/>
  <c r="Q631" i="2"/>
  <c r="T631" i="2" s="1"/>
  <c r="AF630" i="2"/>
  <c r="X792" i="2"/>
  <c r="Y793" i="2" s="1"/>
  <c r="Z794" i="2" s="1"/>
  <c r="AA795" i="2" s="1"/>
  <c r="AE794" i="2"/>
  <c r="AD794" i="2"/>
  <c r="W792" i="2"/>
  <c r="AC793" i="2"/>
  <c r="S631" i="2" l="1"/>
  <c r="S632" i="2" s="1"/>
  <c r="U631" i="2"/>
  <c r="U632" i="2" s="1"/>
  <c r="T632" i="2"/>
  <c r="AI632" i="2"/>
  <c r="O632" i="2"/>
  <c r="P633" i="2" s="1"/>
  <c r="Q633" i="2" s="1"/>
  <c r="AF631" i="2"/>
  <c r="R631" i="2"/>
  <c r="R632" i="2" s="1"/>
  <c r="X793" i="2"/>
  <c r="Y794" i="2" s="1"/>
  <c r="Z795" i="2" s="1"/>
  <c r="AA796" i="2" s="1"/>
  <c r="AB796" i="2" s="1"/>
  <c r="AB795" i="2"/>
  <c r="AD795" i="2" s="1"/>
  <c r="AC794" i="2"/>
  <c r="W793" i="2"/>
  <c r="U633" i="2" l="1"/>
  <c r="AI633" i="2"/>
  <c r="AF632" i="2"/>
  <c r="R633" i="2"/>
  <c r="M633" i="2" s="1"/>
  <c r="M631" i="2"/>
  <c r="N632" i="2" s="1"/>
  <c r="O633" i="2" s="1"/>
  <c r="P634" i="2" s="1"/>
  <c r="T633" i="2"/>
  <c r="S633" i="2"/>
  <c r="M632" i="2"/>
  <c r="AE795" i="2"/>
  <c r="AE796" i="2" s="1"/>
  <c r="X794" i="2"/>
  <c r="Y795" i="2" s="1"/>
  <c r="Z796" i="2" s="1"/>
  <c r="AA797" i="2" s="1"/>
  <c r="AD796" i="2"/>
  <c r="W794" i="2"/>
  <c r="AC795" i="2"/>
  <c r="AH631" i="2" l="1"/>
  <c r="AH633" i="2"/>
  <c r="AI634" i="2"/>
  <c r="Q634" i="2"/>
  <c r="T634" i="2" s="1"/>
  <c r="AF633" i="2"/>
  <c r="AH632" i="2"/>
  <c r="N633" i="2"/>
  <c r="O634" i="2" s="1"/>
  <c r="P635" i="2" s="1"/>
  <c r="X795" i="2"/>
  <c r="Y796" i="2" s="1"/>
  <c r="Z797" i="2" s="1"/>
  <c r="AA798" i="2" s="1"/>
  <c r="AB797" i="2"/>
  <c r="AD797" i="2" s="1"/>
  <c r="W795" i="2"/>
  <c r="AC796" i="2"/>
  <c r="S634" i="2" l="1"/>
  <c r="N634" i="2"/>
  <c r="O635" i="2" s="1"/>
  <c r="P636" i="2" s="1"/>
  <c r="AI636" i="2" s="1"/>
  <c r="AF634" i="2"/>
  <c r="AI635" i="2"/>
  <c r="Q635" i="2"/>
  <c r="T635" i="2" s="1"/>
  <c r="U634" i="2"/>
  <c r="R634" i="2"/>
  <c r="AE797" i="2"/>
  <c r="X796" i="2"/>
  <c r="Y797" i="2" s="1"/>
  <c r="Z798" i="2" s="1"/>
  <c r="AA799" i="2" s="1"/>
  <c r="AB798" i="2"/>
  <c r="W796" i="2"/>
  <c r="AC797" i="2"/>
  <c r="Q636" i="2" l="1"/>
  <c r="T636" i="2" s="1"/>
  <c r="R635" i="2"/>
  <c r="M635" i="2" s="1"/>
  <c r="M634" i="2"/>
  <c r="AH634" i="2" s="1"/>
  <c r="AF635" i="2"/>
  <c r="U635" i="2"/>
  <c r="S635" i="2"/>
  <c r="AE798" i="2"/>
  <c r="AD798" i="2"/>
  <c r="X797" i="2"/>
  <c r="Y798" i="2" s="1"/>
  <c r="Z799" i="2" s="1"/>
  <c r="AA800" i="2" s="1"/>
  <c r="AB800" i="2" s="1"/>
  <c r="AB799" i="2"/>
  <c r="AC798" i="2"/>
  <c r="W797" i="2"/>
  <c r="U636" i="2" l="1"/>
  <c r="S636" i="2"/>
  <c r="AF636" i="2"/>
  <c r="R636" i="2"/>
  <c r="M636" i="2" s="1"/>
  <c r="AH636" i="2" s="1"/>
  <c r="N635" i="2"/>
  <c r="O636" i="2" s="1"/>
  <c r="P637" i="2" s="1"/>
  <c r="AI637" i="2" s="1"/>
  <c r="AH635" i="2"/>
  <c r="AD799" i="2"/>
  <c r="AD800" i="2" s="1"/>
  <c r="AE799" i="2"/>
  <c r="AE800" i="2" s="1"/>
  <c r="X798" i="2"/>
  <c r="Y799" i="2" s="1"/>
  <c r="Z800" i="2" s="1"/>
  <c r="AA801" i="2" s="1"/>
  <c r="AB801" i="2" s="1"/>
  <c r="W798" i="2"/>
  <c r="AC799" i="2"/>
  <c r="Q637" i="2" l="1"/>
  <c r="T637" i="2" s="1"/>
  <c r="AF637" i="2" s="1"/>
  <c r="N636" i="2"/>
  <c r="X799" i="2"/>
  <c r="Y800" i="2" s="1"/>
  <c r="Z801" i="2" s="1"/>
  <c r="AA802" i="2" s="1"/>
  <c r="AD801" i="2"/>
  <c r="AE801" i="2"/>
  <c r="AC800" i="2"/>
  <c r="W799" i="2"/>
  <c r="R637" i="2" l="1"/>
  <c r="M637" i="2" s="1"/>
  <c r="O637" i="2"/>
  <c r="P638" i="2" s="1"/>
  <c r="N637" i="2"/>
  <c r="S637" i="2"/>
  <c r="U637" i="2"/>
  <c r="AB802" i="2"/>
  <c r="AD802" i="2" s="1"/>
  <c r="X800" i="2"/>
  <c r="Y801" i="2" s="1"/>
  <c r="Z802" i="2" s="1"/>
  <c r="AA803" i="2" s="1"/>
  <c r="W800" i="2"/>
  <c r="AC801" i="2"/>
  <c r="N638" i="2" l="1"/>
  <c r="AH637" i="2"/>
  <c r="Q638" i="2"/>
  <c r="U638" i="2" s="1"/>
  <c r="AI638" i="2"/>
  <c r="O638" i="2"/>
  <c r="P639" i="2" s="1"/>
  <c r="AE802" i="2"/>
  <c r="AB803" i="2"/>
  <c r="AD803" i="2" s="1"/>
  <c r="X801" i="2"/>
  <c r="Y802" i="2" s="1"/>
  <c r="Z803" i="2" s="1"/>
  <c r="AA804" i="2" s="1"/>
  <c r="AB804" i="2" s="1"/>
  <c r="W801" i="2"/>
  <c r="AC802" i="2"/>
  <c r="S638" i="2" l="1"/>
  <c r="R638" i="2"/>
  <c r="T638" i="2"/>
  <c r="AI639" i="2"/>
  <c r="Q639" i="2"/>
  <c r="U639" i="2" s="1"/>
  <c r="O639" i="2"/>
  <c r="P640" i="2" s="1"/>
  <c r="AE803" i="2"/>
  <c r="AE804" i="2" s="1"/>
  <c r="X802" i="2"/>
  <c r="Y803" i="2" s="1"/>
  <c r="Z804" i="2" s="1"/>
  <c r="AA805" i="2" s="1"/>
  <c r="AD804" i="2"/>
  <c r="W802" i="2"/>
  <c r="AC803" i="2"/>
  <c r="S639" i="2" l="1"/>
  <c r="R639" i="2"/>
  <c r="M639" i="2" s="1"/>
  <c r="M638" i="2"/>
  <c r="Q640" i="2"/>
  <c r="U640" i="2" s="1"/>
  <c r="AI640" i="2"/>
  <c r="AF638" i="2"/>
  <c r="T639" i="2"/>
  <c r="X803" i="2"/>
  <c r="Y804" i="2" s="1"/>
  <c r="Z805" i="2" s="1"/>
  <c r="AA806" i="2" s="1"/>
  <c r="AB806" i="2" s="1"/>
  <c r="AB805" i="2"/>
  <c r="AE805" i="2" s="1"/>
  <c r="AC804" i="2"/>
  <c r="W803" i="2"/>
  <c r="T640" i="2" l="1"/>
  <c r="AH639" i="2"/>
  <c r="AF639" i="2"/>
  <c r="N639" i="2"/>
  <c r="O640" i="2" s="1"/>
  <c r="P641" i="2" s="1"/>
  <c r="AH638" i="2"/>
  <c r="R640" i="2"/>
  <c r="M640" i="2" s="1"/>
  <c r="S640" i="2"/>
  <c r="AD805" i="2"/>
  <c r="AD806" i="2" s="1"/>
  <c r="X804" i="2"/>
  <c r="Y805" i="2" s="1"/>
  <c r="Z806" i="2" s="1"/>
  <c r="AA807" i="2" s="1"/>
  <c r="AB807" i="2" s="1"/>
  <c r="AE806" i="2"/>
  <c r="AC805" i="2"/>
  <c r="W804" i="2"/>
  <c r="AF640" i="2" l="1"/>
  <c r="N640" i="2"/>
  <c r="O641" i="2" s="1"/>
  <c r="P642" i="2" s="1"/>
  <c r="Q642" i="2" s="1"/>
  <c r="AH640" i="2"/>
  <c r="Q641" i="2"/>
  <c r="S641" i="2" s="1"/>
  <c r="AI641" i="2"/>
  <c r="X805" i="2"/>
  <c r="Y806" i="2" s="1"/>
  <c r="Z807" i="2" s="1"/>
  <c r="AA808" i="2" s="1"/>
  <c r="AB808" i="2" s="1"/>
  <c r="AE807" i="2"/>
  <c r="AD807" i="2"/>
  <c r="W805" i="2"/>
  <c r="AC806" i="2"/>
  <c r="S642" i="2" l="1"/>
  <c r="N641" i="2"/>
  <c r="O642" i="2" s="1"/>
  <c r="P643" i="2" s="1"/>
  <c r="Q643" i="2" s="1"/>
  <c r="AI642" i="2"/>
  <c r="R641" i="2"/>
  <c r="R642" i="2" s="1"/>
  <c r="T641" i="2"/>
  <c r="U641" i="2"/>
  <c r="U642" i="2" s="1"/>
  <c r="X806" i="2"/>
  <c r="Y807" i="2" s="1"/>
  <c r="Z808" i="2" s="1"/>
  <c r="AA809" i="2" s="1"/>
  <c r="AE808" i="2"/>
  <c r="AD808" i="2"/>
  <c r="W806" i="2"/>
  <c r="AC807" i="2"/>
  <c r="S643" i="2" l="1"/>
  <c r="AI643" i="2"/>
  <c r="U643" i="2"/>
  <c r="M641" i="2"/>
  <c r="N642" i="2" s="1"/>
  <c r="O643" i="2" s="1"/>
  <c r="P644" i="2" s="1"/>
  <c r="T642" i="2"/>
  <c r="T643" i="2" s="1"/>
  <c r="AF641" i="2"/>
  <c r="M642" i="2"/>
  <c r="R643" i="2"/>
  <c r="AB809" i="2"/>
  <c r="AE809" i="2" s="1"/>
  <c r="X807" i="2"/>
  <c r="Y808" i="2" s="1"/>
  <c r="Z809" i="2" s="1"/>
  <c r="AA810" i="2" s="1"/>
  <c r="W807" i="2"/>
  <c r="AC808" i="2"/>
  <c r="AH641" i="2" l="1"/>
  <c r="AF642" i="2"/>
  <c r="AF643" i="2" s="1"/>
  <c r="AH642" i="2"/>
  <c r="N643" i="2"/>
  <c r="O644" i="2" s="1"/>
  <c r="P645" i="2" s="1"/>
  <c r="M643" i="2"/>
  <c r="AI644" i="2"/>
  <c r="Q644" i="2"/>
  <c r="R644" i="2" s="1"/>
  <c r="AD809" i="2"/>
  <c r="X808" i="2"/>
  <c r="Y809" i="2" s="1"/>
  <c r="Z810" i="2" s="1"/>
  <c r="AA811" i="2" s="1"/>
  <c r="AB810" i="2"/>
  <c r="AE810" i="2" s="1"/>
  <c r="AC809" i="2"/>
  <c r="W808" i="2"/>
  <c r="M644" i="2" l="1"/>
  <c r="N644" i="2"/>
  <c r="O645" i="2" s="1"/>
  <c r="P646" i="2" s="1"/>
  <c r="AH643" i="2"/>
  <c r="T644" i="2"/>
  <c r="U644" i="2"/>
  <c r="S644" i="2"/>
  <c r="AI645" i="2"/>
  <c r="Q645" i="2"/>
  <c r="AD810" i="2"/>
  <c r="X809" i="2"/>
  <c r="Y810" i="2" s="1"/>
  <c r="Z811" i="2" s="1"/>
  <c r="AA812" i="2" s="1"/>
  <c r="AB811" i="2"/>
  <c r="AE811" i="2" s="1"/>
  <c r="W809" i="2"/>
  <c r="AC810" i="2"/>
  <c r="U645" i="2" l="1"/>
  <c r="T645" i="2"/>
  <c r="AH644" i="2"/>
  <c r="N645" i="2"/>
  <c r="O646" i="2" s="1"/>
  <c r="P647" i="2" s="1"/>
  <c r="AI646" i="2"/>
  <c r="Q646" i="2"/>
  <c r="AF644" i="2"/>
  <c r="R645" i="2"/>
  <c r="M645" i="2" s="1"/>
  <c r="S645" i="2"/>
  <c r="AD811" i="2"/>
  <c r="AB812" i="2"/>
  <c r="AE812" i="2" s="1"/>
  <c r="X810" i="2"/>
  <c r="Y811" i="2" s="1"/>
  <c r="Z812" i="2" s="1"/>
  <c r="AA813" i="2" s="1"/>
  <c r="W810" i="2"/>
  <c r="AC811" i="2"/>
  <c r="U646" i="2" l="1"/>
  <c r="S646" i="2"/>
  <c r="AF645" i="2"/>
  <c r="R646" i="2"/>
  <c r="M646" i="2" s="1"/>
  <c r="Q647" i="2"/>
  <c r="AI647" i="2"/>
  <c r="AH645" i="2"/>
  <c r="N646" i="2"/>
  <c r="O647" i="2" s="1"/>
  <c r="P648" i="2" s="1"/>
  <c r="AI648" i="2" s="1"/>
  <c r="T646" i="2"/>
  <c r="AD812" i="2"/>
  <c r="X811" i="2"/>
  <c r="Y812" i="2" s="1"/>
  <c r="Z813" i="2" s="1"/>
  <c r="AA814" i="2" s="1"/>
  <c r="AB814" i="2" s="1"/>
  <c r="AB813" i="2"/>
  <c r="AE813" i="2" s="1"/>
  <c r="AC812" i="2"/>
  <c r="W811" i="2"/>
  <c r="U647" i="2" l="1"/>
  <c r="AE814" i="2"/>
  <c r="Q648" i="2"/>
  <c r="AF646" i="2"/>
  <c r="S647" i="2"/>
  <c r="AH646" i="2"/>
  <c r="N647" i="2"/>
  <c r="O648" i="2" s="1"/>
  <c r="P649" i="2" s="1"/>
  <c r="AI649" i="2" s="1"/>
  <c r="T647" i="2"/>
  <c r="R647" i="2"/>
  <c r="M647" i="2" s="1"/>
  <c r="AD813" i="2"/>
  <c r="AD814" i="2" s="1"/>
  <c r="X812" i="2"/>
  <c r="Y813" i="2" s="1"/>
  <c r="Z814" i="2" s="1"/>
  <c r="AA815" i="2" s="1"/>
  <c r="AC813" i="2"/>
  <c r="W812" i="2"/>
  <c r="U648" i="2" l="1"/>
  <c r="T648" i="2"/>
  <c r="S648" i="2"/>
  <c r="R648" i="2"/>
  <c r="M648" i="2" s="1"/>
  <c r="AH648" i="2" s="1"/>
  <c r="Q649" i="2"/>
  <c r="AF647" i="2"/>
  <c r="AH647" i="2"/>
  <c r="N648" i="2"/>
  <c r="O649" i="2" s="1"/>
  <c r="P650" i="2" s="1"/>
  <c r="X813" i="2"/>
  <c r="Y814" i="2" s="1"/>
  <c r="Z815" i="2" s="1"/>
  <c r="AA816" i="2" s="1"/>
  <c r="AB815" i="2"/>
  <c r="AE815" i="2" s="1"/>
  <c r="AC814" i="2"/>
  <c r="W813" i="2"/>
  <c r="U649" i="2" l="1"/>
  <c r="AF648" i="2"/>
  <c r="T649" i="2"/>
  <c r="S649" i="2"/>
  <c r="R649" i="2"/>
  <c r="M649" i="2" s="1"/>
  <c r="N649" i="2"/>
  <c r="O650" i="2" s="1"/>
  <c r="P651" i="2" s="1"/>
  <c r="Q651" i="2" s="1"/>
  <c r="AI650" i="2"/>
  <c r="Q650" i="2"/>
  <c r="S650" i="2" s="1"/>
  <c r="AD815" i="2"/>
  <c r="X814" i="2"/>
  <c r="Y815" i="2" s="1"/>
  <c r="Z816" i="2" s="1"/>
  <c r="AA817" i="2" s="1"/>
  <c r="AB816" i="2"/>
  <c r="AE816" i="2" s="1"/>
  <c r="W814" i="2"/>
  <c r="AC815" i="2"/>
  <c r="AF649" i="2" l="1"/>
  <c r="AI651" i="2"/>
  <c r="T650" i="2"/>
  <c r="T651" i="2" s="1"/>
  <c r="U650" i="2"/>
  <c r="U651" i="2" s="1"/>
  <c r="R650" i="2"/>
  <c r="R651" i="2" s="1"/>
  <c r="S651" i="2"/>
  <c r="N650" i="2"/>
  <c r="O651" i="2" s="1"/>
  <c r="P652" i="2" s="1"/>
  <c r="AH649" i="2"/>
  <c r="AD816" i="2"/>
  <c r="AB817" i="2"/>
  <c r="AE817" i="2" s="1"/>
  <c r="X815" i="2"/>
  <c r="Y816" i="2" s="1"/>
  <c r="Z817" i="2" s="1"/>
  <c r="AA818" i="2" s="1"/>
  <c r="W815" i="2"/>
  <c r="AC816" i="2"/>
  <c r="M650" i="2" l="1"/>
  <c r="AH650" i="2" s="1"/>
  <c r="AF650" i="2"/>
  <c r="AF651" i="2" s="1"/>
  <c r="AI652" i="2"/>
  <c r="Q652" i="2"/>
  <c r="T652" i="2" s="1"/>
  <c r="M651" i="2"/>
  <c r="AD817" i="2"/>
  <c r="X816" i="2"/>
  <c r="Y817" i="2" s="1"/>
  <c r="Z818" i="2" s="1"/>
  <c r="AA819" i="2" s="1"/>
  <c r="AB819" i="2" s="1"/>
  <c r="AB818" i="2"/>
  <c r="W816" i="2"/>
  <c r="AC817" i="2"/>
  <c r="N651" i="2" l="1"/>
  <c r="O652" i="2" s="1"/>
  <c r="P653" i="2" s="1"/>
  <c r="Q653" i="2" s="1"/>
  <c r="AF652" i="2"/>
  <c r="S652" i="2"/>
  <c r="U652" i="2"/>
  <c r="AH651" i="2"/>
  <c r="R652" i="2"/>
  <c r="AD818" i="2"/>
  <c r="AD819" i="2" s="1"/>
  <c r="AE818" i="2"/>
  <c r="AE819" i="2" s="1"/>
  <c r="X817" i="2"/>
  <c r="Y818" i="2" s="1"/>
  <c r="Z819" i="2" s="1"/>
  <c r="AA820" i="2" s="1"/>
  <c r="W817" i="2"/>
  <c r="AC818" i="2"/>
  <c r="AI653" i="2" l="1"/>
  <c r="N652" i="2"/>
  <c r="O653" i="2" s="1"/>
  <c r="P654" i="2" s="1"/>
  <c r="Q654" i="2" s="1"/>
  <c r="S653" i="2"/>
  <c r="R653" i="2"/>
  <c r="M653" i="2" s="1"/>
  <c r="U653" i="2"/>
  <c r="T653" i="2"/>
  <c r="M652" i="2"/>
  <c r="X818" i="2"/>
  <c r="Y819" i="2" s="1"/>
  <c r="Z820" i="2" s="1"/>
  <c r="AA821" i="2" s="1"/>
  <c r="AB821" i="2" s="1"/>
  <c r="AD821" i="2" s="1"/>
  <c r="AB820" i="2"/>
  <c r="AD820" i="2" s="1"/>
  <c r="AC819" i="2"/>
  <c r="W818" i="2"/>
  <c r="AI654" i="2" l="1"/>
  <c r="S654" i="2"/>
  <c r="AH653" i="2"/>
  <c r="T654" i="2"/>
  <c r="AF653" i="2"/>
  <c r="AH652" i="2"/>
  <c r="N653" i="2"/>
  <c r="O654" i="2" s="1"/>
  <c r="P655" i="2" s="1"/>
  <c r="R654" i="2"/>
  <c r="M654" i="2" s="1"/>
  <c r="U654" i="2"/>
  <c r="AE820" i="2"/>
  <c r="AE821" i="2" s="1"/>
  <c r="X819" i="2"/>
  <c r="Y820" i="2" s="1"/>
  <c r="Z821" i="2" s="1"/>
  <c r="AA822" i="2" s="1"/>
  <c r="W819" i="2"/>
  <c r="AC820" i="2"/>
  <c r="AH654" i="2" l="1"/>
  <c r="N654" i="2"/>
  <c r="O655" i="2" s="1"/>
  <c r="P656" i="2" s="1"/>
  <c r="AI655" i="2"/>
  <c r="Q655" i="2"/>
  <c r="R655" i="2" s="1"/>
  <c r="AF654" i="2"/>
  <c r="X820" i="2"/>
  <c r="Y821" i="2" s="1"/>
  <c r="Z822" i="2" s="1"/>
  <c r="AA823" i="2" s="1"/>
  <c r="AB822" i="2"/>
  <c r="AD822" i="2" s="1"/>
  <c r="W820" i="2"/>
  <c r="AC821" i="2"/>
  <c r="N655" i="2" l="1"/>
  <c r="O656" i="2" s="1"/>
  <c r="P657" i="2" s="1"/>
  <c r="AI657" i="2" s="1"/>
  <c r="T655" i="2"/>
  <c r="AF655" i="2" s="1"/>
  <c r="M655" i="2"/>
  <c r="S655" i="2"/>
  <c r="Q656" i="2"/>
  <c r="R656" i="2" s="1"/>
  <c r="AI656" i="2"/>
  <c r="U655" i="2"/>
  <c r="AE822" i="2"/>
  <c r="AB823" i="2"/>
  <c r="AD823" i="2" s="1"/>
  <c r="X821" i="2"/>
  <c r="Y822" i="2" s="1"/>
  <c r="Z823" i="2" s="1"/>
  <c r="AA824" i="2" s="1"/>
  <c r="AC822" i="2"/>
  <c r="W821" i="2"/>
  <c r="Q657" i="2" l="1"/>
  <c r="U656" i="2"/>
  <c r="T656" i="2"/>
  <c r="AH655" i="2"/>
  <c r="N656" i="2"/>
  <c r="O657" i="2" s="1"/>
  <c r="P658" i="2" s="1"/>
  <c r="M656" i="2"/>
  <c r="S656" i="2"/>
  <c r="AE823" i="2"/>
  <c r="X822" i="2"/>
  <c r="Y823" i="2" s="1"/>
  <c r="Z824" i="2" s="1"/>
  <c r="AA825" i="2" s="1"/>
  <c r="AB824" i="2"/>
  <c r="AD824" i="2" s="1"/>
  <c r="AC823" i="2"/>
  <c r="W822" i="2"/>
  <c r="S657" i="2" l="1"/>
  <c r="T657" i="2"/>
  <c r="R657" i="2"/>
  <c r="M657" i="2" s="1"/>
  <c r="AH657" i="2" s="1"/>
  <c r="U657" i="2"/>
  <c r="AF656" i="2"/>
  <c r="Q658" i="2"/>
  <c r="AI658" i="2"/>
  <c r="N657" i="2"/>
  <c r="O658" i="2" s="1"/>
  <c r="P659" i="2" s="1"/>
  <c r="AH656" i="2"/>
  <c r="AE824" i="2"/>
  <c r="X823" i="2"/>
  <c r="Y824" i="2" s="1"/>
  <c r="Z825" i="2" s="1"/>
  <c r="AA826" i="2" s="1"/>
  <c r="AB825" i="2"/>
  <c r="AD825" i="2" s="1"/>
  <c r="W823" i="2"/>
  <c r="AC824" i="2"/>
  <c r="T658" i="2" l="1"/>
  <c r="AF657" i="2"/>
  <c r="S658" i="2"/>
  <c r="Q659" i="2"/>
  <c r="AI659" i="2"/>
  <c r="R658" i="2"/>
  <c r="U658" i="2"/>
  <c r="N658" i="2"/>
  <c r="O659" i="2" s="1"/>
  <c r="P660" i="2" s="1"/>
  <c r="AB826" i="2"/>
  <c r="AD826" i="2" s="1"/>
  <c r="X824" i="2"/>
  <c r="Y825" i="2" s="1"/>
  <c r="Z826" i="2" s="1"/>
  <c r="AA827" i="2" s="1"/>
  <c r="AE825" i="2"/>
  <c r="W824" i="2"/>
  <c r="AC825" i="2"/>
  <c r="AF658" i="2" l="1"/>
  <c r="S659" i="2"/>
  <c r="R659" i="2"/>
  <c r="M659" i="2" s="1"/>
  <c r="Q660" i="2"/>
  <c r="AI660" i="2"/>
  <c r="U659" i="2"/>
  <c r="M658" i="2"/>
  <c r="T659" i="2"/>
  <c r="AE826" i="2"/>
  <c r="X825" i="2"/>
  <c r="Y826" i="2" s="1"/>
  <c r="Z827" i="2" s="1"/>
  <c r="AA828" i="2" s="1"/>
  <c r="AB828" i="2" s="1"/>
  <c r="AB827" i="2"/>
  <c r="W825" i="2"/>
  <c r="AC826" i="2"/>
  <c r="S660" i="2" l="1"/>
  <c r="T660" i="2"/>
  <c r="U660" i="2"/>
  <c r="AH659" i="2"/>
  <c r="N659" i="2"/>
  <c r="O660" i="2" s="1"/>
  <c r="P661" i="2" s="1"/>
  <c r="AH658" i="2"/>
  <c r="R660" i="2"/>
  <c r="AF659" i="2"/>
  <c r="AE827" i="2"/>
  <c r="AE828" i="2" s="1"/>
  <c r="AD827" i="2"/>
  <c r="AD828" i="2" s="1"/>
  <c r="X826" i="2"/>
  <c r="Y827" i="2" s="1"/>
  <c r="Z828" i="2" s="1"/>
  <c r="AA829" i="2" s="1"/>
  <c r="AB829" i="2" s="1"/>
  <c r="AC827" i="2"/>
  <c r="W826" i="2"/>
  <c r="AF660" i="2" l="1"/>
  <c r="M660" i="2"/>
  <c r="Q661" i="2"/>
  <c r="R661" i="2" s="1"/>
  <c r="AI661" i="2"/>
  <c r="N660" i="2"/>
  <c r="O661" i="2" s="1"/>
  <c r="P662" i="2" s="1"/>
  <c r="X827" i="2"/>
  <c r="Y828" i="2" s="1"/>
  <c r="Z829" i="2" s="1"/>
  <c r="AA830" i="2" s="1"/>
  <c r="AD829" i="2"/>
  <c r="AE829" i="2"/>
  <c r="W827" i="2"/>
  <c r="AC828" i="2"/>
  <c r="M661" i="2" l="1"/>
  <c r="Q662" i="2"/>
  <c r="R662" i="2" s="1"/>
  <c r="AI662" i="2"/>
  <c r="N661" i="2"/>
  <c r="O662" i="2" s="1"/>
  <c r="P663" i="2" s="1"/>
  <c r="AH660" i="2"/>
  <c r="U661" i="2"/>
  <c r="T661" i="2"/>
  <c r="S661" i="2"/>
  <c r="X828" i="2"/>
  <c r="Y829" i="2" s="1"/>
  <c r="Z830" i="2" s="1"/>
  <c r="AA831" i="2" s="1"/>
  <c r="AB830" i="2"/>
  <c r="AD830" i="2" s="1"/>
  <c r="W828" i="2"/>
  <c r="AC829" i="2"/>
  <c r="U662" i="2" l="1"/>
  <c r="AI663" i="2"/>
  <c r="Q663" i="2"/>
  <c r="AH661" i="2"/>
  <c r="N662" i="2"/>
  <c r="O663" i="2" s="1"/>
  <c r="P664" i="2" s="1"/>
  <c r="S662" i="2"/>
  <c r="M662" i="2"/>
  <c r="T662" i="2"/>
  <c r="AF661" i="2"/>
  <c r="AE830" i="2"/>
  <c r="AB831" i="2"/>
  <c r="AD831" i="2" s="1"/>
  <c r="X829" i="2"/>
  <c r="Y830" i="2" s="1"/>
  <c r="Z831" i="2" s="1"/>
  <c r="AA832" i="2" s="1"/>
  <c r="AC830" i="2"/>
  <c r="W829" i="2"/>
  <c r="U663" i="2" l="1"/>
  <c r="S663" i="2"/>
  <c r="AH662" i="2"/>
  <c r="N663" i="2"/>
  <c r="O664" i="2" s="1"/>
  <c r="P665" i="2" s="1"/>
  <c r="R663" i="2"/>
  <c r="M663" i="2" s="1"/>
  <c r="AF662" i="2"/>
  <c r="T663" i="2"/>
  <c r="Q664" i="2"/>
  <c r="AI664" i="2"/>
  <c r="AE831" i="2"/>
  <c r="X830" i="2"/>
  <c r="Y831" i="2" s="1"/>
  <c r="Z832" i="2" s="1"/>
  <c r="AA833" i="2" s="1"/>
  <c r="AB833" i="2" s="1"/>
  <c r="AB832" i="2"/>
  <c r="AD832" i="2" s="1"/>
  <c r="AC831" i="2"/>
  <c r="W830" i="2"/>
  <c r="U664" i="2" l="1"/>
  <c r="N664" i="2"/>
  <c r="O665" i="2" s="1"/>
  <c r="P666" i="2" s="1"/>
  <c r="AH663" i="2"/>
  <c r="S664" i="2"/>
  <c r="AI665" i="2"/>
  <c r="Q665" i="2"/>
  <c r="T664" i="2"/>
  <c r="AF663" i="2"/>
  <c r="R664" i="2"/>
  <c r="AE832" i="2"/>
  <c r="AE833" i="2" s="1"/>
  <c r="X831" i="2"/>
  <c r="Y832" i="2" s="1"/>
  <c r="Z833" i="2" s="1"/>
  <c r="AA834" i="2" s="1"/>
  <c r="AB834" i="2" s="1"/>
  <c r="AD833" i="2"/>
  <c r="W831" i="2"/>
  <c r="AC832" i="2"/>
  <c r="U665" i="2" l="1"/>
  <c r="AF664" i="2"/>
  <c r="R665" i="2"/>
  <c r="M665" i="2" s="1"/>
  <c r="T665" i="2"/>
  <c r="AI666" i="2"/>
  <c r="Q666" i="2"/>
  <c r="M664" i="2"/>
  <c r="S665" i="2"/>
  <c r="X832" i="2"/>
  <c r="Y833" i="2" s="1"/>
  <c r="Z834" i="2" s="1"/>
  <c r="AA835" i="2" s="1"/>
  <c r="AB835" i="2" s="1"/>
  <c r="AD834" i="2"/>
  <c r="AE834" i="2"/>
  <c r="W832" i="2"/>
  <c r="AC833" i="2"/>
  <c r="R666" i="2" l="1"/>
  <c r="M666" i="2" s="1"/>
  <c r="S666" i="2"/>
  <c r="U666" i="2"/>
  <c r="AH665" i="2"/>
  <c r="AF665" i="2"/>
  <c r="T666" i="2"/>
  <c r="AH664" i="2"/>
  <c r="N665" i="2"/>
  <c r="O666" i="2" s="1"/>
  <c r="P667" i="2" s="1"/>
  <c r="X833" i="2"/>
  <c r="Y834" i="2" s="1"/>
  <c r="Z835" i="2" s="1"/>
  <c r="AA836" i="2" s="1"/>
  <c r="AB836" i="2" s="1"/>
  <c r="AE835" i="2"/>
  <c r="AD835" i="2"/>
  <c r="W833" i="2"/>
  <c r="AC834" i="2"/>
  <c r="AI667" i="2" l="1"/>
  <c r="Q667" i="2"/>
  <c r="S667" i="2" s="1"/>
  <c r="AH666" i="2"/>
  <c r="AF666" i="2"/>
  <c r="N666" i="2"/>
  <c r="O667" i="2" s="1"/>
  <c r="P668" i="2" s="1"/>
  <c r="X834" i="2"/>
  <c r="Y835" i="2" s="1"/>
  <c r="Z836" i="2" s="1"/>
  <c r="AA837" i="2" s="1"/>
  <c r="AE836" i="2"/>
  <c r="AD836" i="2"/>
  <c r="W834" i="2"/>
  <c r="AC835" i="2"/>
  <c r="T667" i="2" l="1"/>
  <c r="AF667" i="2" s="1"/>
  <c r="Q668" i="2"/>
  <c r="AI668" i="2"/>
  <c r="R667" i="2"/>
  <c r="U667" i="2"/>
  <c r="N667" i="2"/>
  <c r="O668" i="2" s="1"/>
  <c r="P669" i="2" s="1"/>
  <c r="X835" i="2"/>
  <c r="Y836" i="2" s="1"/>
  <c r="Z837" i="2" s="1"/>
  <c r="AA838" i="2" s="1"/>
  <c r="AB838" i="2" s="1"/>
  <c r="AB837" i="2"/>
  <c r="AE837" i="2" s="1"/>
  <c r="W835" i="2"/>
  <c r="AC836" i="2"/>
  <c r="T668" i="2" l="1"/>
  <c r="AF668" i="2" s="1"/>
  <c r="U668" i="2"/>
  <c r="AE838" i="2"/>
  <c r="R668" i="2"/>
  <c r="M668" i="2" s="1"/>
  <c r="S668" i="2"/>
  <c r="AI669" i="2"/>
  <c r="Q669" i="2"/>
  <c r="M667" i="2"/>
  <c r="AD837" i="2"/>
  <c r="AD838" i="2" s="1"/>
  <c r="X836" i="2"/>
  <c r="Y837" i="2" s="1"/>
  <c r="Z838" i="2" s="1"/>
  <c r="AA839" i="2" s="1"/>
  <c r="AC837" i="2"/>
  <c r="W836" i="2"/>
  <c r="R669" i="2" l="1"/>
  <c r="M669" i="2" s="1"/>
  <c r="S669" i="2"/>
  <c r="U669" i="2"/>
  <c r="AH668" i="2"/>
  <c r="AH667" i="2"/>
  <c r="N668" i="2"/>
  <c r="O669" i="2" s="1"/>
  <c r="P670" i="2" s="1"/>
  <c r="T669" i="2"/>
  <c r="X837" i="2"/>
  <c r="Y838" i="2" s="1"/>
  <c r="Z839" i="2" s="1"/>
  <c r="AA840" i="2" s="1"/>
  <c r="AB839" i="2"/>
  <c r="AE839" i="2" s="1"/>
  <c r="W837" i="2"/>
  <c r="AC838" i="2"/>
  <c r="AH669" i="2" l="1"/>
  <c r="AF669" i="2"/>
  <c r="N669" i="2"/>
  <c r="O670" i="2" s="1"/>
  <c r="P671" i="2" s="1"/>
  <c r="Q670" i="2"/>
  <c r="AI670" i="2"/>
  <c r="AD839" i="2"/>
  <c r="AB840" i="2"/>
  <c r="AE840" i="2" s="1"/>
  <c r="X838" i="2"/>
  <c r="Y839" i="2" s="1"/>
  <c r="Z840" i="2" s="1"/>
  <c r="AA841" i="2" s="1"/>
  <c r="W838" i="2"/>
  <c r="AC839" i="2"/>
  <c r="AI671" i="2" l="1"/>
  <c r="Q671" i="2"/>
  <c r="S670" i="2"/>
  <c r="R670" i="2"/>
  <c r="U670" i="2"/>
  <c r="N670" i="2"/>
  <c r="O671" i="2" s="1"/>
  <c r="P672" i="2" s="1"/>
  <c r="T670" i="2"/>
  <c r="AD840" i="2"/>
  <c r="X839" i="2"/>
  <c r="Y840" i="2" s="1"/>
  <c r="Z841" i="2" s="1"/>
  <c r="AA842" i="2" s="1"/>
  <c r="AB841" i="2"/>
  <c r="AE841" i="2" s="1"/>
  <c r="W839" i="2"/>
  <c r="AC840" i="2"/>
  <c r="U671" i="2" l="1"/>
  <c r="T671" i="2"/>
  <c r="R671" i="2"/>
  <c r="M671" i="2" s="1"/>
  <c r="AI672" i="2"/>
  <c r="Q672" i="2"/>
  <c r="M670" i="2"/>
  <c r="AF670" i="2"/>
  <c r="S671" i="2"/>
  <c r="X840" i="2"/>
  <c r="Y841" i="2" s="1"/>
  <c r="Z842" i="2" s="1"/>
  <c r="AA843" i="2" s="1"/>
  <c r="AB843" i="2" s="1"/>
  <c r="AB842" i="2"/>
  <c r="AE842" i="2" s="1"/>
  <c r="AD841" i="2"/>
  <c r="AC841" i="2"/>
  <c r="W840" i="2"/>
  <c r="AE843" i="2" l="1"/>
  <c r="AF671" i="2"/>
  <c r="U672" i="2"/>
  <c r="T672" i="2"/>
  <c r="AH670" i="2"/>
  <c r="N671" i="2"/>
  <c r="O672" i="2" s="1"/>
  <c r="P673" i="2" s="1"/>
  <c r="R672" i="2"/>
  <c r="AH671" i="2"/>
  <c r="S672" i="2"/>
  <c r="AD842" i="2"/>
  <c r="AD843" i="2" s="1"/>
  <c r="X841" i="2"/>
  <c r="Y842" i="2" s="1"/>
  <c r="Z843" i="2" s="1"/>
  <c r="AA844" i="2" s="1"/>
  <c r="W841" i="2"/>
  <c r="AC842" i="2"/>
  <c r="AF672" i="2" l="1"/>
  <c r="AI673" i="2"/>
  <c r="Q673" i="2"/>
  <c r="R673" i="2" s="1"/>
  <c r="M672" i="2"/>
  <c r="N672" i="2"/>
  <c r="O673" i="2" s="1"/>
  <c r="P674" i="2" s="1"/>
  <c r="AB844" i="2"/>
  <c r="AE844" i="2" s="1"/>
  <c r="X842" i="2"/>
  <c r="Y843" i="2" s="1"/>
  <c r="Z844" i="2" s="1"/>
  <c r="AA845" i="2" s="1"/>
  <c r="AC843" i="2"/>
  <c r="W842" i="2"/>
  <c r="S673" i="2" l="1"/>
  <c r="Q674" i="2"/>
  <c r="AI674" i="2"/>
  <c r="M673" i="2"/>
  <c r="AH672" i="2"/>
  <c r="N673" i="2"/>
  <c r="O674" i="2" s="1"/>
  <c r="P675" i="2" s="1"/>
  <c r="U673" i="2"/>
  <c r="T673" i="2"/>
  <c r="AD844" i="2"/>
  <c r="X843" i="2"/>
  <c r="Y844" i="2" s="1"/>
  <c r="Z845" i="2" s="1"/>
  <c r="AA846" i="2" s="1"/>
  <c r="AB845" i="2"/>
  <c r="AE845" i="2" s="1"/>
  <c r="AC844" i="2"/>
  <c r="W843" i="2"/>
  <c r="T674" i="2" l="1"/>
  <c r="AF673" i="2"/>
  <c r="N674" i="2"/>
  <c r="O675" i="2" s="1"/>
  <c r="P676" i="2" s="1"/>
  <c r="AH673" i="2"/>
  <c r="AI675" i="2"/>
  <c r="Q675" i="2"/>
  <c r="S674" i="2"/>
  <c r="U674" i="2"/>
  <c r="R674" i="2"/>
  <c r="M674" i="2" s="1"/>
  <c r="AD845" i="2"/>
  <c r="AB846" i="2"/>
  <c r="AE846" i="2" s="1"/>
  <c r="X844" i="2"/>
  <c r="Y845" i="2" s="1"/>
  <c r="Z846" i="2" s="1"/>
  <c r="AA847" i="2" s="1"/>
  <c r="W844" i="2"/>
  <c r="AC845" i="2"/>
  <c r="AH674" i="2" l="1"/>
  <c r="N675" i="2"/>
  <c r="O676" i="2" s="1"/>
  <c r="P677" i="2" s="1"/>
  <c r="T675" i="2"/>
  <c r="U675" i="2"/>
  <c r="R675" i="2"/>
  <c r="AF674" i="2"/>
  <c r="Q676" i="2"/>
  <c r="AI676" i="2"/>
  <c r="S675" i="2"/>
  <c r="AD846" i="2"/>
  <c r="X845" i="2"/>
  <c r="Y846" i="2" s="1"/>
  <c r="Z847" i="2" s="1"/>
  <c r="AA848" i="2" s="1"/>
  <c r="AB847" i="2"/>
  <c r="AE847" i="2" s="1"/>
  <c r="AC846" i="2"/>
  <c r="W845" i="2"/>
  <c r="AF675" i="2" l="1"/>
  <c r="M675" i="2"/>
  <c r="R676" i="2"/>
  <c r="M676" i="2" s="1"/>
  <c r="T676" i="2"/>
  <c r="S676" i="2"/>
  <c r="Q677" i="2"/>
  <c r="AI677" i="2"/>
  <c r="U676" i="2"/>
  <c r="X846" i="2"/>
  <c r="Y847" i="2" s="1"/>
  <c r="Z848" i="2" s="1"/>
  <c r="AA849" i="2" s="1"/>
  <c r="AB848" i="2"/>
  <c r="AE848" i="2" s="1"/>
  <c r="AD847" i="2"/>
  <c r="W846" i="2"/>
  <c r="AC847" i="2"/>
  <c r="S677" i="2" l="1"/>
  <c r="AH675" i="2"/>
  <c r="N676" i="2"/>
  <c r="O677" i="2" s="1"/>
  <c r="P678" i="2" s="1"/>
  <c r="U677" i="2"/>
  <c r="R677" i="2"/>
  <c r="M677" i="2" s="1"/>
  <c r="AH676" i="2"/>
  <c r="AF676" i="2"/>
  <c r="T677" i="2"/>
  <c r="AD848" i="2"/>
  <c r="X847" i="2"/>
  <c r="Y848" i="2" s="1"/>
  <c r="Z849" i="2" s="1"/>
  <c r="AA850" i="2" s="1"/>
  <c r="AB849" i="2"/>
  <c r="AE849" i="2" s="1"/>
  <c r="W847" i="2"/>
  <c r="AC848" i="2"/>
  <c r="AH677" i="2" l="1"/>
  <c r="AF677" i="2"/>
  <c r="AI678" i="2"/>
  <c r="Q678" i="2"/>
  <c r="N677" i="2"/>
  <c r="O678" i="2" s="1"/>
  <c r="P679" i="2" s="1"/>
  <c r="AD849" i="2"/>
  <c r="AB850" i="2"/>
  <c r="AE850" i="2" s="1"/>
  <c r="X848" i="2"/>
  <c r="Y849" i="2" s="1"/>
  <c r="Z850" i="2" s="1"/>
  <c r="AA851" i="2" s="1"/>
  <c r="AB851" i="2" s="1"/>
  <c r="W848" i="2"/>
  <c r="AC849" i="2"/>
  <c r="U678" i="2" l="1"/>
  <c r="S678" i="2"/>
  <c r="T678" i="2"/>
  <c r="AF678" i="2" s="1"/>
  <c r="N678" i="2"/>
  <c r="O679" i="2" s="1"/>
  <c r="P680" i="2" s="1"/>
  <c r="R678" i="2"/>
  <c r="Q679" i="2"/>
  <c r="AI679" i="2"/>
  <c r="AD850" i="2"/>
  <c r="AD851" i="2" s="1"/>
  <c r="AE851" i="2"/>
  <c r="X849" i="2"/>
  <c r="Y850" i="2" s="1"/>
  <c r="Z851" i="2" s="1"/>
  <c r="AA852" i="2" s="1"/>
  <c r="W849" i="2"/>
  <c r="AC850" i="2"/>
  <c r="R679" i="2" l="1"/>
  <c r="M679" i="2" s="1"/>
  <c r="S679" i="2"/>
  <c r="Q680" i="2"/>
  <c r="AI680" i="2"/>
  <c r="M678" i="2"/>
  <c r="U679" i="2"/>
  <c r="T679" i="2"/>
  <c r="AB852" i="2"/>
  <c r="AE852" i="2" s="1"/>
  <c r="X850" i="2"/>
  <c r="Y851" i="2" s="1"/>
  <c r="Z852" i="2" s="1"/>
  <c r="AA853" i="2" s="1"/>
  <c r="AC851" i="2"/>
  <c r="W850" i="2"/>
  <c r="S680" i="2" l="1"/>
  <c r="T680" i="2"/>
  <c r="N679" i="2"/>
  <c r="O680" i="2" s="1"/>
  <c r="P681" i="2" s="1"/>
  <c r="AH678" i="2"/>
  <c r="U680" i="2"/>
  <c r="AF679" i="2"/>
  <c r="AH679" i="2"/>
  <c r="R680" i="2"/>
  <c r="AD852" i="2"/>
  <c r="X851" i="2"/>
  <c r="Y852" i="2" s="1"/>
  <c r="Z853" i="2" s="1"/>
  <c r="AA854" i="2" s="1"/>
  <c r="AB854" i="2" s="1"/>
  <c r="AB853" i="2"/>
  <c r="AE853" i="2" s="1"/>
  <c r="W851" i="2"/>
  <c r="AC852" i="2"/>
  <c r="AF680" i="2" l="1"/>
  <c r="AE854" i="2"/>
  <c r="N680" i="2"/>
  <c r="O681" i="2" s="1"/>
  <c r="P682" i="2" s="1"/>
  <c r="AI682" i="2" s="1"/>
  <c r="AI681" i="2"/>
  <c r="Q681" i="2"/>
  <c r="U681" i="2" s="1"/>
  <c r="M680" i="2"/>
  <c r="AD853" i="2"/>
  <c r="AD854" i="2" s="1"/>
  <c r="X852" i="2"/>
  <c r="Y853" i="2" s="1"/>
  <c r="Z854" i="2" s="1"/>
  <c r="AA855" i="2" s="1"/>
  <c r="W852" i="2"/>
  <c r="AC853" i="2"/>
  <c r="Q682" i="2" l="1"/>
  <c r="U682" i="2" s="1"/>
  <c r="S681" i="2"/>
  <c r="T681" i="2"/>
  <c r="R681" i="2"/>
  <c r="M681" i="2" s="1"/>
  <c r="N681" i="2"/>
  <c r="O682" i="2" s="1"/>
  <c r="P683" i="2" s="1"/>
  <c r="AH680" i="2"/>
  <c r="X853" i="2"/>
  <c r="Y854" i="2" s="1"/>
  <c r="Z855" i="2" s="1"/>
  <c r="AA856" i="2" s="1"/>
  <c r="AB855" i="2"/>
  <c r="AE855" i="2" s="1"/>
  <c r="AC854" i="2"/>
  <c r="W853" i="2"/>
  <c r="S682" i="2" l="1"/>
  <c r="R682" i="2"/>
  <c r="M682" i="2" s="1"/>
  <c r="AH682" i="2" s="1"/>
  <c r="N682" i="2"/>
  <c r="O683" i="2" s="1"/>
  <c r="P684" i="2" s="1"/>
  <c r="AH681" i="2"/>
  <c r="AI683" i="2"/>
  <c r="Q683" i="2"/>
  <c r="T682" i="2"/>
  <c r="AF681" i="2"/>
  <c r="AD855" i="2"/>
  <c r="AB856" i="2"/>
  <c r="AE856" i="2" s="1"/>
  <c r="X854" i="2"/>
  <c r="Y855" i="2" s="1"/>
  <c r="Z856" i="2" s="1"/>
  <c r="AA857" i="2" s="1"/>
  <c r="AC855" i="2"/>
  <c r="W854" i="2"/>
  <c r="AF682" i="2" l="1"/>
  <c r="AI684" i="2"/>
  <c r="Q684" i="2"/>
  <c r="R683" i="2"/>
  <c r="M683" i="2" s="1"/>
  <c r="U683" i="2"/>
  <c r="S683" i="2"/>
  <c r="T683" i="2"/>
  <c r="N683" i="2"/>
  <c r="O684" i="2" s="1"/>
  <c r="P685" i="2" s="1"/>
  <c r="X855" i="2"/>
  <c r="Y856" i="2" s="1"/>
  <c r="Z857" i="2" s="1"/>
  <c r="AA858" i="2" s="1"/>
  <c r="AB858" i="2" s="1"/>
  <c r="AB857" i="2"/>
  <c r="AE857" i="2" s="1"/>
  <c r="AD856" i="2"/>
  <c r="W855" i="2"/>
  <c r="AC856" i="2"/>
  <c r="U684" i="2" l="1"/>
  <c r="AF683" i="2"/>
  <c r="AH683" i="2"/>
  <c r="N684" i="2"/>
  <c r="O685" i="2" s="1"/>
  <c r="P686" i="2" s="1"/>
  <c r="Q685" i="2"/>
  <c r="AI685" i="2"/>
  <c r="R684" i="2"/>
  <c r="M684" i="2" s="1"/>
  <c r="S684" i="2"/>
  <c r="S685" i="2" s="1"/>
  <c r="T684" i="2"/>
  <c r="AE858" i="2"/>
  <c r="AD857" i="2"/>
  <c r="AD858" i="2" s="1"/>
  <c r="X856" i="2"/>
  <c r="Y857" i="2" s="1"/>
  <c r="Z858" i="2" s="1"/>
  <c r="AA859" i="2" s="1"/>
  <c r="W856" i="2"/>
  <c r="AC857" i="2"/>
  <c r="U685" i="2" l="1"/>
  <c r="R685" i="2"/>
  <c r="T685" i="2"/>
  <c r="Q686" i="2"/>
  <c r="S686" i="2" s="1"/>
  <c r="AI686" i="2"/>
  <c r="AH684" i="2"/>
  <c r="N685" i="2"/>
  <c r="O686" i="2" s="1"/>
  <c r="P687" i="2" s="1"/>
  <c r="AF684" i="2"/>
  <c r="X857" i="2"/>
  <c r="Y858" i="2" s="1"/>
  <c r="Z859" i="2" s="1"/>
  <c r="AA860" i="2" s="1"/>
  <c r="AB859" i="2"/>
  <c r="AE859" i="2" s="1"/>
  <c r="W857" i="2"/>
  <c r="AC858" i="2"/>
  <c r="T686" i="2" l="1"/>
  <c r="U686" i="2"/>
  <c r="R686" i="2"/>
  <c r="M686" i="2" s="1"/>
  <c r="AF685" i="2"/>
  <c r="M685" i="2"/>
  <c r="N686" i="2" s="1"/>
  <c r="O687" i="2" s="1"/>
  <c r="P688" i="2" s="1"/>
  <c r="Q687" i="2"/>
  <c r="AI687" i="2"/>
  <c r="AD859" i="2"/>
  <c r="X858" i="2"/>
  <c r="Y859" i="2" s="1"/>
  <c r="Z860" i="2" s="1"/>
  <c r="AA861" i="2" s="1"/>
  <c r="AB860" i="2"/>
  <c r="AE860" i="2" s="1"/>
  <c r="W858" i="2"/>
  <c r="AC859" i="2"/>
  <c r="R687" i="2" l="1"/>
  <c r="AF686" i="2"/>
  <c r="AH685" i="2"/>
  <c r="N687" i="2"/>
  <c r="O688" i="2" s="1"/>
  <c r="P689" i="2" s="1"/>
  <c r="AH686" i="2"/>
  <c r="Q688" i="2"/>
  <c r="AI688" i="2"/>
  <c r="T687" i="2"/>
  <c r="M687" i="2"/>
  <c r="U687" i="2"/>
  <c r="S687" i="2"/>
  <c r="AB861" i="2"/>
  <c r="AE861" i="2" s="1"/>
  <c r="X859" i="2"/>
  <c r="Y860" i="2" s="1"/>
  <c r="Z861" i="2" s="1"/>
  <c r="AA862" i="2" s="1"/>
  <c r="AB862" i="2" s="1"/>
  <c r="AD860" i="2"/>
  <c r="W859" i="2"/>
  <c r="AC860" i="2"/>
  <c r="U688" i="2" l="1"/>
  <c r="AF687" i="2"/>
  <c r="R688" i="2"/>
  <c r="M688" i="2" s="1"/>
  <c r="S688" i="2"/>
  <c r="Q689" i="2"/>
  <c r="AI689" i="2"/>
  <c r="AH687" i="2"/>
  <c r="N688" i="2"/>
  <c r="O689" i="2" s="1"/>
  <c r="P690" i="2" s="1"/>
  <c r="T688" i="2"/>
  <c r="AE862" i="2"/>
  <c r="AD861" i="2"/>
  <c r="AD862" i="2" s="1"/>
  <c r="X860" i="2"/>
  <c r="Y861" i="2" s="1"/>
  <c r="Z862" i="2" s="1"/>
  <c r="AA863" i="2" s="1"/>
  <c r="W860" i="2"/>
  <c r="AC861" i="2"/>
  <c r="T689" i="2" l="1"/>
  <c r="R689" i="2"/>
  <c r="M689" i="2" s="1"/>
  <c r="S689" i="2"/>
  <c r="U689" i="2"/>
  <c r="AF688" i="2"/>
  <c r="AI690" i="2"/>
  <c r="Q690" i="2"/>
  <c r="AH688" i="2"/>
  <c r="N689" i="2"/>
  <c r="O690" i="2" s="1"/>
  <c r="P691" i="2" s="1"/>
  <c r="X861" i="2"/>
  <c r="Y862" i="2" s="1"/>
  <c r="Z863" i="2" s="1"/>
  <c r="AA864" i="2" s="1"/>
  <c r="AB863" i="2"/>
  <c r="AE863" i="2" s="1"/>
  <c r="W861" i="2"/>
  <c r="AC862" i="2"/>
  <c r="AF689" i="2" l="1"/>
  <c r="S690" i="2"/>
  <c r="U690" i="2"/>
  <c r="T690" i="2"/>
  <c r="N690" i="2"/>
  <c r="O691" i="2" s="1"/>
  <c r="P692" i="2" s="1"/>
  <c r="AH689" i="2"/>
  <c r="Q691" i="2"/>
  <c r="AI691" i="2"/>
  <c r="R690" i="2"/>
  <c r="AD863" i="2"/>
  <c r="X862" i="2"/>
  <c r="Y863" i="2" s="1"/>
  <c r="Z864" i="2" s="1"/>
  <c r="AA865" i="2" s="1"/>
  <c r="AB864" i="2"/>
  <c r="AE864" i="2" s="1"/>
  <c r="W862" i="2"/>
  <c r="AC863" i="2"/>
  <c r="AF690" i="2" l="1"/>
  <c r="T691" i="2"/>
  <c r="M690" i="2"/>
  <c r="R691" i="2"/>
  <c r="S691" i="2"/>
  <c r="U691" i="2"/>
  <c r="AI692" i="2"/>
  <c r="Q692" i="2"/>
  <c r="X863" i="2"/>
  <c r="Y864" i="2" s="1"/>
  <c r="Z865" i="2" s="1"/>
  <c r="AA866" i="2" s="1"/>
  <c r="AB866" i="2" s="1"/>
  <c r="AB865" i="2"/>
  <c r="AE865" i="2" s="1"/>
  <c r="AD864" i="2"/>
  <c r="W863" i="2"/>
  <c r="AC864" i="2"/>
  <c r="AE866" i="2" l="1"/>
  <c r="AF691" i="2"/>
  <c r="S692" i="2"/>
  <c r="T692" i="2"/>
  <c r="U692" i="2"/>
  <c r="AH690" i="2"/>
  <c r="N691" i="2"/>
  <c r="O692" i="2" s="1"/>
  <c r="P693" i="2" s="1"/>
  <c r="M691" i="2"/>
  <c r="R692" i="2"/>
  <c r="AD865" i="2"/>
  <c r="AD866" i="2" s="1"/>
  <c r="X864" i="2"/>
  <c r="Y865" i="2" s="1"/>
  <c r="Z866" i="2" s="1"/>
  <c r="AA867" i="2" s="1"/>
  <c r="W864" i="2"/>
  <c r="AC865" i="2"/>
  <c r="AF692" i="2" l="1"/>
  <c r="AH691" i="2"/>
  <c r="N692" i="2"/>
  <c r="O693" i="2" s="1"/>
  <c r="P694" i="2" s="1"/>
  <c r="AI693" i="2"/>
  <c r="Q693" i="2"/>
  <c r="M692" i="2"/>
  <c r="X865" i="2"/>
  <c r="Y866" i="2" s="1"/>
  <c r="Z867" i="2" s="1"/>
  <c r="AA868" i="2" s="1"/>
  <c r="AB868" i="2" s="1"/>
  <c r="AE868" i="2" s="1"/>
  <c r="AB867" i="2"/>
  <c r="AE867" i="2" s="1"/>
  <c r="W865" i="2"/>
  <c r="AC866" i="2"/>
  <c r="Q694" i="2" l="1"/>
  <c r="AI694" i="2"/>
  <c r="T693" i="2"/>
  <c r="U693" i="2"/>
  <c r="S693" i="2"/>
  <c r="R693" i="2"/>
  <c r="N693" i="2"/>
  <c r="O694" i="2" s="1"/>
  <c r="P695" i="2" s="1"/>
  <c r="AH692" i="2"/>
  <c r="AD867" i="2"/>
  <c r="AD868" i="2" s="1"/>
  <c r="X866" i="2"/>
  <c r="Y867" i="2" s="1"/>
  <c r="Z868" i="2" s="1"/>
  <c r="AA869" i="2" s="1"/>
  <c r="AC867" i="2"/>
  <c r="W866" i="2"/>
  <c r="S694" i="2" l="1"/>
  <c r="U694" i="2"/>
  <c r="R694" i="2"/>
  <c r="M694" i="2" s="1"/>
  <c r="M693" i="2"/>
  <c r="AH693" i="2" s="1"/>
  <c r="Q695" i="2"/>
  <c r="AI695" i="2"/>
  <c r="T694" i="2"/>
  <c r="AF693" i="2"/>
  <c r="X867" i="2"/>
  <c r="Y868" i="2" s="1"/>
  <c r="Z869" i="2" s="1"/>
  <c r="AA870" i="2" s="1"/>
  <c r="AB869" i="2"/>
  <c r="AE869" i="2" s="1"/>
  <c r="W867" i="2"/>
  <c r="AC868" i="2"/>
  <c r="T695" i="2" l="1"/>
  <c r="U695" i="2"/>
  <c r="N694" i="2"/>
  <c r="O695" i="2" s="1"/>
  <c r="P696" i="2" s="1"/>
  <c r="Q696" i="2" s="1"/>
  <c r="AH694" i="2"/>
  <c r="AF694" i="2"/>
  <c r="R695" i="2"/>
  <c r="M695" i="2" s="1"/>
  <c r="S695" i="2"/>
  <c r="AD869" i="2"/>
  <c r="X868" i="2"/>
  <c r="Y869" i="2" s="1"/>
  <c r="Z870" i="2" s="1"/>
  <c r="AA871" i="2" s="1"/>
  <c r="AB870" i="2"/>
  <c r="AE870" i="2" s="1"/>
  <c r="W868" i="2"/>
  <c r="AC869" i="2"/>
  <c r="AF695" i="2" l="1"/>
  <c r="N695" i="2"/>
  <c r="O696" i="2" s="1"/>
  <c r="P697" i="2" s="1"/>
  <c r="U696" i="2"/>
  <c r="T696" i="2"/>
  <c r="R696" i="2"/>
  <c r="M696" i="2" s="1"/>
  <c r="AI696" i="2"/>
  <c r="S696" i="2"/>
  <c r="AH695" i="2"/>
  <c r="AD870" i="2"/>
  <c r="AB871" i="2"/>
  <c r="AE871" i="2" s="1"/>
  <c r="X869" i="2"/>
  <c r="Y870" i="2" s="1"/>
  <c r="Z871" i="2" s="1"/>
  <c r="AA872" i="2" s="1"/>
  <c r="AC870" i="2"/>
  <c r="W869" i="2"/>
  <c r="AF696" i="2" l="1"/>
  <c r="N696" i="2"/>
  <c r="O697" i="2" s="1"/>
  <c r="P698" i="2" s="1"/>
  <c r="AI698" i="2" s="1"/>
  <c r="Q697" i="2"/>
  <c r="U697" i="2" s="1"/>
  <c r="AI697" i="2"/>
  <c r="AH696" i="2"/>
  <c r="AD871" i="2"/>
  <c r="X870" i="2"/>
  <c r="Y871" i="2" s="1"/>
  <c r="Z872" i="2" s="1"/>
  <c r="AA873" i="2" s="1"/>
  <c r="AB872" i="2"/>
  <c r="AE872" i="2" s="1"/>
  <c r="W870" i="2"/>
  <c r="AC871" i="2"/>
  <c r="N697" i="2" l="1"/>
  <c r="O698" i="2" s="1"/>
  <c r="P699" i="2" s="1"/>
  <c r="AI699" i="2" s="1"/>
  <c r="S697" i="2"/>
  <c r="R697" i="2"/>
  <c r="M697" i="2" s="1"/>
  <c r="AH697" i="2" s="1"/>
  <c r="T697" i="2"/>
  <c r="AF697" i="2" s="1"/>
  <c r="Q698" i="2"/>
  <c r="AD872" i="2"/>
  <c r="AB873" i="2"/>
  <c r="AE873" i="2" s="1"/>
  <c r="X871" i="2"/>
  <c r="Y872" i="2" s="1"/>
  <c r="Z873" i="2" s="1"/>
  <c r="AA874" i="2" s="1"/>
  <c r="AB874" i="2" s="1"/>
  <c r="W871" i="2"/>
  <c r="AC872" i="2"/>
  <c r="Q699" i="2" l="1"/>
  <c r="R698" i="2"/>
  <c r="N698" i="2"/>
  <c r="O699" i="2" s="1"/>
  <c r="P700" i="2" s="1"/>
  <c r="Q700" i="2" s="1"/>
  <c r="T698" i="2"/>
  <c r="AF698" i="2" s="1"/>
  <c r="U698" i="2"/>
  <c r="S698" i="2"/>
  <c r="AD873" i="2"/>
  <c r="AD874" i="2" s="1"/>
  <c r="AE874" i="2"/>
  <c r="X872" i="2"/>
  <c r="Y873" i="2" s="1"/>
  <c r="Z874" i="2" s="1"/>
  <c r="AA875" i="2" s="1"/>
  <c r="AC873" i="2"/>
  <c r="W872" i="2"/>
  <c r="U699" i="2" l="1"/>
  <c r="U700" i="2" s="1"/>
  <c r="T699" i="2"/>
  <c r="T700" i="2" s="1"/>
  <c r="S699" i="2"/>
  <c r="S700" i="2" s="1"/>
  <c r="R699" i="2"/>
  <c r="M699" i="2" s="1"/>
  <c r="AH699" i="2" s="1"/>
  <c r="M698" i="2"/>
  <c r="N699" i="2" s="1"/>
  <c r="O700" i="2" s="1"/>
  <c r="P701" i="2" s="1"/>
  <c r="AI700" i="2"/>
  <c r="X873" i="2"/>
  <c r="Y874" i="2" s="1"/>
  <c r="Z875" i="2" s="1"/>
  <c r="AA876" i="2" s="1"/>
  <c r="AB875" i="2"/>
  <c r="AE875" i="2" s="1"/>
  <c r="AC874" i="2"/>
  <c r="W873" i="2"/>
  <c r="AF699" i="2" l="1"/>
  <c r="AF700" i="2" s="1"/>
  <c r="R700" i="2"/>
  <c r="M700" i="2" s="1"/>
  <c r="AH700" i="2" s="1"/>
  <c r="AH698" i="2"/>
  <c r="Q701" i="2"/>
  <c r="AI701" i="2"/>
  <c r="N700" i="2"/>
  <c r="O701" i="2" s="1"/>
  <c r="P702" i="2" s="1"/>
  <c r="AD875" i="2"/>
  <c r="X874" i="2"/>
  <c r="Y875" i="2" s="1"/>
  <c r="Z876" i="2" s="1"/>
  <c r="AA877" i="2" s="1"/>
  <c r="AB876" i="2"/>
  <c r="AE876" i="2" s="1"/>
  <c r="W874" i="2"/>
  <c r="AC875" i="2"/>
  <c r="T701" i="2" l="1"/>
  <c r="U701" i="2"/>
  <c r="S701" i="2"/>
  <c r="R701" i="2"/>
  <c r="AI702" i="2"/>
  <c r="Q702" i="2"/>
  <c r="N701" i="2"/>
  <c r="O702" i="2" s="1"/>
  <c r="P703" i="2" s="1"/>
  <c r="AD876" i="2"/>
  <c r="AB877" i="2"/>
  <c r="AE877" i="2" s="1"/>
  <c r="X875" i="2"/>
  <c r="Y876" i="2" s="1"/>
  <c r="Z877" i="2" s="1"/>
  <c r="AA878" i="2" s="1"/>
  <c r="AB878" i="2" s="1"/>
  <c r="AE878" i="2" s="1"/>
  <c r="W875" i="2"/>
  <c r="AC876" i="2"/>
  <c r="T702" i="2" l="1"/>
  <c r="U702" i="2"/>
  <c r="AF701" i="2"/>
  <c r="S702" i="2"/>
  <c r="AI703" i="2"/>
  <c r="Q703" i="2"/>
  <c r="R702" i="2"/>
  <c r="M701" i="2"/>
  <c r="AD877" i="2"/>
  <c r="AD878" i="2" s="1"/>
  <c r="X876" i="2"/>
  <c r="Y877" i="2" s="1"/>
  <c r="Z878" i="2" s="1"/>
  <c r="AA879" i="2" s="1"/>
  <c r="AC877" i="2"/>
  <c r="W876" i="2"/>
  <c r="T703" i="2" l="1"/>
  <c r="AF702" i="2"/>
  <c r="U703" i="2"/>
  <c r="R703" i="2"/>
  <c r="M703" i="2" s="1"/>
  <c r="AH703" i="2" s="1"/>
  <c r="M702" i="2"/>
  <c r="N702" i="2"/>
  <c r="O703" i="2" s="1"/>
  <c r="P704" i="2" s="1"/>
  <c r="AH701" i="2"/>
  <c r="S703" i="2"/>
  <c r="AB879" i="2"/>
  <c r="AE879" i="2" s="1"/>
  <c r="X877" i="2"/>
  <c r="Y878" i="2" s="1"/>
  <c r="Z879" i="2" s="1"/>
  <c r="AA880" i="2" s="1"/>
  <c r="AC878" i="2"/>
  <c r="W877" i="2"/>
  <c r="AF703" i="2" l="1"/>
  <c r="Q704" i="2"/>
  <c r="S704" i="2" s="1"/>
  <c r="AI704" i="2"/>
  <c r="N703" i="2"/>
  <c r="AH702" i="2"/>
  <c r="AD879" i="2"/>
  <c r="X878" i="2"/>
  <c r="Y879" i="2" s="1"/>
  <c r="Z880" i="2" s="1"/>
  <c r="AA881" i="2" s="1"/>
  <c r="AB881" i="2" s="1"/>
  <c r="AE881" i="2" s="1"/>
  <c r="AB880" i="2"/>
  <c r="AE880" i="2" s="1"/>
  <c r="W878" i="2"/>
  <c r="AC879" i="2"/>
  <c r="R704" i="2" l="1"/>
  <c r="U704" i="2"/>
  <c r="T704" i="2"/>
  <c r="O704" i="2"/>
  <c r="P705" i="2" s="1"/>
  <c r="N704" i="2"/>
  <c r="AD880" i="2"/>
  <c r="AD881" i="2" s="1"/>
  <c r="X879" i="2"/>
  <c r="Y880" i="2" s="1"/>
  <c r="Z881" i="2" s="1"/>
  <c r="AA882" i="2" s="1"/>
  <c r="W879" i="2"/>
  <c r="AC880" i="2"/>
  <c r="O705" i="2" l="1"/>
  <c r="P706" i="2" s="1"/>
  <c r="AI706" i="2" s="1"/>
  <c r="Q705" i="2"/>
  <c r="S705" i="2" s="1"/>
  <c r="AI705" i="2"/>
  <c r="M704" i="2"/>
  <c r="AF704" i="2"/>
  <c r="AB882" i="2"/>
  <c r="AE882" i="2" s="1"/>
  <c r="X880" i="2"/>
  <c r="Y881" i="2" s="1"/>
  <c r="Z882" i="2" s="1"/>
  <c r="AA883" i="2" s="1"/>
  <c r="AB883" i="2" s="1"/>
  <c r="W880" i="2"/>
  <c r="AC881" i="2"/>
  <c r="Q706" i="2" l="1"/>
  <c r="S706" i="2" s="1"/>
  <c r="R705" i="2"/>
  <c r="U705" i="2"/>
  <c r="AH704" i="2"/>
  <c r="N705" i="2"/>
  <c r="O706" i="2" s="1"/>
  <c r="P707" i="2" s="1"/>
  <c r="T705" i="2"/>
  <c r="AE883" i="2"/>
  <c r="AD882" i="2"/>
  <c r="AD883" i="2" s="1"/>
  <c r="X881" i="2"/>
  <c r="Y882" i="2" s="1"/>
  <c r="Z883" i="2" s="1"/>
  <c r="AA884" i="2" s="1"/>
  <c r="W881" i="2"/>
  <c r="AC882" i="2"/>
  <c r="R706" i="2" l="1"/>
  <c r="M706" i="2" s="1"/>
  <c r="AH706" i="2" s="1"/>
  <c r="T706" i="2"/>
  <c r="U706" i="2"/>
  <c r="M705" i="2"/>
  <c r="N706" i="2" s="1"/>
  <c r="O707" i="2" s="1"/>
  <c r="P708" i="2" s="1"/>
  <c r="AF705" i="2"/>
  <c r="AI707" i="2"/>
  <c r="Q707" i="2"/>
  <c r="AB884" i="2"/>
  <c r="AE884" i="2" s="1"/>
  <c r="X882" i="2"/>
  <c r="Y883" i="2" s="1"/>
  <c r="Z884" i="2" s="1"/>
  <c r="AA885" i="2" s="1"/>
  <c r="W882" i="2"/>
  <c r="AC883" i="2"/>
  <c r="AF706" i="2" l="1"/>
  <c r="AH705" i="2"/>
  <c r="Q708" i="2"/>
  <c r="AI708" i="2"/>
  <c r="R707" i="2"/>
  <c r="M707" i="2" s="1"/>
  <c r="U707" i="2"/>
  <c r="S707" i="2"/>
  <c r="N707" i="2"/>
  <c r="O708" i="2" s="1"/>
  <c r="P709" i="2" s="1"/>
  <c r="T707" i="2"/>
  <c r="AD884" i="2"/>
  <c r="X883" i="2"/>
  <c r="Y884" i="2" s="1"/>
  <c r="Z885" i="2" s="1"/>
  <c r="AA886" i="2" s="1"/>
  <c r="AB885" i="2"/>
  <c r="AE885" i="2" s="1"/>
  <c r="W883" i="2"/>
  <c r="AC884" i="2"/>
  <c r="S708" i="2" l="1"/>
  <c r="T708" i="2"/>
  <c r="U708" i="2"/>
  <c r="AH707" i="2"/>
  <c r="N708" i="2"/>
  <c r="O709" i="2" s="1"/>
  <c r="P710" i="2" s="1"/>
  <c r="AF707" i="2"/>
  <c r="Q709" i="2"/>
  <c r="AI709" i="2"/>
  <c r="R708" i="2"/>
  <c r="M708" i="2" s="1"/>
  <c r="AD885" i="2"/>
  <c r="AB886" i="2"/>
  <c r="AE886" i="2" s="1"/>
  <c r="X884" i="2"/>
  <c r="Y885" i="2" s="1"/>
  <c r="Z886" i="2" s="1"/>
  <c r="AA887" i="2" s="1"/>
  <c r="W884" i="2"/>
  <c r="AC885" i="2"/>
  <c r="S709" i="2" l="1"/>
  <c r="AF708" i="2"/>
  <c r="R709" i="2"/>
  <c r="M709" i="2" s="1"/>
  <c r="U709" i="2"/>
  <c r="N709" i="2"/>
  <c r="O710" i="2" s="1"/>
  <c r="P711" i="2" s="1"/>
  <c r="AH708" i="2"/>
  <c r="T709" i="2"/>
  <c r="Q710" i="2"/>
  <c r="AI710" i="2"/>
  <c r="X885" i="2"/>
  <c r="Y886" i="2" s="1"/>
  <c r="Z887" i="2" s="1"/>
  <c r="AA888" i="2" s="1"/>
  <c r="AB888" i="2" s="1"/>
  <c r="AB887" i="2"/>
  <c r="AE887" i="2" s="1"/>
  <c r="AD886" i="2"/>
  <c r="AC886" i="2"/>
  <c r="W885" i="2"/>
  <c r="S710" i="2" l="1"/>
  <c r="AE888" i="2"/>
  <c r="U710" i="2"/>
  <c r="AH709" i="2"/>
  <c r="N710" i="2"/>
  <c r="O711" i="2" s="1"/>
  <c r="P712" i="2" s="1"/>
  <c r="AI711" i="2"/>
  <c r="Q711" i="2"/>
  <c r="AF709" i="2"/>
  <c r="T710" i="2"/>
  <c r="R710" i="2"/>
  <c r="M710" i="2" s="1"/>
  <c r="AD887" i="2"/>
  <c r="AD888" i="2" s="1"/>
  <c r="X886" i="2"/>
  <c r="Y887" i="2" s="1"/>
  <c r="Z888" i="2" s="1"/>
  <c r="AA889" i="2" s="1"/>
  <c r="AC887" i="2"/>
  <c r="W886" i="2"/>
  <c r="S711" i="2" l="1"/>
  <c r="U711" i="2"/>
  <c r="AF710" i="2"/>
  <c r="T711" i="2"/>
  <c r="AH710" i="2"/>
  <c r="N711" i="2"/>
  <c r="O712" i="2" s="1"/>
  <c r="P713" i="2" s="1"/>
  <c r="AI712" i="2"/>
  <c r="Q712" i="2"/>
  <c r="R711" i="2"/>
  <c r="M711" i="2" s="1"/>
  <c r="X887" i="2"/>
  <c r="Y888" i="2" s="1"/>
  <c r="Z889" i="2" s="1"/>
  <c r="AA890" i="2" s="1"/>
  <c r="AB889" i="2"/>
  <c r="AE889" i="2" s="1"/>
  <c r="W887" i="2"/>
  <c r="AC888" i="2"/>
  <c r="AF711" i="2" l="1"/>
  <c r="T712" i="2"/>
  <c r="N712" i="2"/>
  <c r="O713" i="2" s="1"/>
  <c r="P714" i="2" s="1"/>
  <c r="AH711" i="2"/>
  <c r="R712" i="2"/>
  <c r="U712" i="2"/>
  <c r="Q713" i="2"/>
  <c r="AI713" i="2"/>
  <c r="S712" i="2"/>
  <c r="AD889" i="2"/>
  <c r="AB890" i="2"/>
  <c r="AE890" i="2" s="1"/>
  <c r="X888" i="2"/>
  <c r="Y889" i="2" s="1"/>
  <c r="Z890" i="2" s="1"/>
  <c r="AA891" i="2" s="1"/>
  <c r="AB891" i="2" s="1"/>
  <c r="AE891" i="2" s="1"/>
  <c r="W888" i="2"/>
  <c r="AC889" i="2"/>
  <c r="AF712" i="2" l="1"/>
  <c r="U713" i="2"/>
  <c r="Q714" i="2"/>
  <c r="AI714" i="2"/>
  <c r="S713" i="2"/>
  <c r="T713" i="2"/>
  <c r="R713" i="2"/>
  <c r="M712" i="2"/>
  <c r="AD890" i="2"/>
  <c r="AD891" i="2" s="1"/>
  <c r="X889" i="2"/>
  <c r="Y890" i="2" s="1"/>
  <c r="Z891" i="2" s="1"/>
  <c r="AA892" i="2" s="1"/>
  <c r="W889" i="2"/>
  <c r="AC890" i="2"/>
  <c r="R714" i="2" l="1"/>
  <c r="S714" i="2"/>
  <c r="M713" i="2"/>
  <c r="U714" i="2"/>
  <c r="T714" i="2"/>
  <c r="AF713" i="2"/>
  <c r="AH712" i="2"/>
  <c r="N713" i="2"/>
  <c r="O714" i="2" s="1"/>
  <c r="P715" i="2" s="1"/>
  <c r="M714" i="2"/>
  <c r="AH714" i="2" s="1"/>
  <c r="X890" i="2"/>
  <c r="Y891" i="2" s="1"/>
  <c r="Z892" i="2" s="1"/>
  <c r="AA893" i="2" s="1"/>
  <c r="AB892" i="2"/>
  <c r="AE892" i="2" s="1"/>
  <c r="W890" i="2"/>
  <c r="AC891" i="2"/>
  <c r="AF714" i="2" l="1"/>
  <c r="AH713" i="2"/>
  <c r="N714" i="2"/>
  <c r="AI715" i="2"/>
  <c r="Q715" i="2"/>
  <c r="U715" i="2" s="1"/>
  <c r="AD892" i="2"/>
  <c r="AB893" i="2"/>
  <c r="AE893" i="2" s="1"/>
  <c r="X891" i="2"/>
  <c r="Y892" i="2" s="1"/>
  <c r="Z893" i="2" s="1"/>
  <c r="AA894" i="2" s="1"/>
  <c r="AC892" i="2"/>
  <c r="W891" i="2"/>
  <c r="S715" i="2" l="1"/>
  <c r="R715" i="2"/>
  <c r="M715" i="2" s="1"/>
  <c r="O715" i="2"/>
  <c r="P716" i="2" s="1"/>
  <c r="N715" i="2"/>
  <c r="T715" i="2"/>
  <c r="AD893" i="2"/>
  <c r="X892" i="2"/>
  <c r="Y893" i="2" s="1"/>
  <c r="Z894" i="2" s="1"/>
  <c r="AA895" i="2" s="1"/>
  <c r="AB894" i="2"/>
  <c r="AE894" i="2" s="1"/>
  <c r="AC893" i="2"/>
  <c r="W892" i="2"/>
  <c r="N716" i="2" l="1"/>
  <c r="AH715" i="2"/>
  <c r="O716" i="2"/>
  <c r="P717" i="2" s="1"/>
  <c r="Q716" i="2"/>
  <c r="AI716" i="2"/>
  <c r="AF715" i="2"/>
  <c r="AD894" i="2"/>
  <c r="AB895" i="2"/>
  <c r="AE895" i="2" s="1"/>
  <c r="X893" i="2"/>
  <c r="Y894" i="2" s="1"/>
  <c r="Z895" i="2" s="1"/>
  <c r="AA896" i="2" s="1"/>
  <c r="W893" i="2"/>
  <c r="AC894" i="2"/>
  <c r="O717" i="2" l="1"/>
  <c r="P718" i="2" s="1"/>
  <c r="AI718" i="2" s="1"/>
  <c r="U716" i="2"/>
  <c r="Q717" i="2"/>
  <c r="AI717" i="2"/>
  <c r="R716" i="2"/>
  <c r="T716" i="2"/>
  <c r="AF716" i="2" s="1"/>
  <c r="S716" i="2"/>
  <c r="AD895" i="2"/>
  <c r="AB896" i="2"/>
  <c r="AE896" i="2" s="1"/>
  <c r="X894" i="2"/>
  <c r="Y895" i="2" s="1"/>
  <c r="Z896" i="2" s="1"/>
  <c r="AA897" i="2" s="1"/>
  <c r="AC895" i="2"/>
  <c r="W894" i="2"/>
  <c r="Q718" i="2" l="1"/>
  <c r="S717" i="2"/>
  <c r="R717" i="2"/>
  <c r="M716" i="2"/>
  <c r="T717" i="2"/>
  <c r="U717" i="2"/>
  <c r="AD896" i="2"/>
  <c r="X895" i="2"/>
  <c r="Y896" i="2" s="1"/>
  <c r="Z897" i="2" s="1"/>
  <c r="AA898" i="2" s="1"/>
  <c r="AB897" i="2"/>
  <c r="AE897" i="2" s="1"/>
  <c r="W895" i="2"/>
  <c r="AC896" i="2"/>
  <c r="T718" i="2" l="1"/>
  <c r="S718" i="2"/>
  <c r="U718" i="2"/>
  <c r="R718" i="2"/>
  <c r="M718" i="2" s="1"/>
  <c r="AH718" i="2" s="1"/>
  <c r="M717" i="2"/>
  <c r="AH716" i="2"/>
  <c r="N717" i="2"/>
  <c r="O718" i="2" s="1"/>
  <c r="P719" i="2" s="1"/>
  <c r="AF717" i="2"/>
  <c r="AD897" i="2"/>
  <c r="AB898" i="2"/>
  <c r="AE898" i="2" s="1"/>
  <c r="X896" i="2"/>
  <c r="Y897" i="2" s="1"/>
  <c r="Z898" i="2" s="1"/>
  <c r="AA899" i="2" s="1"/>
  <c r="AC897" i="2"/>
  <c r="W896" i="2"/>
  <c r="AF718" i="2" l="1"/>
  <c r="N718" i="2"/>
  <c r="O719" i="2" s="1"/>
  <c r="P720" i="2" s="1"/>
  <c r="Q720" i="2" s="1"/>
  <c r="AH717" i="2"/>
  <c r="Q719" i="2"/>
  <c r="AI719" i="2"/>
  <c r="AD898" i="2"/>
  <c r="X897" i="2"/>
  <c r="Y898" i="2" s="1"/>
  <c r="Z899" i="2" s="1"/>
  <c r="AA900" i="2" s="1"/>
  <c r="AB899" i="2"/>
  <c r="AE899" i="2" s="1"/>
  <c r="AC898" i="2"/>
  <c r="W897" i="2"/>
  <c r="N719" i="2" l="1"/>
  <c r="O720" i="2" s="1"/>
  <c r="P721" i="2" s="1"/>
  <c r="Q721" i="2" s="1"/>
  <c r="AI720" i="2"/>
  <c r="R719" i="2"/>
  <c r="R720" i="2" s="1"/>
  <c r="M720" i="2" s="1"/>
  <c r="S719" i="2"/>
  <c r="S720" i="2" s="1"/>
  <c r="T719" i="2"/>
  <c r="U719" i="2"/>
  <c r="U720" i="2" s="1"/>
  <c r="AD899" i="2"/>
  <c r="X898" i="2"/>
  <c r="Y899" i="2" s="1"/>
  <c r="Z900" i="2" s="1"/>
  <c r="AA901" i="2" s="1"/>
  <c r="AB900" i="2"/>
  <c r="AE900" i="2" s="1"/>
  <c r="AC899" i="2"/>
  <c r="W898" i="2"/>
  <c r="R721" i="2" l="1"/>
  <c r="M721" i="2" s="1"/>
  <c r="AH721" i="2" s="1"/>
  <c r="S721" i="2"/>
  <c r="U721" i="2"/>
  <c r="AI721" i="2"/>
  <c r="M719" i="2"/>
  <c r="AH719" i="2" s="1"/>
  <c r="AH720" i="2"/>
  <c r="T720" i="2"/>
  <c r="T721" i="2" s="1"/>
  <c r="AF719" i="2"/>
  <c r="AD900" i="2"/>
  <c r="X899" i="2"/>
  <c r="Y900" i="2" s="1"/>
  <c r="Z901" i="2" s="1"/>
  <c r="AA902" i="2" s="1"/>
  <c r="AB902" i="2" s="1"/>
  <c r="AB901" i="2"/>
  <c r="AE901" i="2" s="1"/>
  <c r="W899" i="2"/>
  <c r="AC900" i="2"/>
  <c r="AE902" i="2" l="1"/>
  <c r="N720" i="2"/>
  <c r="O721" i="2" s="1"/>
  <c r="P722" i="2" s="1"/>
  <c r="Q722" i="2" s="1"/>
  <c r="AF720" i="2"/>
  <c r="AF721" i="2" s="1"/>
  <c r="AD901" i="2"/>
  <c r="AD902" i="2" s="1"/>
  <c r="X900" i="2"/>
  <c r="Y901" i="2" s="1"/>
  <c r="Z902" i="2" s="1"/>
  <c r="AA903" i="2" s="1"/>
  <c r="W900" i="2"/>
  <c r="AC901" i="2"/>
  <c r="AI722" i="2" l="1"/>
  <c r="N721" i="2"/>
  <c r="O722" i="2" s="1"/>
  <c r="P723" i="2" s="1"/>
  <c r="Q723" i="2" s="1"/>
  <c r="T722" i="2"/>
  <c r="S722" i="2"/>
  <c r="R722" i="2"/>
  <c r="U722" i="2"/>
  <c r="X901" i="2"/>
  <c r="Y902" i="2" s="1"/>
  <c r="Z903" i="2" s="1"/>
  <c r="AA904" i="2" s="1"/>
  <c r="AB903" i="2"/>
  <c r="AE903" i="2" s="1"/>
  <c r="W901" i="2"/>
  <c r="AC902" i="2"/>
  <c r="R723" i="2" l="1"/>
  <c r="M723" i="2" s="1"/>
  <c r="AH723" i="2" s="1"/>
  <c r="AI723" i="2"/>
  <c r="U723" i="2"/>
  <c r="S723" i="2"/>
  <c r="N722" i="2"/>
  <c r="O723" i="2" s="1"/>
  <c r="P724" i="2" s="1"/>
  <c r="M722" i="2"/>
  <c r="AH722" i="2" s="1"/>
  <c r="AF722" i="2"/>
  <c r="T723" i="2"/>
  <c r="AD903" i="2"/>
  <c r="AB904" i="2"/>
  <c r="AE904" i="2" s="1"/>
  <c r="X902" i="2"/>
  <c r="Y903" i="2" s="1"/>
  <c r="Z904" i="2" s="1"/>
  <c r="AA905" i="2" s="1"/>
  <c r="W902" i="2"/>
  <c r="AC903" i="2"/>
  <c r="Q724" i="2" l="1"/>
  <c r="AI724" i="2"/>
  <c r="N723" i="2"/>
  <c r="O724" i="2" s="1"/>
  <c r="P725" i="2" s="1"/>
  <c r="Q725" i="2" s="1"/>
  <c r="AF723" i="2"/>
  <c r="AD904" i="2"/>
  <c r="X903" i="2"/>
  <c r="Y904" i="2" s="1"/>
  <c r="Z905" i="2" s="1"/>
  <c r="AA906" i="2" s="1"/>
  <c r="AB905" i="2"/>
  <c r="AE905" i="2" s="1"/>
  <c r="AC904" i="2"/>
  <c r="W903" i="2"/>
  <c r="S724" i="2" l="1"/>
  <c r="S725" i="2" s="1"/>
  <c r="R724" i="2"/>
  <c r="M724" i="2" s="1"/>
  <c r="AH724" i="2" s="1"/>
  <c r="U724" i="2"/>
  <c r="U725" i="2" s="1"/>
  <c r="T724" i="2"/>
  <c r="AF724" i="2" s="1"/>
  <c r="AI725" i="2"/>
  <c r="N724" i="2"/>
  <c r="AB906" i="2"/>
  <c r="AE906" i="2" s="1"/>
  <c r="X904" i="2"/>
  <c r="Y905" i="2" s="1"/>
  <c r="Z906" i="2" s="1"/>
  <c r="AA907" i="2" s="1"/>
  <c r="AD905" i="2"/>
  <c r="AC905" i="2"/>
  <c r="W904" i="2"/>
  <c r="T725" i="2" l="1"/>
  <c r="AF725" i="2" s="1"/>
  <c r="R725" i="2"/>
  <c r="M725" i="2" s="1"/>
  <c r="AH725" i="2" s="1"/>
  <c r="O725" i="2"/>
  <c r="P726" i="2" s="1"/>
  <c r="N725" i="2"/>
  <c r="AB907" i="2"/>
  <c r="AE907" i="2" s="1"/>
  <c r="X905" i="2"/>
  <c r="Y906" i="2" s="1"/>
  <c r="Z907" i="2" s="1"/>
  <c r="AA908" i="2" s="1"/>
  <c r="AD906" i="2"/>
  <c r="W905" i="2"/>
  <c r="AC906" i="2"/>
  <c r="N726" i="2" l="1"/>
  <c r="Q726" i="2"/>
  <c r="AI726" i="2"/>
  <c r="O726" i="2"/>
  <c r="P727" i="2" s="1"/>
  <c r="AD907" i="2"/>
  <c r="X906" i="2"/>
  <c r="Y907" i="2" s="1"/>
  <c r="Z908" i="2" s="1"/>
  <c r="AA909" i="2" s="1"/>
  <c r="AB908" i="2"/>
  <c r="AE908" i="2" s="1"/>
  <c r="W906" i="2"/>
  <c r="AC907" i="2"/>
  <c r="R726" i="2" l="1"/>
  <c r="U726" i="2"/>
  <c r="T726" i="2"/>
  <c r="S726" i="2"/>
  <c r="Q727" i="2"/>
  <c r="AI727" i="2"/>
  <c r="O727" i="2"/>
  <c r="P728" i="2" s="1"/>
  <c r="AD908" i="2"/>
  <c r="AB909" i="2"/>
  <c r="AE909" i="2" s="1"/>
  <c r="X907" i="2"/>
  <c r="Y908" i="2" s="1"/>
  <c r="Z909" i="2" s="1"/>
  <c r="AA910" i="2" s="1"/>
  <c r="AC908" i="2"/>
  <c r="W907" i="2"/>
  <c r="S727" i="2" l="1"/>
  <c r="R727" i="2"/>
  <c r="M727" i="2" s="1"/>
  <c r="U727" i="2"/>
  <c r="M726" i="2"/>
  <c r="Q728" i="2"/>
  <c r="AI728" i="2"/>
  <c r="T727" i="2"/>
  <c r="AF726" i="2"/>
  <c r="AD909" i="2"/>
  <c r="X908" i="2"/>
  <c r="Y909" i="2" s="1"/>
  <c r="Z910" i="2" s="1"/>
  <c r="AA911" i="2" s="1"/>
  <c r="AB910" i="2"/>
  <c r="AE910" i="2" s="1"/>
  <c r="AC909" i="2"/>
  <c r="W908" i="2"/>
  <c r="AF727" i="2" l="1"/>
  <c r="S728" i="2"/>
  <c r="N727" i="2"/>
  <c r="O728" i="2" s="1"/>
  <c r="P729" i="2" s="1"/>
  <c r="AH726" i="2"/>
  <c r="R728" i="2"/>
  <c r="M728" i="2" s="1"/>
  <c r="AH727" i="2"/>
  <c r="T728" i="2"/>
  <c r="U728" i="2"/>
  <c r="AD910" i="2"/>
  <c r="X909" i="2"/>
  <c r="Y910" i="2" s="1"/>
  <c r="Z911" i="2" s="1"/>
  <c r="AA912" i="2" s="1"/>
  <c r="AB911" i="2"/>
  <c r="AE911" i="2" s="1"/>
  <c r="AC910" i="2"/>
  <c r="W909" i="2"/>
  <c r="AH728" i="2" l="1"/>
  <c r="Q729" i="2"/>
  <c r="U729" i="2" s="1"/>
  <c r="AI729" i="2"/>
  <c r="N728" i="2"/>
  <c r="O729" i="2" s="1"/>
  <c r="P730" i="2" s="1"/>
  <c r="AF728" i="2"/>
  <c r="AD911" i="2"/>
  <c r="AB912" i="2"/>
  <c r="AE912" i="2" s="1"/>
  <c r="X910" i="2"/>
  <c r="Y911" i="2" s="1"/>
  <c r="Z912" i="2" s="1"/>
  <c r="AA913" i="2" s="1"/>
  <c r="W910" i="2"/>
  <c r="AC911" i="2"/>
  <c r="R729" i="2" l="1"/>
  <c r="M729" i="2" s="1"/>
  <c r="T729" i="2"/>
  <c r="AF729" i="2" s="1"/>
  <c r="N729" i="2"/>
  <c r="O730" i="2" s="1"/>
  <c r="P731" i="2" s="1"/>
  <c r="AI731" i="2" s="1"/>
  <c r="AI730" i="2"/>
  <c r="Q730" i="2"/>
  <c r="S729" i="2"/>
  <c r="AD912" i="2"/>
  <c r="AB913" i="2"/>
  <c r="AE913" i="2" s="1"/>
  <c r="X911" i="2"/>
  <c r="Y912" i="2" s="1"/>
  <c r="Z913" i="2" s="1"/>
  <c r="AA914" i="2" s="1"/>
  <c r="AB914" i="2" s="1"/>
  <c r="W911" i="2"/>
  <c r="AC912" i="2"/>
  <c r="AE914" i="2" l="1"/>
  <c r="T730" i="2"/>
  <c r="AF730" i="2" s="1"/>
  <c r="Q731" i="2"/>
  <c r="S730" i="2"/>
  <c r="R730" i="2"/>
  <c r="AH729" i="2"/>
  <c r="N730" i="2"/>
  <c r="O731" i="2" s="1"/>
  <c r="P732" i="2" s="1"/>
  <c r="U730" i="2"/>
  <c r="AD913" i="2"/>
  <c r="AD914" i="2" s="1"/>
  <c r="X912" i="2"/>
  <c r="Y913" i="2" s="1"/>
  <c r="Z914" i="2" s="1"/>
  <c r="AA915" i="2" s="1"/>
  <c r="W912" i="2"/>
  <c r="AC913" i="2"/>
  <c r="T731" i="2" l="1"/>
  <c r="AF731" i="2" s="1"/>
  <c r="R731" i="2"/>
  <c r="M731" i="2" s="1"/>
  <c r="AH731" i="2" s="1"/>
  <c r="U731" i="2"/>
  <c r="S731" i="2"/>
  <c r="M730" i="2"/>
  <c r="AH730" i="2" s="1"/>
  <c r="Q732" i="2"/>
  <c r="AI732" i="2"/>
  <c r="X913" i="2"/>
  <c r="Y914" i="2" s="1"/>
  <c r="Z915" i="2" s="1"/>
  <c r="AA916" i="2" s="1"/>
  <c r="AB915" i="2"/>
  <c r="AE915" i="2" s="1"/>
  <c r="AC914" i="2"/>
  <c r="W913" i="2"/>
  <c r="T732" i="2" l="1"/>
  <c r="AF732" i="2" s="1"/>
  <c r="N731" i="2"/>
  <c r="O732" i="2" s="1"/>
  <c r="P733" i="2" s="1"/>
  <c r="Q733" i="2" s="1"/>
  <c r="U732" i="2"/>
  <c r="S732" i="2"/>
  <c r="R732" i="2"/>
  <c r="M732" i="2" s="1"/>
  <c r="AD915" i="2"/>
  <c r="AB916" i="2"/>
  <c r="AE916" i="2" s="1"/>
  <c r="X914" i="2"/>
  <c r="Y915" i="2" s="1"/>
  <c r="Z916" i="2" s="1"/>
  <c r="AA917" i="2" s="1"/>
  <c r="W914" i="2"/>
  <c r="AC915" i="2"/>
  <c r="U733" i="2" l="1"/>
  <c r="AI733" i="2"/>
  <c r="N732" i="2"/>
  <c r="O733" i="2" s="1"/>
  <c r="P734" i="2" s="1"/>
  <c r="AI734" i="2" s="1"/>
  <c r="AH732" i="2"/>
  <c r="R733" i="2"/>
  <c r="S733" i="2"/>
  <c r="T733" i="2"/>
  <c r="AD916" i="2"/>
  <c r="AB917" i="2"/>
  <c r="AE917" i="2" s="1"/>
  <c r="X915" i="2"/>
  <c r="Y916" i="2" s="1"/>
  <c r="Z917" i="2" s="1"/>
  <c r="AA918" i="2" s="1"/>
  <c r="W915" i="2"/>
  <c r="AC916" i="2"/>
  <c r="Q734" i="2" l="1"/>
  <c r="U734" i="2" s="1"/>
  <c r="N733" i="2"/>
  <c r="O734" i="2" s="1"/>
  <c r="P735" i="2" s="1"/>
  <c r="AI735" i="2" s="1"/>
  <c r="AF733" i="2"/>
  <c r="M733" i="2"/>
  <c r="AD917" i="2"/>
  <c r="X916" i="2"/>
  <c r="Y917" i="2" s="1"/>
  <c r="Z918" i="2" s="1"/>
  <c r="AA919" i="2" s="1"/>
  <c r="AB918" i="2"/>
  <c r="AE918" i="2" s="1"/>
  <c r="AC917" i="2"/>
  <c r="W916" i="2"/>
  <c r="S734" i="2" l="1"/>
  <c r="Q735" i="2"/>
  <c r="R734" i="2"/>
  <c r="M734" i="2" s="1"/>
  <c r="AH734" i="2" s="1"/>
  <c r="T734" i="2"/>
  <c r="N734" i="2"/>
  <c r="O735" i="2" s="1"/>
  <c r="P736" i="2" s="1"/>
  <c r="AH733" i="2"/>
  <c r="AD918" i="2"/>
  <c r="AB919" i="2"/>
  <c r="AE919" i="2" s="1"/>
  <c r="X917" i="2"/>
  <c r="Y918" i="2" s="1"/>
  <c r="Z919" i="2" s="1"/>
  <c r="AA920" i="2" s="1"/>
  <c r="W917" i="2"/>
  <c r="AC918" i="2"/>
  <c r="R735" i="2" l="1"/>
  <c r="M735" i="2" s="1"/>
  <c r="AH735" i="2" s="1"/>
  <c r="T735" i="2"/>
  <c r="S735" i="2"/>
  <c r="U735" i="2"/>
  <c r="AF734" i="2"/>
  <c r="N735" i="2"/>
  <c r="O736" i="2" s="1"/>
  <c r="P737" i="2" s="1"/>
  <c r="Q737" i="2" s="1"/>
  <c r="Q736" i="2"/>
  <c r="AI736" i="2"/>
  <c r="AD919" i="2"/>
  <c r="AB920" i="2"/>
  <c r="AE920" i="2" s="1"/>
  <c r="X918" i="2"/>
  <c r="Y919" i="2" s="1"/>
  <c r="Z920" i="2" s="1"/>
  <c r="AA921" i="2" s="1"/>
  <c r="AB921" i="2" s="1"/>
  <c r="AE921" i="2" s="1"/>
  <c r="W918" i="2"/>
  <c r="AC919" i="2"/>
  <c r="AF735" i="2" l="1"/>
  <c r="U736" i="2"/>
  <c r="U737" i="2" s="1"/>
  <c r="N736" i="2"/>
  <c r="O737" i="2" s="1"/>
  <c r="P738" i="2" s="1"/>
  <c r="AI738" i="2" s="1"/>
  <c r="AI737" i="2"/>
  <c r="R736" i="2"/>
  <c r="R737" i="2" s="1"/>
  <c r="T736" i="2"/>
  <c r="S736" i="2"/>
  <c r="S737" i="2" s="1"/>
  <c r="AD920" i="2"/>
  <c r="AD921" i="2" s="1"/>
  <c r="X919" i="2"/>
  <c r="Y920" i="2" s="1"/>
  <c r="Z921" i="2" s="1"/>
  <c r="AA922" i="2" s="1"/>
  <c r="W919" i="2"/>
  <c r="AC920" i="2"/>
  <c r="Q738" i="2" l="1"/>
  <c r="S738" i="2" s="1"/>
  <c r="T737" i="2"/>
  <c r="AF736" i="2"/>
  <c r="M737" i="2"/>
  <c r="M736" i="2"/>
  <c r="X920" i="2"/>
  <c r="Y921" i="2" s="1"/>
  <c r="Z922" i="2" s="1"/>
  <c r="AA923" i="2" s="1"/>
  <c r="AB922" i="2"/>
  <c r="AE922" i="2" s="1"/>
  <c r="AC921" i="2"/>
  <c r="W920" i="2"/>
  <c r="U738" i="2" l="1"/>
  <c r="R738" i="2"/>
  <c r="M738" i="2" s="1"/>
  <c r="AH738" i="2" s="1"/>
  <c r="AH736" i="2"/>
  <c r="N737" i="2"/>
  <c r="O738" i="2" s="1"/>
  <c r="P739" i="2" s="1"/>
  <c r="AF737" i="2"/>
  <c r="T738" i="2"/>
  <c r="AH737" i="2"/>
  <c r="AD922" i="2"/>
  <c r="X921" i="2"/>
  <c r="Y922" i="2" s="1"/>
  <c r="Z923" i="2" s="1"/>
  <c r="AA924" i="2" s="1"/>
  <c r="AB923" i="2"/>
  <c r="AE923" i="2" s="1"/>
  <c r="W921" i="2"/>
  <c r="AC922" i="2"/>
  <c r="AF738" i="2" l="1"/>
  <c r="N738" i="2"/>
  <c r="O739" i="2" s="1"/>
  <c r="P740" i="2" s="1"/>
  <c r="AI739" i="2"/>
  <c r="Q739" i="2"/>
  <c r="T739" i="2" s="1"/>
  <c r="AD923" i="2"/>
  <c r="AB924" i="2"/>
  <c r="AE924" i="2" s="1"/>
  <c r="X922" i="2"/>
  <c r="Y923" i="2" s="1"/>
  <c r="Z924" i="2" s="1"/>
  <c r="AA925" i="2" s="1"/>
  <c r="AC923" i="2"/>
  <c r="W922" i="2"/>
  <c r="AF739" i="2" l="1"/>
  <c r="N739" i="2"/>
  <c r="O740" i="2" s="1"/>
  <c r="P741" i="2" s="1"/>
  <c r="Q741" i="2" s="1"/>
  <c r="AI740" i="2"/>
  <c r="Q740" i="2"/>
  <c r="T740" i="2" s="1"/>
  <c r="R739" i="2"/>
  <c r="M739" i="2" s="1"/>
  <c r="U739" i="2"/>
  <c r="S739" i="2"/>
  <c r="X923" i="2"/>
  <c r="Y924" i="2" s="1"/>
  <c r="Z925" i="2" s="1"/>
  <c r="AA926" i="2" s="1"/>
  <c r="AB925" i="2"/>
  <c r="AE925" i="2" s="1"/>
  <c r="AD924" i="2"/>
  <c r="W923" i="2"/>
  <c r="AC924" i="2"/>
  <c r="S740" i="2" l="1"/>
  <c r="S741" i="2" s="1"/>
  <c r="T741" i="2"/>
  <c r="AI741" i="2"/>
  <c r="N740" i="2"/>
  <c r="O741" i="2" s="1"/>
  <c r="P742" i="2" s="1"/>
  <c r="AH739" i="2"/>
  <c r="R740" i="2"/>
  <c r="R741" i="2" s="1"/>
  <c r="AF740" i="2"/>
  <c r="U740" i="2"/>
  <c r="U741" i="2" s="1"/>
  <c r="AD925" i="2"/>
  <c r="X924" i="2"/>
  <c r="Y925" i="2" s="1"/>
  <c r="Z926" i="2" s="1"/>
  <c r="AA927" i="2" s="1"/>
  <c r="AB926" i="2"/>
  <c r="AE926" i="2" s="1"/>
  <c r="AC925" i="2"/>
  <c r="W924" i="2"/>
  <c r="AF741" i="2" l="1"/>
  <c r="AI742" i="2"/>
  <c r="Q742" i="2"/>
  <c r="S742" i="2" s="1"/>
  <c r="M741" i="2"/>
  <c r="M740" i="2"/>
  <c r="AD926" i="2"/>
  <c r="X925" i="2"/>
  <c r="Y926" i="2" s="1"/>
  <c r="Z927" i="2" s="1"/>
  <c r="AA928" i="2" s="1"/>
  <c r="AB927" i="2"/>
  <c r="AE927" i="2" s="1"/>
  <c r="AC926" i="2"/>
  <c r="W925" i="2"/>
  <c r="U742" i="2" l="1"/>
  <c r="AH741" i="2"/>
  <c r="T742" i="2"/>
  <c r="N741" i="2"/>
  <c r="O742" i="2" s="1"/>
  <c r="P743" i="2" s="1"/>
  <c r="AH740" i="2"/>
  <c r="R742" i="2"/>
  <c r="AD927" i="2"/>
  <c r="X926" i="2"/>
  <c r="Y927" i="2" s="1"/>
  <c r="Z928" i="2" s="1"/>
  <c r="AA929" i="2" s="1"/>
  <c r="AB928" i="2"/>
  <c r="AE928" i="2" s="1"/>
  <c r="W926" i="2"/>
  <c r="AC927" i="2"/>
  <c r="N742" i="2" l="1"/>
  <c r="O743" i="2" s="1"/>
  <c r="P744" i="2" s="1"/>
  <c r="M742" i="2"/>
  <c r="AI743" i="2"/>
  <c r="Q743" i="2"/>
  <c r="AF742" i="2"/>
  <c r="AD928" i="2"/>
  <c r="AB929" i="2"/>
  <c r="AE929" i="2" s="1"/>
  <c r="X927" i="2"/>
  <c r="Y928" i="2" s="1"/>
  <c r="Z929" i="2" s="1"/>
  <c r="AA930" i="2" s="1"/>
  <c r="AC928" i="2"/>
  <c r="W927" i="2"/>
  <c r="S743" i="2" l="1"/>
  <c r="U743" i="2"/>
  <c r="Q744" i="2"/>
  <c r="AI744" i="2"/>
  <c r="T743" i="2"/>
  <c r="R743" i="2"/>
  <c r="M743" i="2" s="1"/>
  <c r="AH742" i="2"/>
  <c r="N743" i="2"/>
  <c r="O744" i="2" s="1"/>
  <c r="P745" i="2" s="1"/>
  <c r="AD929" i="2"/>
  <c r="X928" i="2"/>
  <c r="Y929" i="2" s="1"/>
  <c r="Z930" i="2" s="1"/>
  <c r="AA931" i="2" s="1"/>
  <c r="AB930" i="2"/>
  <c r="AE930" i="2" s="1"/>
  <c r="AC929" i="2"/>
  <c r="W928" i="2"/>
  <c r="T744" i="2" l="1"/>
  <c r="S744" i="2"/>
  <c r="U744" i="2"/>
  <c r="AH743" i="2"/>
  <c r="N744" i="2"/>
  <c r="O745" i="2" s="1"/>
  <c r="P746" i="2" s="1"/>
  <c r="Q745" i="2"/>
  <c r="AI745" i="2"/>
  <c r="R744" i="2"/>
  <c r="AF743" i="2"/>
  <c r="AD930" i="2"/>
  <c r="X929" i="2"/>
  <c r="Y930" i="2" s="1"/>
  <c r="Z931" i="2" s="1"/>
  <c r="AA932" i="2" s="1"/>
  <c r="AB932" i="2" s="1"/>
  <c r="AE932" i="2" s="1"/>
  <c r="AB931" i="2"/>
  <c r="AE931" i="2" s="1"/>
  <c r="W929" i="2"/>
  <c r="AC930" i="2"/>
  <c r="T745" i="2" l="1"/>
  <c r="U745" i="2"/>
  <c r="S745" i="2"/>
  <c r="R745" i="2"/>
  <c r="M745" i="2" s="1"/>
  <c r="M744" i="2"/>
  <c r="N745" i="2" s="1"/>
  <c r="O746" i="2" s="1"/>
  <c r="P747" i="2" s="1"/>
  <c r="AF744" i="2"/>
  <c r="AI746" i="2"/>
  <c r="Q746" i="2"/>
  <c r="AD931" i="2"/>
  <c r="AD932" i="2" s="1"/>
  <c r="X930" i="2"/>
  <c r="Y931" i="2" s="1"/>
  <c r="Z932" i="2" s="1"/>
  <c r="AA933" i="2" s="1"/>
  <c r="AB933" i="2" s="1"/>
  <c r="AE933" i="2" s="1"/>
  <c r="W930" i="2"/>
  <c r="AC931" i="2"/>
  <c r="AF745" i="2" l="1"/>
  <c r="AH744" i="2"/>
  <c r="T746" i="2"/>
  <c r="U746" i="2"/>
  <c r="R746" i="2"/>
  <c r="M746" i="2" s="1"/>
  <c r="AH745" i="2"/>
  <c r="N746" i="2"/>
  <c r="O747" i="2" s="1"/>
  <c r="P748" i="2" s="1"/>
  <c r="Q747" i="2"/>
  <c r="AI747" i="2"/>
  <c r="S746" i="2"/>
  <c r="X931" i="2"/>
  <c r="Y932" i="2" s="1"/>
  <c r="Z933" i="2" s="1"/>
  <c r="AA934" i="2" s="1"/>
  <c r="AD933" i="2"/>
  <c r="W931" i="2"/>
  <c r="AC932" i="2"/>
  <c r="AF746" i="2" l="1"/>
  <c r="S747" i="2"/>
  <c r="R747" i="2"/>
  <c r="N747" i="2"/>
  <c r="O748" i="2" s="1"/>
  <c r="P749" i="2" s="1"/>
  <c r="Q749" i="2" s="1"/>
  <c r="AH746" i="2"/>
  <c r="T747" i="2"/>
  <c r="Q748" i="2"/>
  <c r="AI748" i="2"/>
  <c r="U747" i="2"/>
  <c r="AB934" i="2"/>
  <c r="AE934" i="2" s="1"/>
  <c r="X932" i="2"/>
  <c r="Y933" i="2" s="1"/>
  <c r="Z934" i="2" s="1"/>
  <c r="AA935" i="2" s="1"/>
  <c r="AB935" i="2" s="1"/>
  <c r="W932" i="2"/>
  <c r="AC933" i="2"/>
  <c r="AE935" i="2" l="1"/>
  <c r="S748" i="2"/>
  <c r="S749" i="2" s="1"/>
  <c r="AI749" i="2"/>
  <c r="T748" i="2"/>
  <c r="T749" i="2" s="1"/>
  <c r="AF747" i="2"/>
  <c r="M747" i="2"/>
  <c r="R748" i="2"/>
  <c r="M748" i="2" s="1"/>
  <c r="U748" i="2"/>
  <c r="U749" i="2" s="1"/>
  <c r="AD934" i="2"/>
  <c r="AD935" i="2" s="1"/>
  <c r="X933" i="2"/>
  <c r="Y934" i="2" s="1"/>
  <c r="Z935" i="2" s="1"/>
  <c r="AA936" i="2" s="1"/>
  <c r="AC934" i="2"/>
  <c r="W933" i="2"/>
  <c r="R749" i="2" l="1"/>
  <c r="M749" i="2" s="1"/>
  <c r="AH749" i="2" s="1"/>
  <c r="AF748" i="2"/>
  <c r="AF749" i="2" s="1"/>
  <c r="AH747" i="2"/>
  <c r="N748" i="2"/>
  <c r="O749" i="2" s="1"/>
  <c r="P750" i="2" s="1"/>
  <c r="AH748" i="2"/>
  <c r="X934" i="2"/>
  <c r="Y935" i="2" s="1"/>
  <c r="Z936" i="2" s="1"/>
  <c r="AA937" i="2" s="1"/>
  <c r="AB936" i="2"/>
  <c r="AE936" i="2" s="1"/>
  <c r="W934" i="2"/>
  <c r="AC935" i="2"/>
  <c r="AI750" i="2" l="1"/>
  <c r="Q750" i="2"/>
  <c r="N749" i="2"/>
  <c r="AD936" i="2"/>
  <c r="AB937" i="2"/>
  <c r="AE937" i="2" s="1"/>
  <c r="X935" i="2"/>
  <c r="Y936" i="2" s="1"/>
  <c r="Z937" i="2" s="1"/>
  <c r="AA938" i="2" s="1"/>
  <c r="AC936" i="2"/>
  <c r="W935" i="2"/>
  <c r="U750" i="2" l="1"/>
  <c r="T750" i="2"/>
  <c r="R750" i="2"/>
  <c r="S750" i="2"/>
  <c r="O750" i="2"/>
  <c r="P751" i="2" s="1"/>
  <c r="N750" i="2"/>
  <c r="AD937" i="2"/>
  <c r="X936" i="2"/>
  <c r="Y937" i="2" s="1"/>
  <c r="Z938" i="2" s="1"/>
  <c r="AA939" i="2" s="1"/>
  <c r="AB938" i="2"/>
  <c r="AE938" i="2" s="1"/>
  <c r="W936" i="2"/>
  <c r="AC937" i="2"/>
  <c r="AI751" i="2" l="1"/>
  <c r="Q751" i="2"/>
  <c r="T751" i="2" s="1"/>
  <c r="AF750" i="2"/>
  <c r="M750" i="2"/>
  <c r="O751" i="2"/>
  <c r="P752" i="2" s="1"/>
  <c r="AD938" i="2"/>
  <c r="AB939" i="2"/>
  <c r="X937" i="2"/>
  <c r="Y938" i="2" s="1"/>
  <c r="Z939" i="2" s="1"/>
  <c r="AA940" i="2" s="1"/>
  <c r="W937" i="2"/>
  <c r="AC938" i="2"/>
  <c r="R751" i="2" l="1"/>
  <c r="M751" i="2" s="1"/>
  <c r="U751" i="2"/>
  <c r="S751" i="2"/>
  <c r="AF751" i="2"/>
  <c r="N751" i="2"/>
  <c r="O752" i="2" s="1"/>
  <c r="P753" i="2" s="1"/>
  <c r="AH750" i="2"/>
  <c r="AI752" i="2"/>
  <c r="Q752" i="2"/>
  <c r="AD939" i="2"/>
  <c r="AE939" i="2"/>
  <c r="X938" i="2"/>
  <c r="Y939" i="2" s="1"/>
  <c r="Z940" i="2" s="1"/>
  <c r="AA941" i="2" s="1"/>
  <c r="AB941" i="2" s="1"/>
  <c r="AB940" i="2"/>
  <c r="AC939" i="2"/>
  <c r="W938" i="2"/>
  <c r="S752" i="2" l="1"/>
  <c r="U752" i="2"/>
  <c r="R752" i="2"/>
  <c r="M752" i="2" s="1"/>
  <c r="AH752" i="2" s="1"/>
  <c r="T752" i="2"/>
  <c r="AF752" i="2" s="1"/>
  <c r="N752" i="2"/>
  <c r="O753" i="2" s="1"/>
  <c r="P754" i="2" s="1"/>
  <c r="AH751" i="2"/>
  <c r="Q753" i="2"/>
  <c r="AI753" i="2"/>
  <c r="AD940" i="2"/>
  <c r="AD941" i="2" s="1"/>
  <c r="AE940" i="2"/>
  <c r="AE941" i="2" s="1"/>
  <c r="X939" i="2"/>
  <c r="Y940" i="2" s="1"/>
  <c r="Z941" i="2" s="1"/>
  <c r="AA942" i="2" s="1"/>
  <c r="AB942" i="2" s="1"/>
  <c r="AC940" i="2"/>
  <c r="W939" i="2"/>
  <c r="S753" i="2" l="1"/>
  <c r="U753" i="2"/>
  <c r="T753" i="2"/>
  <c r="AF753" i="2" s="1"/>
  <c r="N753" i="2"/>
  <c r="O754" i="2" s="1"/>
  <c r="P755" i="2" s="1"/>
  <c r="AI754" i="2"/>
  <c r="Q754" i="2"/>
  <c r="R753" i="2"/>
  <c r="M753" i="2" s="1"/>
  <c r="X940" i="2"/>
  <c r="Y941" i="2" s="1"/>
  <c r="Z942" i="2" s="1"/>
  <c r="AA943" i="2" s="1"/>
  <c r="AE942" i="2"/>
  <c r="AD942" i="2"/>
  <c r="W940" i="2"/>
  <c r="AC941" i="2"/>
  <c r="U754" i="2" l="1"/>
  <c r="AH753" i="2"/>
  <c r="N754" i="2"/>
  <c r="O755" i="2" s="1"/>
  <c r="P756" i="2" s="1"/>
  <c r="T754" i="2"/>
  <c r="S754" i="2"/>
  <c r="Q755" i="2"/>
  <c r="AI755" i="2"/>
  <c r="R754" i="2"/>
  <c r="AB943" i="2"/>
  <c r="AE943" i="2" s="1"/>
  <c r="X941" i="2"/>
  <c r="Y942" i="2" s="1"/>
  <c r="Z943" i="2" s="1"/>
  <c r="AA944" i="2" s="1"/>
  <c r="AC942" i="2"/>
  <c r="W941" i="2"/>
  <c r="U755" i="2" l="1"/>
  <c r="S755" i="2"/>
  <c r="Q756" i="2"/>
  <c r="AI756" i="2"/>
  <c r="M754" i="2"/>
  <c r="R755" i="2"/>
  <c r="T755" i="2"/>
  <c r="AF754" i="2"/>
  <c r="AD943" i="2"/>
  <c r="X942" i="2"/>
  <c r="Y943" i="2" s="1"/>
  <c r="Z944" i="2" s="1"/>
  <c r="AA945" i="2" s="1"/>
  <c r="AB944" i="2"/>
  <c r="AE944" i="2" s="1"/>
  <c r="W942" i="2"/>
  <c r="AC943" i="2"/>
  <c r="U756" i="2" l="1"/>
  <c r="T756" i="2"/>
  <c r="AH754" i="2"/>
  <c r="N755" i="2"/>
  <c r="O756" i="2" s="1"/>
  <c r="P757" i="2" s="1"/>
  <c r="R756" i="2"/>
  <c r="M755" i="2"/>
  <c r="S756" i="2"/>
  <c r="AF755" i="2"/>
  <c r="AD944" i="2"/>
  <c r="X943" i="2"/>
  <c r="Y944" i="2" s="1"/>
  <c r="Z945" i="2" s="1"/>
  <c r="AA946" i="2" s="1"/>
  <c r="AB945" i="2"/>
  <c r="AC944" i="2"/>
  <c r="W943" i="2"/>
  <c r="AF756" i="2" l="1"/>
  <c r="N756" i="2"/>
  <c r="O757" i="2" s="1"/>
  <c r="P758" i="2" s="1"/>
  <c r="AH755" i="2"/>
  <c r="AI757" i="2"/>
  <c r="Q757" i="2"/>
  <c r="S757" i="2" s="1"/>
  <c r="M756" i="2"/>
  <c r="AD945" i="2"/>
  <c r="AE945" i="2"/>
  <c r="X944" i="2"/>
  <c r="Y945" i="2" s="1"/>
  <c r="Z946" i="2" s="1"/>
  <c r="AA947" i="2" s="1"/>
  <c r="AB946" i="2"/>
  <c r="W944" i="2"/>
  <c r="AC945" i="2"/>
  <c r="Q758" i="2" l="1"/>
  <c r="S758" i="2" s="1"/>
  <c r="AI758" i="2"/>
  <c r="R757" i="2"/>
  <c r="M757" i="2" s="1"/>
  <c r="N757" i="2"/>
  <c r="O758" i="2" s="1"/>
  <c r="P759" i="2" s="1"/>
  <c r="AH756" i="2"/>
  <c r="T757" i="2"/>
  <c r="U757" i="2"/>
  <c r="AD946" i="2"/>
  <c r="AE946" i="2"/>
  <c r="X945" i="2"/>
  <c r="Y946" i="2" s="1"/>
  <c r="Z947" i="2" s="1"/>
  <c r="AA948" i="2" s="1"/>
  <c r="AB948" i="2" s="1"/>
  <c r="AB947" i="2"/>
  <c r="W945" i="2"/>
  <c r="AC946" i="2"/>
  <c r="U758" i="2" l="1"/>
  <c r="Q759" i="2"/>
  <c r="AI759" i="2"/>
  <c r="AH757" i="2"/>
  <c r="N758" i="2"/>
  <c r="O759" i="2" s="1"/>
  <c r="P760" i="2" s="1"/>
  <c r="AF757" i="2"/>
  <c r="T758" i="2"/>
  <c r="R758" i="2"/>
  <c r="AD947" i="2"/>
  <c r="AD948" i="2" s="1"/>
  <c r="AE947" i="2"/>
  <c r="AE948" i="2" s="1"/>
  <c r="X946" i="2"/>
  <c r="Y947" i="2" s="1"/>
  <c r="Z948" i="2" s="1"/>
  <c r="AA949" i="2" s="1"/>
  <c r="AC947" i="2"/>
  <c r="W946" i="2"/>
  <c r="U759" i="2" l="1"/>
  <c r="T759" i="2"/>
  <c r="AI760" i="2"/>
  <c r="Q760" i="2"/>
  <c r="S759" i="2"/>
  <c r="AF758" i="2"/>
  <c r="M758" i="2"/>
  <c r="R759" i="2"/>
  <c r="X947" i="2"/>
  <c r="Y948" i="2" s="1"/>
  <c r="Z949" i="2" s="1"/>
  <c r="AA950" i="2" s="1"/>
  <c r="AB949" i="2"/>
  <c r="AE949" i="2" s="1"/>
  <c r="W947" i="2"/>
  <c r="AC948" i="2"/>
  <c r="AF759" i="2" l="1"/>
  <c r="T760" i="2"/>
  <c r="N759" i="2"/>
  <c r="O760" i="2" s="1"/>
  <c r="P761" i="2" s="1"/>
  <c r="AH758" i="2"/>
  <c r="R760" i="2"/>
  <c r="M760" i="2" s="1"/>
  <c r="AH760" i="2" s="1"/>
  <c r="M759" i="2"/>
  <c r="U760" i="2"/>
  <c r="S760" i="2"/>
  <c r="AD949" i="2"/>
  <c r="AB950" i="2"/>
  <c r="AE950" i="2" s="1"/>
  <c r="X948" i="2"/>
  <c r="Y949" i="2" s="1"/>
  <c r="Z950" i="2" s="1"/>
  <c r="AA951" i="2" s="1"/>
  <c r="W948" i="2"/>
  <c r="AC949" i="2"/>
  <c r="AF760" i="2" l="1"/>
  <c r="N760" i="2"/>
  <c r="O761" i="2" s="1"/>
  <c r="P762" i="2" s="1"/>
  <c r="AH759" i="2"/>
  <c r="AI761" i="2"/>
  <c r="Q761" i="2"/>
  <c r="U761" i="2" s="1"/>
  <c r="AD950" i="2"/>
  <c r="X949" i="2"/>
  <c r="Y950" i="2" s="1"/>
  <c r="Z951" i="2" s="1"/>
  <c r="AA952" i="2" s="1"/>
  <c r="AB951" i="2"/>
  <c r="AE951" i="2" s="1"/>
  <c r="W949" i="2"/>
  <c r="AC950" i="2"/>
  <c r="R761" i="2" l="1"/>
  <c r="M761" i="2" s="1"/>
  <c r="AI762" i="2"/>
  <c r="Q762" i="2"/>
  <c r="U762" i="2" s="1"/>
  <c r="N761" i="2"/>
  <c r="O762" i="2" s="1"/>
  <c r="P763" i="2" s="1"/>
  <c r="T761" i="2"/>
  <c r="S761" i="2"/>
  <c r="AD951" i="2"/>
  <c r="AB952" i="2"/>
  <c r="AE952" i="2" s="1"/>
  <c r="X950" i="2"/>
  <c r="Y951" i="2" s="1"/>
  <c r="Z952" i="2" s="1"/>
  <c r="AA953" i="2" s="1"/>
  <c r="AB953" i="2" s="1"/>
  <c r="W950" i="2"/>
  <c r="AC951" i="2"/>
  <c r="S762" i="2" l="1"/>
  <c r="R762" i="2"/>
  <c r="M762" i="2" s="1"/>
  <c r="T762" i="2"/>
  <c r="AF761" i="2"/>
  <c r="AH761" i="2"/>
  <c r="N762" i="2"/>
  <c r="O763" i="2" s="1"/>
  <c r="P764" i="2" s="1"/>
  <c r="Q763" i="2"/>
  <c r="AI763" i="2"/>
  <c r="AD952" i="2"/>
  <c r="AD953" i="2" s="1"/>
  <c r="X951" i="2"/>
  <c r="Y952" i="2" s="1"/>
  <c r="Z953" i="2" s="1"/>
  <c r="AA954" i="2" s="1"/>
  <c r="AE953" i="2"/>
  <c r="W951" i="2"/>
  <c r="AC952" i="2"/>
  <c r="T763" i="2" l="1"/>
  <c r="AI764" i="2"/>
  <c r="Q764" i="2"/>
  <c r="AF762" i="2"/>
  <c r="AH762" i="2"/>
  <c r="N763" i="2"/>
  <c r="O764" i="2" s="1"/>
  <c r="P765" i="2" s="1"/>
  <c r="U763" i="2"/>
  <c r="S763" i="2"/>
  <c r="R763" i="2"/>
  <c r="X952" i="2"/>
  <c r="Y953" i="2" s="1"/>
  <c r="Z954" i="2" s="1"/>
  <c r="AA955" i="2" s="1"/>
  <c r="AB954" i="2"/>
  <c r="AE954" i="2" s="1"/>
  <c r="W952" i="2"/>
  <c r="AC953" i="2"/>
  <c r="U764" i="2" l="1"/>
  <c r="R764" i="2"/>
  <c r="M764" i="2" s="1"/>
  <c r="T764" i="2"/>
  <c r="S764" i="2"/>
  <c r="M763" i="2"/>
  <c r="Q765" i="2"/>
  <c r="AI765" i="2"/>
  <c r="AF763" i="2"/>
  <c r="AD954" i="2"/>
  <c r="AB955" i="2"/>
  <c r="X953" i="2"/>
  <c r="Y954" i="2" s="1"/>
  <c r="Z955" i="2" s="1"/>
  <c r="AA956" i="2" s="1"/>
  <c r="W953" i="2"/>
  <c r="AC954" i="2"/>
  <c r="U765" i="2" l="1"/>
  <c r="AF764" i="2"/>
  <c r="AH764" i="2"/>
  <c r="N764" i="2"/>
  <c r="O765" i="2" s="1"/>
  <c r="P766" i="2" s="1"/>
  <c r="AH763" i="2"/>
  <c r="R765" i="2"/>
  <c r="M765" i="2" s="1"/>
  <c r="S765" i="2"/>
  <c r="T765" i="2"/>
  <c r="AD955" i="2"/>
  <c r="AE955" i="2"/>
  <c r="X954" i="2"/>
  <c r="Y955" i="2" s="1"/>
  <c r="Z956" i="2" s="1"/>
  <c r="AA957" i="2" s="1"/>
  <c r="AB956" i="2"/>
  <c r="W954" i="2"/>
  <c r="AC955" i="2"/>
  <c r="AF765" i="2" l="1"/>
  <c r="N765" i="2"/>
  <c r="O766" i="2" s="1"/>
  <c r="P767" i="2" s="1"/>
  <c r="Q767" i="2" s="1"/>
  <c r="AH765" i="2"/>
  <c r="AI766" i="2"/>
  <c r="Q766" i="2"/>
  <c r="AD956" i="2"/>
  <c r="AE956" i="2"/>
  <c r="X955" i="2"/>
  <c r="Y956" i="2" s="1"/>
  <c r="Z957" i="2" s="1"/>
  <c r="AA958" i="2" s="1"/>
  <c r="AB957" i="2"/>
  <c r="W955" i="2"/>
  <c r="AC956" i="2"/>
  <c r="N766" i="2" l="1"/>
  <c r="O767" i="2" s="1"/>
  <c r="P768" i="2" s="1"/>
  <c r="AI768" i="2" s="1"/>
  <c r="AI767" i="2"/>
  <c r="U766" i="2"/>
  <c r="U767" i="2" s="1"/>
  <c r="S766" i="2"/>
  <c r="S767" i="2" s="1"/>
  <c r="R766" i="2"/>
  <c r="R767" i="2" s="1"/>
  <c r="M767" i="2" s="1"/>
  <c r="AH767" i="2" s="1"/>
  <c r="T766" i="2"/>
  <c r="AD957" i="2"/>
  <c r="AE957" i="2"/>
  <c r="AB958" i="2"/>
  <c r="X956" i="2"/>
  <c r="Y957" i="2" s="1"/>
  <c r="Z958" i="2" s="1"/>
  <c r="AA959" i="2" s="1"/>
  <c r="W956" i="2"/>
  <c r="AC957" i="2"/>
  <c r="Q768" i="2" l="1"/>
  <c r="U768" i="2" s="1"/>
  <c r="T767" i="2"/>
  <c r="AF766" i="2"/>
  <c r="M766" i="2"/>
  <c r="AD958" i="2"/>
  <c r="AE958" i="2"/>
  <c r="AB959" i="2"/>
  <c r="X957" i="2"/>
  <c r="Y958" i="2" s="1"/>
  <c r="Z959" i="2" s="1"/>
  <c r="AA960" i="2" s="1"/>
  <c r="AC958" i="2"/>
  <c r="W957" i="2"/>
  <c r="S768" i="2" l="1"/>
  <c r="T768" i="2"/>
  <c r="R768" i="2"/>
  <c r="M768" i="2" s="1"/>
  <c r="AD959" i="2"/>
  <c r="AF767" i="2"/>
  <c r="N767" i="2"/>
  <c r="AH766" i="2"/>
  <c r="AE959" i="2"/>
  <c r="X958" i="2"/>
  <c r="Y959" i="2" s="1"/>
  <c r="Z960" i="2" s="1"/>
  <c r="AA961" i="2" s="1"/>
  <c r="AB960" i="2"/>
  <c r="W958" i="2"/>
  <c r="AC959" i="2"/>
  <c r="AF768" i="2" l="1"/>
  <c r="AH768" i="2"/>
  <c r="O768" i="2"/>
  <c r="P769" i="2" s="1"/>
  <c r="N768" i="2"/>
  <c r="N769" i="2" s="1"/>
  <c r="AE960" i="2"/>
  <c r="AD960" i="2"/>
  <c r="AB961" i="2"/>
  <c r="X959" i="2"/>
  <c r="Y960" i="2" s="1"/>
  <c r="Z961" i="2" s="1"/>
  <c r="AA962" i="2" s="1"/>
  <c r="AC960" i="2"/>
  <c r="W959" i="2"/>
  <c r="O769" i="2" l="1"/>
  <c r="P770" i="2" s="1"/>
  <c r="Q770" i="2" s="1"/>
  <c r="Q769" i="2"/>
  <c r="AI769" i="2"/>
  <c r="AD961" i="2"/>
  <c r="AE961" i="2"/>
  <c r="X960" i="2"/>
  <c r="Y961" i="2" s="1"/>
  <c r="Z962" i="2" s="1"/>
  <c r="AA963" i="2" s="1"/>
  <c r="AB962" i="2"/>
  <c r="W960" i="2"/>
  <c r="AC961" i="2"/>
  <c r="O770" i="2" l="1"/>
  <c r="P771" i="2" s="1"/>
  <c r="Q771" i="2" s="1"/>
  <c r="AI770" i="2"/>
  <c r="U769" i="2"/>
  <c r="U770" i="2" s="1"/>
  <c r="S769" i="2"/>
  <c r="S770" i="2" s="1"/>
  <c r="T769" i="2"/>
  <c r="R769" i="2"/>
  <c r="R770" i="2" s="1"/>
  <c r="AE962" i="2"/>
  <c r="AD962" i="2"/>
  <c r="X961" i="2"/>
  <c r="Y962" i="2" s="1"/>
  <c r="Z963" i="2" s="1"/>
  <c r="AA964" i="2" s="1"/>
  <c r="AB963" i="2"/>
  <c r="AC962" i="2"/>
  <c r="W961" i="2"/>
  <c r="AI771" i="2" l="1"/>
  <c r="S771" i="2"/>
  <c r="R771" i="2"/>
  <c r="M771" i="2" s="1"/>
  <c r="AH771" i="2" s="1"/>
  <c r="U771" i="2"/>
  <c r="M770" i="2"/>
  <c r="T770" i="2"/>
  <c r="T771" i="2" s="1"/>
  <c r="AF769" i="2"/>
  <c r="M769" i="2"/>
  <c r="AD963" i="2"/>
  <c r="AE963" i="2"/>
  <c r="AB964" i="2"/>
  <c r="X962" i="2"/>
  <c r="Y963" i="2" s="1"/>
  <c r="Z964" i="2" s="1"/>
  <c r="AA965" i="2" s="1"/>
  <c r="W962" i="2"/>
  <c r="AC963" i="2"/>
  <c r="AH770" i="2" l="1"/>
  <c r="AH769" i="2"/>
  <c r="N770" i="2"/>
  <c r="O771" i="2" s="1"/>
  <c r="P772" i="2" s="1"/>
  <c r="AF770" i="2"/>
  <c r="AF771" i="2" s="1"/>
  <c r="AD964" i="2"/>
  <c r="AE964" i="2"/>
  <c r="X963" i="2"/>
  <c r="Y964" i="2" s="1"/>
  <c r="Z965" i="2" s="1"/>
  <c r="AA966" i="2" s="1"/>
  <c r="AB965" i="2"/>
  <c r="W963" i="2"/>
  <c r="AC964" i="2"/>
  <c r="AI772" i="2" l="1"/>
  <c r="Q772" i="2"/>
  <c r="N771" i="2"/>
  <c r="AD965" i="2"/>
  <c r="AE965" i="2"/>
  <c r="AB966" i="2"/>
  <c r="X964" i="2"/>
  <c r="Y965" i="2" s="1"/>
  <c r="Z966" i="2" s="1"/>
  <c r="AA967" i="2" s="1"/>
  <c r="AC965" i="2"/>
  <c r="W964" i="2"/>
  <c r="S772" i="2" l="1"/>
  <c r="U772" i="2"/>
  <c r="R772" i="2"/>
  <c r="T772" i="2"/>
  <c r="O772" i="2"/>
  <c r="P773" i="2" s="1"/>
  <c r="N772" i="2"/>
  <c r="AD966" i="2"/>
  <c r="AE966" i="2"/>
  <c r="X965" i="2"/>
  <c r="Y966" i="2" s="1"/>
  <c r="Z967" i="2" s="1"/>
  <c r="AA968" i="2" s="1"/>
  <c r="AB968" i="2" s="1"/>
  <c r="AB967" i="2"/>
  <c r="W965" i="2"/>
  <c r="AC966" i="2"/>
  <c r="O773" i="2" l="1"/>
  <c r="P774" i="2" s="1"/>
  <c r="Q774" i="2" s="1"/>
  <c r="AF772" i="2"/>
  <c r="Q773" i="2"/>
  <c r="S773" i="2" s="1"/>
  <c r="AI773" i="2"/>
  <c r="M772" i="2"/>
  <c r="AE967" i="2"/>
  <c r="AE968" i="2" s="1"/>
  <c r="AD967" i="2"/>
  <c r="AD968" i="2" s="1"/>
  <c r="X966" i="2"/>
  <c r="Y967" i="2" s="1"/>
  <c r="Z968" i="2" s="1"/>
  <c r="AA969" i="2" s="1"/>
  <c r="AC967" i="2"/>
  <c r="W966" i="2"/>
  <c r="U773" i="2" l="1"/>
  <c r="U774" i="2" s="1"/>
  <c r="AI774" i="2"/>
  <c r="S774" i="2"/>
  <c r="R773" i="2"/>
  <c r="R774" i="2" s="1"/>
  <c r="M774" i="2" s="1"/>
  <c r="T773" i="2"/>
  <c r="AF773" i="2" s="1"/>
  <c r="AH772" i="2"/>
  <c r="N773" i="2"/>
  <c r="O774" i="2" s="1"/>
  <c r="P775" i="2" s="1"/>
  <c r="X967" i="2"/>
  <c r="Y968" i="2" s="1"/>
  <c r="Z969" i="2" s="1"/>
  <c r="AA970" i="2" s="1"/>
  <c r="AB969" i="2"/>
  <c r="AE969" i="2" s="1"/>
  <c r="AC968" i="2"/>
  <c r="W967" i="2"/>
  <c r="M773" i="2" l="1"/>
  <c r="AH773" i="2" s="1"/>
  <c r="T774" i="2"/>
  <c r="AF774" i="2" s="1"/>
  <c r="Q775" i="2"/>
  <c r="U775" i="2" s="1"/>
  <c r="AI775" i="2"/>
  <c r="AH774" i="2"/>
  <c r="N774" i="2"/>
  <c r="O775" i="2" s="1"/>
  <c r="P776" i="2" s="1"/>
  <c r="AD969" i="2"/>
  <c r="X968" i="2"/>
  <c r="Y969" i="2" s="1"/>
  <c r="Z970" i="2" s="1"/>
  <c r="AA971" i="2" s="1"/>
  <c r="AB971" i="2" s="1"/>
  <c r="AB970" i="2"/>
  <c r="AE970" i="2" s="1"/>
  <c r="AC969" i="2"/>
  <c r="W968" i="2"/>
  <c r="R775" i="2" l="1"/>
  <c r="M775" i="2" s="1"/>
  <c r="T775" i="2"/>
  <c r="AF775" i="2" s="1"/>
  <c r="S775" i="2"/>
  <c r="AI776" i="2"/>
  <c r="Q776" i="2"/>
  <c r="N775" i="2"/>
  <c r="O776" i="2" s="1"/>
  <c r="P777" i="2" s="1"/>
  <c r="AD970" i="2"/>
  <c r="AD971" i="2" s="1"/>
  <c r="X969" i="2"/>
  <c r="Y970" i="2" s="1"/>
  <c r="Z971" i="2" s="1"/>
  <c r="AA972" i="2" s="1"/>
  <c r="AE971" i="2"/>
  <c r="W969" i="2"/>
  <c r="AC970" i="2"/>
  <c r="R776" i="2" l="1"/>
  <c r="M776" i="2" s="1"/>
  <c r="S776" i="2"/>
  <c r="T776" i="2"/>
  <c r="Q777" i="2"/>
  <c r="AI777" i="2"/>
  <c r="AH775" i="2"/>
  <c r="N776" i="2"/>
  <c r="O777" i="2" s="1"/>
  <c r="P778" i="2" s="1"/>
  <c r="U776" i="2"/>
  <c r="X970" i="2"/>
  <c r="Y971" i="2" s="1"/>
  <c r="Z972" i="2" s="1"/>
  <c r="AA973" i="2" s="1"/>
  <c r="AB972" i="2"/>
  <c r="AE972" i="2" s="1"/>
  <c r="W970" i="2"/>
  <c r="AC971" i="2"/>
  <c r="R777" i="2" l="1"/>
  <c r="M777" i="2" s="1"/>
  <c r="AH777" i="2" s="1"/>
  <c r="T777" i="2"/>
  <c r="U777" i="2"/>
  <c r="AF776" i="2"/>
  <c r="S777" i="2"/>
  <c r="AH776" i="2"/>
  <c r="N777" i="2"/>
  <c r="Q778" i="2"/>
  <c r="AI778" i="2"/>
  <c r="AD972" i="2"/>
  <c r="AB973" i="2"/>
  <c r="AE973" i="2" s="1"/>
  <c r="X971" i="2"/>
  <c r="Y972" i="2" s="1"/>
  <c r="Z973" i="2" s="1"/>
  <c r="AA974" i="2" s="1"/>
  <c r="W971" i="2"/>
  <c r="AC972" i="2"/>
  <c r="R778" i="2" l="1"/>
  <c r="M778" i="2" s="1"/>
  <c r="AF777" i="2"/>
  <c r="T778" i="2"/>
  <c r="N778" i="2"/>
  <c r="O778" i="2"/>
  <c r="P779" i="2" s="1"/>
  <c r="U778" i="2"/>
  <c r="S778" i="2"/>
  <c r="AD973" i="2"/>
  <c r="X972" i="2"/>
  <c r="Y973" i="2" s="1"/>
  <c r="Z974" i="2" s="1"/>
  <c r="AA975" i="2" s="1"/>
  <c r="AB974" i="2"/>
  <c r="AC973" i="2"/>
  <c r="W972" i="2"/>
  <c r="AF778" i="2" l="1"/>
  <c r="Q779" i="2"/>
  <c r="S779" i="2" s="1"/>
  <c r="AI779" i="2"/>
  <c r="AH778" i="2"/>
  <c r="N779" i="2"/>
  <c r="O779" i="2"/>
  <c r="P780" i="2" s="1"/>
  <c r="AD974" i="2"/>
  <c r="AE974" i="2"/>
  <c r="X973" i="2"/>
  <c r="Y974" i="2" s="1"/>
  <c r="Z975" i="2" s="1"/>
  <c r="AA976" i="2" s="1"/>
  <c r="AB975" i="2"/>
  <c r="AC974" i="2"/>
  <c r="W973" i="2"/>
  <c r="U779" i="2" l="1"/>
  <c r="T779" i="2"/>
  <c r="R779" i="2"/>
  <c r="M779" i="2" s="1"/>
  <c r="Q780" i="2"/>
  <c r="AI780" i="2"/>
  <c r="O780" i="2"/>
  <c r="P781" i="2" s="1"/>
  <c r="AE975" i="2"/>
  <c r="AD975" i="2"/>
  <c r="X974" i="2"/>
  <c r="Y975" i="2" s="1"/>
  <c r="Z976" i="2" s="1"/>
  <c r="AA977" i="2" s="1"/>
  <c r="AB976" i="2"/>
  <c r="W974" i="2"/>
  <c r="AC975" i="2"/>
  <c r="N780" i="2" l="1"/>
  <c r="O781" i="2" s="1"/>
  <c r="P782" i="2" s="1"/>
  <c r="AH779" i="2"/>
  <c r="T780" i="2"/>
  <c r="AF779" i="2"/>
  <c r="S780" i="2"/>
  <c r="Q781" i="2"/>
  <c r="AI781" i="2"/>
  <c r="R780" i="2"/>
  <c r="U780" i="2"/>
  <c r="AD976" i="2"/>
  <c r="AE976" i="2"/>
  <c r="AB977" i="2"/>
  <c r="X975" i="2"/>
  <c r="Y976" i="2" s="1"/>
  <c r="Z977" i="2" s="1"/>
  <c r="AA978" i="2" s="1"/>
  <c r="AC976" i="2"/>
  <c r="W975" i="2"/>
  <c r="U781" i="2" l="1"/>
  <c r="S781" i="2"/>
  <c r="R781" i="2"/>
  <c r="M781" i="2" s="1"/>
  <c r="Q782" i="2"/>
  <c r="AI782" i="2"/>
  <c r="M780" i="2"/>
  <c r="T781" i="2"/>
  <c r="AF780" i="2"/>
  <c r="AE977" i="2"/>
  <c r="AD977" i="2"/>
  <c r="X976" i="2"/>
  <c r="Y977" i="2" s="1"/>
  <c r="Z978" i="2" s="1"/>
  <c r="AA979" i="2" s="1"/>
  <c r="AB979" i="2" s="1"/>
  <c r="AB978" i="2"/>
  <c r="AC977" i="2"/>
  <c r="W976" i="2"/>
  <c r="S782" i="2" l="1"/>
  <c r="AF781" i="2"/>
  <c r="U782" i="2"/>
  <c r="AH781" i="2"/>
  <c r="T782" i="2"/>
  <c r="R782" i="2"/>
  <c r="M782" i="2" s="1"/>
  <c r="N781" i="2"/>
  <c r="O782" i="2" s="1"/>
  <c r="P783" i="2" s="1"/>
  <c r="AH780" i="2"/>
  <c r="AD978" i="2"/>
  <c r="AD979" i="2" s="1"/>
  <c r="AE978" i="2"/>
  <c r="AE979" i="2" s="1"/>
  <c r="X977" i="2"/>
  <c r="Y978" i="2" s="1"/>
  <c r="Z979" i="2" s="1"/>
  <c r="AA980" i="2" s="1"/>
  <c r="W977" i="2"/>
  <c r="AC978" i="2"/>
  <c r="AF782" i="2" l="1"/>
  <c r="AH782" i="2"/>
  <c r="Q783" i="2"/>
  <c r="R783" i="2" s="1"/>
  <c r="AI783" i="2"/>
  <c r="N782" i="2"/>
  <c r="O783" i="2" s="1"/>
  <c r="P784" i="2" s="1"/>
  <c r="X978" i="2"/>
  <c r="Y979" i="2" s="1"/>
  <c r="Z980" i="2" s="1"/>
  <c r="AA981" i="2" s="1"/>
  <c r="AB980" i="2"/>
  <c r="AD980" i="2" s="1"/>
  <c r="W978" i="2"/>
  <c r="AC979" i="2"/>
  <c r="U783" i="2" l="1"/>
  <c r="T783" i="2"/>
  <c r="AF783" i="2" s="1"/>
  <c r="Q784" i="2"/>
  <c r="AI784" i="2"/>
  <c r="M783" i="2"/>
  <c r="S783" i="2"/>
  <c r="N783" i="2"/>
  <c r="O784" i="2" s="1"/>
  <c r="P785" i="2" s="1"/>
  <c r="AE980" i="2"/>
  <c r="AB981" i="2"/>
  <c r="AD981" i="2" s="1"/>
  <c r="X979" i="2"/>
  <c r="Y980" i="2" s="1"/>
  <c r="Z981" i="2" s="1"/>
  <c r="AA982" i="2" s="1"/>
  <c r="W979" i="2"/>
  <c r="AC980" i="2"/>
  <c r="S784" i="2" l="1"/>
  <c r="AH783" i="2"/>
  <c r="N784" i="2"/>
  <c r="O785" i="2" s="1"/>
  <c r="P786" i="2" s="1"/>
  <c r="U784" i="2"/>
  <c r="AI785" i="2"/>
  <c r="Q785" i="2"/>
  <c r="T784" i="2"/>
  <c r="R784" i="2"/>
  <c r="AE981" i="2"/>
  <c r="X980" i="2"/>
  <c r="Y981" i="2" s="1"/>
  <c r="Z982" i="2" s="1"/>
  <c r="AA983" i="2" s="1"/>
  <c r="AB982" i="2"/>
  <c r="AD982" i="2" s="1"/>
  <c r="W980" i="2"/>
  <c r="AC981" i="2"/>
  <c r="S785" i="2" l="1"/>
  <c r="R785" i="2"/>
  <c r="M785" i="2" s="1"/>
  <c r="AH785" i="2" s="1"/>
  <c r="AI786" i="2"/>
  <c r="Q786" i="2"/>
  <c r="T785" i="2"/>
  <c r="U785" i="2"/>
  <c r="AF784" i="2"/>
  <c r="M784" i="2"/>
  <c r="AE982" i="2"/>
  <c r="X981" i="2"/>
  <c r="Y982" i="2" s="1"/>
  <c r="Z983" i="2" s="1"/>
  <c r="AA984" i="2" s="1"/>
  <c r="AB983" i="2"/>
  <c r="AD983" i="2" s="1"/>
  <c r="W981" i="2"/>
  <c r="AC982" i="2"/>
  <c r="S786" i="2" l="1"/>
  <c r="U786" i="2"/>
  <c r="T786" i="2"/>
  <c r="R786" i="2"/>
  <c r="M786" i="2" s="1"/>
  <c r="AH786" i="2" s="1"/>
  <c r="AH784" i="2"/>
  <c r="N785" i="2"/>
  <c r="AF785" i="2"/>
  <c r="AE983" i="2"/>
  <c r="X982" i="2"/>
  <c r="Y983" i="2" s="1"/>
  <c r="Z984" i="2" s="1"/>
  <c r="AA985" i="2" s="1"/>
  <c r="AB984" i="2"/>
  <c r="AD984" i="2" s="1"/>
  <c r="W982" i="2"/>
  <c r="AC983" i="2"/>
  <c r="AF786" i="2" l="1"/>
  <c r="O786" i="2"/>
  <c r="P787" i="2" s="1"/>
  <c r="N786" i="2"/>
  <c r="AE984" i="2"/>
  <c r="X983" i="2"/>
  <c r="Y984" i="2" s="1"/>
  <c r="Z985" i="2" s="1"/>
  <c r="AA986" i="2" s="1"/>
  <c r="AB985" i="2"/>
  <c r="AD985" i="2" s="1"/>
  <c r="AC984" i="2"/>
  <c r="W983" i="2"/>
  <c r="Q787" i="2" l="1"/>
  <c r="AI787" i="2"/>
  <c r="O787" i="2"/>
  <c r="P788" i="2" s="1"/>
  <c r="N787" i="2"/>
  <c r="AE985" i="2"/>
  <c r="X984" i="2"/>
  <c r="Y985" i="2" s="1"/>
  <c r="Z986" i="2" s="1"/>
  <c r="AA987" i="2" s="1"/>
  <c r="AB986" i="2"/>
  <c r="W984" i="2"/>
  <c r="AC985" i="2"/>
  <c r="O788" i="2" l="1"/>
  <c r="P789" i="2" s="1"/>
  <c r="AI789" i="2" s="1"/>
  <c r="U787" i="2"/>
  <c r="S787" i="2"/>
  <c r="R787" i="2"/>
  <c r="M787" i="2" s="1"/>
  <c r="T787" i="2"/>
  <c r="Q788" i="2"/>
  <c r="AI788" i="2"/>
  <c r="AE986" i="2"/>
  <c r="AD986" i="2"/>
  <c r="X985" i="2"/>
  <c r="Y986" i="2" s="1"/>
  <c r="Z987" i="2" s="1"/>
  <c r="AA988" i="2" s="1"/>
  <c r="AB987" i="2"/>
  <c r="AC986" i="2"/>
  <c r="W985" i="2"/>
  <c r="Q789" i="2" l="1"/>
  <c r="U788" i="2"/>
  <c r="R788" i="2"/>
  <c r="S788" i="2"/>
  <c r="AH787" i="2"/>
  <c r="N788" i="2"/>
  <c r="T788" i="2"/>
  <c r="AF787" i="2"/>
  <c r="AE987" i="2"/>
  <c r="AD987" i="2"/>
  <c r="AB988" i="2"/>
  <c r="X986" i="2"/>
  <c r="Y987" i="2" s="1"/>
  <c r="Z988" i="2" s="1"/>
  <c r="AA989" i="2" s="1"/>
  <c r="W986" i="2"/>
  <c r="AC987" i="2"/>
  <c r="U789" i="2" l="1"/>
  <c r="T789" i="2"/>
  <c r="R789" i="2"/>
  <c r="M789" i="2" s="1"/>
  <c r="AH789" i="2" s="1"/>
  <c r="S789" i="2"/>
  <c r="O789" i="2"/>
  <c r="P790" i="2" s="1"/>
  <c r="M788" i="2"/>
  <c r="AH788" i="2" s="1"/>
  <c r="AF788" i="2"/>
  <c r="AD988" i="2"/>
  <c r="AE988" i="2"/>
  <c r="X987" i="2"/>
  <c r="Y988" i="2" s="1"/>
  <c r="Z989" i="2" s="1"/>
  <c r="AA990" i="2" s="1"/>
  <c r="AB989" i="2"/>
  <c r="W987" i="2"/>
  <c r="AC988" i="2"/>
  <c r="AF789" i="2" l="1"/>
  <c r="N789" i="2"/>
  <c r="Q790" i="2"/>
  <c r="AI790" i="2"/>
  <c r="AD989" i="2"/>
  <c r="AE989" i="2"/>
  <c r="X988" i="2"/>
  <c r="Y989" i="2" s="1"/>
  <c r="Z990" i="2" s="1"/>
  <c r="AA991" i="2" s="1"/>
  <c r="AB990" i="2"/>
  <c r="AC989" i="2"/>
  <c r="W988" i="2"/>
  <c r="O790" i="2" l="1"/>
  <c r="P791" i="2" s="1"/>
  <c r="N790" i="2"/>
  <c r="T790" i="2"/>
  <c r="R790" i="2"/>
  <c r="M790" i="2" s="1"/>
  <c r="S790" i="2"/>
  <c r="U790" i="2"/>
  <c r="AD990" i="2"/>
  <c r="AE990" i="2"/>
  <c r="AB991" i="2"/>
  <c r="X989" i="2"/>
  <c r="Y990" i="2" s="1"/>
  <c r="Z991" i="2" s="1"/>
  <c r="AA992" i="2" s="1"/>
  <c r="W989" i="2"/>
  <c r="AC990" i="2"/>
  <c r="AI791" i="2" l="1"/>
  <c r="Q791" i="2"/>
  <c r="U791" i="2" s="1"/>
  <c r="O791" i="2"/>
  <c r="P792" i="2" s="1"/>
  <c r="AH790" i="2"/>
  <c r="N791" i="2"/>
  <c r="AF790" i="2"/>
  <c r="AD991" i="2"/>
  <c r="AE991" i="2"/>
  <c r="X990" i="2"/>
  <c r="Y991" i="2" s="1"/>
  <c r="Z992" i="2" s="1"/>
  <c r="AA993" i="2" s="1"/>
  <c r="AB992" i="2"/>
  <c r="W990" i="2"/>
  <c r="AC991" i="2"/>
  <c r="T791" i="2" l="1"/>
  <c r="AF791" i="2" s="1"/>
  <c r="O792" i="2"/>
  <c r="P793" i="2" s="1"/>
  <c r="Q793" i="2" s="1"/>
  <c r="R791" i="2"/>
  <c r="M791" i="2" s="1"/>
  <c r="AI792" i="2"/>
  <c r="Q792" i="2"/>
  <c r="S791" i="2"/>
  <c r="AE992" i="2"/>
  <c r="AD992" i="2"/>
  <c r="AB993" i="2"/>
  <c r="X991" i="2"/>
  <c r="Y992" i="2" s="1"/>
  <c r="Z993" i="2" s="1"/>
  <c r="AA994" i="2" s="1"/>
  <c r="W991" i="2"/>
  <c r="AC992" i="2"/>
  <c r="AI793" i="2" l="1"/>
  <c r="S792" i="2"/>
  <c r="S793" i="2" s="1"/>
  <c r="U792" i="2"/>
  <c r="U793" i="2" s="1"/>
  <c r="R792" i="2"/>
  <c r="R793" i="2" s="1"/>
  <c r="T792" i="2"/>
  <c r="AH791" i="2"/>
  <c r="N792" i="2"/>
  <c r="O793" i="2" s="1"/>
  <c r="P794" i="2" s="1"/>
  <c r="AD993" i="2"/>
  <c r="AE993" i="2"/>
  <c r="X992" i="2"/>
  <c r="Y993" i="2" s="1"/>
  <c r="Z994" i="2" s="1"/>
  <c r="AA995" i="2" s="1"/>
  <c r="AB994" i="2"/>
  <c r="W992" i="2"/>
  <c r="AC993" i="2"/>
  <c r="M792" i="2" l="1"/>
  <c r="N793" i="2" s="1"/>
  <c r="O794" i="2" s="1"/>
  <c r="P795" i="2" s="1"/>
  <c r="M793" i="2"/>
  <c r="T793" i="2"/>
  <c r="AF792" i="2"/>
  <c r="AI794" i="2"/>
  <c r="Q794" i="2"/>
  <c r="R794" i="2" s="1"/>
  <c r="AD994" i="2"/>
  <c r="AE994" i="2"/>
  <c r="X993" i="2"/>
  <c r="Y994" i="2" s="1"/>
  <c r="Z995" i="2" s="1"/>
  <c r="AA996" i="2" s="1"/>
  <c r="AB995" i="2"/>
  <c r="W993" i="2"/>
  <c r="AC994" i="2"/>
  <c r="AH792" i="2" l="1"/>
  <c r="AF793" i="2"/>
  <c r="U794" i="2"/>
  <c r="T794" i="2"/>
  <c r="N794" i="2"/>
  <c r="O795" i="2" s="1"/>
  <c r="P796" i="2" s="1"/>
  <c r="AH793" i="2"/>
  <c r="M794" i="2"/>
  <c r="S794" i="2"/>
  <c r="AI795" i="2"/>
  <c r="Q795" i="2"/>
  <c r="R795" i="2" s="1"/>
  <c r="AD995" i="2"/>
  <c r="AE995" i="2"/>
  <c r="X994" i="2"/>
  <c r="Y995" i="2" s="1"/>
  <c r="Z996" i="2" s="1"/>
  <c r="AA997" i="2" s="1"/>
  <c r="AB996" i="2"/>
  <c r="W994" i="2"/>
  <c r="AC995" i="2"/>
  <c r="T795" i="2" l="1"/>
  <c r="S795" i="2"/>
  <c r="M795" i="2"/>
  <c r="AF794" i="2"/>
  <c r="U795" i="2"/>
  <c r="AH794" i="2"/>
  <c r="N795" i="2"/>
  <c r="O796" i="2" s="1"/>
  <c r="P797" i="2" s="1"/>
  <c r="Q796" i="2"/>
  <c r="AI796" i="2"/>
  <c r="AD996" i="2"/>
  <c r="AE996" i="2"/>
  <c r="AB997" i="2"/>
  <c r="X995" i="2"/>
  <c r="Y996" i="2" s="1"/>
  <c r="Z997" i="2" s="1"/>
  <c r="AA998" i="2" s="1"/>
  <c r="AB998" i="2" s="1"/>
  <c r="W995" i="2"/>
  <c r="AC996" i="2"/>
  <c r="S796" i="2" l="1"/>
  <c r="AF795" i="2"/>
  <c r="R796" i="2"/>
  <c r="M796" i="2" s="1"/>
  <c r="U796" i="2"/>
  <c r="T796" i="2"/>
  <c r="AI797" i="2"/>
  <c r="Q797" i="2"/>
  <c r="AH795" i="2"/>
  <c r="N796" i="2"/>
  <c r="O797" i="2" s="1"/>
  <c r="P798" i="2" s="1"/>
  <c r="AD997" i="2"/>
  <c r="AD998" i="2" s="1"/>
  <c r="AE997" i="2"/>
  <c r="AE998" i="2" s="1"/>
  <c r="X996" i="2"/>
  <c r="Y997" i="2" s="1"/>
  <c r="Z998" i="2" s="1"/>
  <c r="AA999" i="2" s="1"/>
  <c r="W996" i="2"/>
  <c r="AC997" i="2"/>
  <c r="S797" i="2" l="1"/>
  <c r="T797" i="2"/>
  <c r="U797" i="2"/>
  <c r="AF796" i="2"/>
  <c r="AI798" i="2"/>
  <c r="Q798" i="2"/>
  <c r="N797" i="2"/>
  <c r="O798" i="2" s="1"/>
  <c r="P799" i="2" s="1"/>
  <c r="AH796" i="2"/>
  <c r="R797" i="2"/>
  <c r="M797" i="2" s="1"/>
  <c r="X997" i="2"/>
  <c r="Y998" i="2" s="1"/>
  <c r="Z999" i="2" s="1"/>
  <c r="AA1000" i="2" s="1"/>
  <c r="AB1000" i="2" s="1"/>
  <c r="AB999" i="2"/>
  <c r="AE999" i="2" s="1"/>
  <c r="W997" i="2"/>
  <c r="AC998" i="2"/>
  <c r="S798" i="2" l="1"/>
  <c r="AF797" i="2"/>
  <c r="U798" i="2"/>
  <c r="R798" i="2"/>
  <c r="M798" i="2" s="1"/>
  <c r="N798" i="2"/>
  <c r="O799" i="2" s="1"/>
  <c r="P800" i="2" s="1"/>
  <c r="AH797" i="2"/>
  <c r="Q799" i="2"/>
  <c r="AI799" i="2"/>
  <c r="T798" i="2"/>
  <c r="AD999" i="2"/>
  <c r="AD1000" i="2" s="1"/>
  <c r="X998" i="2"/>
  <c r="Y999" i="2" s="1"/>
  <c r="Z1000" i="2" s="1"/>
  <c r="AA1001" i="2" s="1"/>
  <c r="AB1001" i="2" s="1"/>
  <c r="AE1000" i="2"/>
  <c r="W998" i="2"/>
  <c r="AC999" i="2"/>
  <c r="U799" i="2" l="1"/>
  <c r="AF798" i="2"/>
  <c r="S799" i="2"/>
  <c r="T799" i="2"/>
  <c r="R799" i="2"/>
  <c r="N799" i="2"/>
  <c r="O800" i="2" s="1"/>
  <c r="P801" i="2" s="1"/>
  <c r="AH798" i="2"/>
  <c r="AI800" i="2"/>
  <c r="Q800" i="2"/>
  <c r="X999" i="2"/>
  <c r="Y1000" i="2" s="1"/>
  <c r="Z1001" i="2" s="1"/>
  <c r="AA1002" i="2" s="1"/>
  <c r="AE1001" i="2"/>
  <c r="AD1001" i="2"/>
  <c r="W999" i="2"/>
  <c r="AC1000" i="2"/>
  <c r="U800" i="2" l="1"/>
  <c r="S800" i="2"/>
  <c r="T800" i="2"/>
  <c r="AI801" i="2"/>
  <c r="Q801" i="2"/>
  <c r="AF799" i="2"/>
  <c r="M799" i="2"/>
  <c r="R800" i="2"/>
  <c r="X1000" i="2"/>
  <c r="Y1001" i="2" s="1"/>
  <c r="Z1002" i="2" s="1"/>
  <c r="AA1003" i="2" s="1"/>
  <c r="AB1002" i="2"/>
  <c r="AD1002" i="2" s="1"/>
  <c r="W1000" i="2"/>
  <c r="AC1001" i="2"/>
  <c r="U801" i="2" l="1"/>
  <c r="AF800" i="2"/>
  <c r="R801" i="2"/>
  <c r="M800" i="2"/>
  <c r="AH800" i="2" s="1"/>
  <c r="N800" i="2"/>
  <c r="O801" i="2" s="1"/>
  <c r="P802" i="2" s="1"/>
  <c r="AH799" i="2"/>
  <c r="M801" i="2"/>
  <c r="T801" i="2"/>
  <c r="S801" i="2"/>
  <c r="AE1002" i="2"/>
  <c r="X1001" i="2"/>
  <c r="Y1002" i="2" s="1"/>
  <c r="Z1003" i="2" s="1"/>
  <c r="AA1004" i="2" s="1"/>
  <c r="AB1003" i="2"/>
  <c r="AD1003" i="2" s="1"/>
  <c r="W1001" i="2"/>
  <c r="AC1002" i="2"/>
  <c r="AI802" i="2" l="1"/>
  <c r="Q802" i="2"/>
  <c r="N801" i="2"/>
  <c r="O802" i="2" s="1"/>
  <c r="P803" i="2" s="1"/>
  <c r="AH801" i="2"/>
  <c r="AF801" i="2"/>
  <c r="AE1003" i="2"/>
  <c r="AB1004" i="2"/>
  <c r="X1002" i="2"/>
  <c r="Y1003" i="2" s="1"/>
  <c r="Z1004" i="2" s="1"/>
  <c r="AA1005" i="2" s="1"/>
  <c r="W1002" i="2"/>
  <c r="AC1003" i="2"/>
  <c r="AI803" i="2" l="1"/>
  <c r="Q803" i="2"/>
  <c r="R802" i="2"/>
  <c r="U802" i="2"/>
  <c r="N802" i="2"/>
  <c r="O803" i="2" s="1"/>
  <c r="P804" i="2" s="1"/>
  <c r="T802" i="2"/>
  <c r="S802" i="2"/>
  <c r="AE1004" i="2"/>
  <c r="AD1004" i="2"/>
  <c r="X1003" i="2"/>
  <c r="Y1004" i="2" s="1"/>
  <c r="Z1005" i="2" s="1"/>
  <c r="AA1006" i="2" s="1"/>
  <c r="AB1005" i="2"/>
  <c r="W1003" i="2"/>
  <c r="AC1004" i="2"/>
  <c r="T803" i="2" l="1"/>
  <c r="Q804" i="2"/>
  <c r="AI804" i="2"/>
  <c r="M802" i="2"/>
  <c r="R803" i="2"/>
  <c r="AF802" i="2"/>
  <c r="S803" i="2"/>
  <c r="U803" i="2"/>
  <c r="AD1005" i="2"/>
  <c r="AE1005" i="2"/>
  <c r="AB1006" i="2"/>
  <c r="X1004" i="2"/>
  <c r="Y1005" i="2" s="1"/>
  <c r="Z1006" i="2" s="1"/>
  <c r="AA1007" i="2" s="1"/>
  <c r="W1004" i="2"/>
  <c r="AC1005" i="2"/>
  <c r="AF803" i="2" l="1"/>
  <c r="T804" i="2"/>
  <c r="U804" i="2"/>
  <c r="S804" i="2"/>
  <c r="R804" i="2"/>
  <c r="M804" i="2" s="1"/>
  <c r="M803" i="2"/>
  <c r="AH802" i="2"/>
  <c r="N803" i="2"/>
  <c r="O804" i="2" s="1"/>
  <c r="P805" i="2" s="1"/>
  <c r="AD1006" i="2"/>
  <c r="AE1006" i="2"/>
  <c r="X1005" i="2"/>
  <c r="Y1006" i="2" s="1"/>
  <c r="Z1007" i="2" s="1"/>
  <c r="AA1008" i="2" s="1"/>
  <c r="AB1007" i="2"/>
  <c r="W1005" i="2"/>
  <c r="AC1006" i="2"/>
  <c r="AF804" i="2" l="1"/>
  <c r="AH804" i="2"/>
  <c r="Q805" i="2"/>
  <c r="R805" i="2" s="1"/>
  <c r="M805" i="2" s="1"/>
  <c r="AH805" i="2" s="1"/>
  <c r="AI805" i="2"/>
  <c r="AH803" i="2"/>
  <c r="N804" i="2"/>
  <c r="O805" i="2" s="1"/>
  <c r="P806" i="2" s="1"/>
  <c r="AE1007" i="2"/>
  <c r="AD1007" i="2"/>
  <c r="X1006" i="2"/>
  <c r="Y1007" i="2" s="1"/>
  <c r="Z1008" i="2" s="1"/>
  <c r="AA1009" i="2" s="1"/>
  <c r="AB1008" i="2"/>
  <c r="W1006" i="2"/>
  <c r="AC1007" i="2"/>
  <c r="Q806" i="2" l="1"/>
  <c r="R806" i="2" s="1"/>
  <c r="M806" i="2" s="1"/>
  <c r="AI806" i="2"/>
  <c r="N805" i="2"/>
  <c r="S805" i="2"/>
  <c r="T805" i="2"/>
  <c r="U805" i="2"/>
  <c r="AE1008" i="2"/>
  <c r="AD1008" i="2"/>
  <c r="AB1009" i="2"/>
  <c r="X1007" i="2"/>
  <c r="Y1008" i="2" s="1"/>
  <c r="Z1009" i="2" s="1"/>
  <c r="AA1010" i="2" s="1"/>
  <c r="W1007" i="2"/>
  <c r="AC1008" i="2"/>
  <c r="U806" i="2" l="1"/>
  <c r="AF805" i="2"/>
  <c r="T806" i="2"/>
  <c r="O806" i="2"/>
  <c r="P807" i="2" s="1"/>
  <c r="N806" i="2"/>
  <c r="S806" i="2"/>
  <c r="AD1009" i="2"/>
  <c r="AH806" i="2"/>
  <c r="AE1009" i="2"/>
  <c r="X1008" i="2"/>
  <c r="Y1009" i="2" s="1"/>
  <c r="Z1010" i="2" s="1"/>
  <c r="AA1011" i="2" s="1"/>
  <c r="AB1010" i="2"/>
  <c r="W1008" i="2"/>
  <c r="AC1009" i="2"/>
  <c r="O807" i="2" l="1"/>
  <c r="P808" i="2" s="1"/>
  <c r="AI808" i="2" s="1"/>
  <c r="AF806" i="2"/>
  <c r="AI807" i="2"/>
  <c r="Q807" i="2"/>
  <c r="N807" i="2"/>
  <c r="AE1010" i="2"/>
  <c r="AD1010" i="2"/>
  <c r="AB1011" i="2"/>
  <c r="X1009" i="2"/>
  <c r="Y1010" i="2" s="1"/>
  <c r="Z1011" i="2" s="1"/>
  <c r="AA1012" i="2" s="1"/>
  <c r="AC1010" i="2"/>
  <c r="W1009" i="2"/>
  <c r="O808" i="2" l="1"/>
  <c r="P809" i="2" s="1"/>
  <c r="Q809" i="2" s="1"/>
  <c r="Q808" i="2"/>
  <c r="R807" i="2"/>
  <c r="U807" i="2"/>
  <c r="S807" i="2"/>
  <c r="T807" i="2"/>
  <c r="AE1011" i="2"/>
  <c r="AD1011" i="2"/>
  <c r="X1010" i="2"/>
  <c r="Y1011" i="2" s="1"/>
  <c r="Z1012" i="2" s="1"/>
  <c r="AA1013" i="2" s="1"/>
  <c r="AB1012" i="2"/>
  <c r="W1010" i="2"/>
  <c r="AC1011" i="2"/>
  <c r="AI809" i="2" l="1"/>
  <c r="S808" i="2"/>
  <c r="S809" i="2" s="1"/>
  <c r="R808" i="2"/>
  <c r="M808" i="2" s="1"/>
  <c r="AH808" i="2" s="1"/>
  <c r="U808" i="2"/>
  <c r="U809" i="2" s="1"/>
  <c r="M807" i="2"/>
  <c r="N808" i="2" s="1"/>
  <c r="O809" i="2" s="1"/>
  <c r="P810" i="2" s="1"/>
  <c r="T808" i="2"/>
  <c r="T809" i="2" s="1"/>
  <c r="AF807" i="2"/>
  <c r="AE1012" i="2"/>
  <c r="AD1012" i="2"/>
  <c r="AB1013" i="2"/>
  <c r="X1011" i="2"/>
  <c r="Y1012" i="2" s="1"/>
  <c r="Z1013" i="2" s="1"/>
  <c r="AA1014" i="2" s="1"/>
  <c r="W1011" i="2"/>
  <c r="AC1012" i="2"/>
  <c r="R809" i="2" l="1"/>
  <c r="M809" i="2" s="1"/>
  <c r="AH809" i="2" s="1"/>
  <c r="AH807" i="2"/>
  <c r="AF808" i="2"/>
  <c r="AF809" i="2" s="1"/>
  <c r="Q810" i="2"/>
  <c r="AI810" i="2"/>
  <c r="N809" i="2"/>
  <c r="AE1013" i="2"/>
  <c r="AD1013" i="2"/>
  <c r="X1012" i="2"/>
  <c r="Y1013" i="2" s="1"/>
  <c r="Z1014" i="2" s="1"/>
  <c r="AA1015" i="2" s="1"/>
  <c r="AB1014" i="2"/>
  <c r="AC1013" i="2"/>
  <c r="W1012" i="2"/>
  <c r="T810" i="2" l="1"/>
  <c r="S810" i="2"/>
  <c r="R810" i="2"/>
  <c r="U810" i="2"/>
  <c r="O810" i="2"/>
  <c r="P811" i="2" s="1"/>
  <c r="N810" i="2"/>
  <c r="AD1014" i="2"/>
  <c r="AE1014" i="2"/>
  <c r="AB1015" i="2"/>
  <c r="X1013" i="2"/>
  <c r="Y1014" i="2" s="1"/>
  <c r="Z1015" i="2" s="1"/>
  <c r="AA1016" i="2" s="1"/>
  <c r="W1013" i="2"/>
  <c r="AC1014" i="2"/>
  <c r="O811" i="2" l="1"/>
  <c r="P812" i="2" s="1"/>
  <c r="Q812" i="2" s="1"/>
  <c r="Q811" i="2"/>
  <c r="T811" i="2" s="1"/>
  <c r="AI811" i="2"/>
  <c r="AF810" i="2"/>
  <c r="M810" i="2"/>
  <c r="AD1015" i="2"/>
  <c r="AE1015" i="2"/>
  <c r="X1014" i="2"/>
  <c r="Y1015" i="2" s="1"/>
  <c r="Z1016" i="2" s="1"/>
  <c r="AA1017" i="2" s="1"/>
  <c r="AB1016" i="2"/>
  <c r="AC1015" i="2"/>
  <c r="W1014" i="2"/>
  <c r="U811" i="2" l="1"/>
  <c r="U812" i="2" s="1"/>
  <c r="AI812" i="2"/>
  <c r="T812" i="2"/>
  <c r="R811" i="2"/>
  <c r="M811" i="2" s="1"/>
  <c r="AH811" i="2" s="1"/>
  <c r="S811" i="2"/>
  <c r="S812" i="2" s="1"/>
  <c r="AH810" i="2"/>
  <c r="N811" i="2"/>
  <c r="O812" i="2" s="1"/>
  <c r="P813" i="2" s="1"/>
  <c r="AF811" i="2"/>
  <c r="AD1016" i="2"/>
  <c r="AE1016" i="2"/>
  <c r="X1015" i="2"/>
  <c r="Y1016" i="2" s="1"/>
  <c r="Z1017" i="2" s="1"/>
  <c r="AA1018" i="2" s="1"/>
  <c r="AB1017" i="2"/>
  <c r="AC1016" i="2"/>
  <c r="W1015" i="2"/>
  <c r="R812" i="2" l="1"/>
  <c r="M812" i="2" s="1"/>
  <c r="AH812" i="2" s="1"/>
  <c r="N812" i="2"/>
  <c r="O813" i="2" s="1"/>
  <c r="P814" i="2" s="1"/>
  <c r="AI814" i="2" s="1"/>
  <c r="AF812" i="2"/>
  <c r="AI813" i="2"/>
  <c r="Q813" i="2"/>
  <c r="AD1017" i="2"/>
  <c r="AE1017" i="2"/>
  <c r="X1016" i="2"/>
  <c r="Y1017" i="2" s="1"/>
  <c r="Z1018" i="2" s="1"/>
  <c r="AA1019" i="2" s="1"/>
  <c r="AB1018" i="2"/>
  <c r="W1016" i="2"/>
  <c r="AC1017" i="2"/>
  <c r="R813" i="2" l="1"/>
  <c r="M813" i="2" s="1"/>
  <c r="Q814" i="2"/>
  <c r="N813" i="2"/>
  <c r="O814" i="2" s="1"/>
  <c r="P815" i="2" s="1"/>
  <c r="Q815" i="2" s="1"/>
  <c r="U813" i="2"/>
  <c r="T813" i="2"/>
  <c r="S813" i="2"/>
  <c r="AD1018" i="2"/>
  <c r="AE1018" i="2"/>
  <c r="X1017" i="2"/>
  <c r="Y1018" i="2" s="1"/>
  <c r="Z1019" i="2" s="1"/>
  <c r="AA1020" i="2" s="1"/>
  <c r="AB1019" i="2"/>
  <c r="W1017" i="2"/>
  <c r="AC1018" i="2"/>
  <c r="R814" i="2" l="1"/>
  <c r="M814" i="2" s="1"/>
  <c r="AH814" i="2" s="1"/>
  <c r="S814" i="2"/>
  <c r="S815" i="2" s="1"/>
  <c r="U814" i="2"/>
  <c r="U815" i="2" s="1"/>
  <c r="AI815" i="2"/>
  <c r="AF813" i="2"/>
  <c r="T814" i="2"/>
  <c r="T815" i="2" s="1"/>
  <c r="N814" i="2"/>
  <c r="O815" i="2" s="1"/>
  <c r="P816" i="2" s="1"/>
  <c r="AH813" i="2"/>
  <c r="AD1019" i="2"/>
  <c r="AE1019" i="2"/>
  <c r="X1018" i="2"/>
  <c r="Y1019" i="2" s="1"/>
  <c r="Z1020" i="2" s="1"/>
  <c r="AA1021" i="2" s="1"/>
  <c r="AB1021" i="2" s="1"/>
  <c r="AB1020" i="2"/>
  <c r="W1018" i="2"/>
  <c r="AC1019" i="2"/>
  <c r="R815" i="2" l="1"/>
  <c r="M815" i="2" s="1"/>
  <c r="AH815" i="2" s="1"/>
  <c r="N815" i="2"/>
  <c r="O816" i="2" s="1"/>
  <c r="P817" i="2" s="1"/>
  <c r="Q817" i="2" s="1"/>
  <c r="AF814" i="2"/>
  <c r="AF815" i="2" s="1"/>
  <c r="AD1020" i="2"/>
  <c r="AD1021" i="2" s="1"/>
  <c r="Q816" i="2"/>
  <c r="AI816" i="2"/>
  <c r="AE1020" i="2"/>
  <c r="AE1021" i="2" s="1"/>
  <c r="X1019" i="2"/>
  <c r="Y1020" i="2" s="1"/>
  <c r="Z1021" i="2" s="1"/>
  <c r="AA1022" i="2" s="1"/>
  <c r="AC1020" i="2"/>
  <c r="W1019" i="2"/>
  <c r="N816" i="2" l="1"/>
  <c r="O817" i="2" s="1"/>
  <c r="P818" i="2" s="1"/>
  <c r="Q818" i="2" s="1"/>
  <c r="AI817" i="2"/>
  <c r="U816" i="2"/>
  <c r="U817" i="2" s="1"/>
  <c r="R816" i="2"/>
  <c r="R817" i="2" s="1"/>
  <c r="S816" i="2"/>
  <c r="S817" i="2" s="1"/>
  <c r="T816" i="2"/>
  <c r="X1020" i="2"/>
  <c r="Y1021" i="2" s="1"/>
  <c r="Z1022" i="2" s="1"/>
  <c r="AB1022" i="2"/>
  <c r="AE1022" i="2" s="1"/>
  <c r="W1020" i="2"/>
  <c r="AC1021" i="2"/>
  <c r="S818" i="2" l="1"/>
  <c r="R818" i="2"/>
  <c r="M818" i="2" s="1"/>
  <c r="AH818" i="2" s="1"/>
  <c r="AI818" i="2"/>
  <c r="M817" i="2"/>
  <c r="AH817" i="2" s="1"/>
  <c r="U818" i="2"/>
  <c r="T817" i="2"/>
  <c r="T818" i="2" s="1"/>
  <c r="AF816" i="2"/>
  <c r="M816" i="2"/>
  <c r="AD1022" i="2"/>
  <c r="X1021" i="2"/>
  <c r="Y1022" i="2" s="1"/>
  <c r="W1021" i="2"/>
  <c r="AC1022" i="2"/>
  <c r="W1022" i="2" s="1"/>
  <c r="AF817" i="2" l="1"/>
  <c r="AF818" i="2" s="1"/>
  <c r="N817" i="2"/>
  <c r="AH816" i="2"/>
  <c r="X1022" i="2"/>
  <c r="O818" i="2" l="1"/>
  <c r="P819" i="2" s="1"/>
  <c r="N818" i="2"/>
  <c r="Q819" i="2" l="1"/>
  <c r="AI819" i="2"/>
  <c r="O819" i="2"/>
  <c r="P820" i="2" s="1"/>
  <c r="N819" i="2"/>
  <c r="U819" i="2" l="1"/>
  <c r="S819" i="2"/>
  <c r="R819" i="2"/>
  <c r="M819" i="2" s="1"/>
  <c r="T819" i="2"/>
  <c r="AI820" i="2"/>
  <c r="Q820" i="2"/>
  <c r="O820" i="2"/>
  <c r="P821" i="2" s="1"/>
  <c r="N820" i="2" l="1"/>
  <c r="O821" i="2" s="1"/>
  <c r="P822" i="2" s="1"/>
  <c r="AH819" i="2"/>
  <c r="R820" i="2"/>
  <c r="AF819" i="2"/>
  <c r="T820" i="2"/>
  <c r="U820" i="2"/>
  <c r="S820" i="2"/>
  <c r="AI821" i="2"/>
  <c r="Q821" i="2"/>
  <c r="U821" i="2" l="1"/>
  <c r="AF820" i="2"/>
  <c r="AI822" i="2"/>
  <c r="Q822" i="2"/>
  <c r="T821" i="2"/>
  <c r="R821" i="2"/>
  <c r="S821" i="2"/>
  <c r="M820" i="2"/>
  <c r="U822" i="2" l="1"/>
  <c r="T822" i="2"/>
  <c r="R822" i="2"/>
  <c r="M822" i="2" s="1"/>
  <c r="AF821" i="2"/>
  <c r="N821" i="2"/>
  <c r="O822" i="2" s="1"/>
  <c r="P823" i="2" s="1"/>
  <c r="AH820" i="2"/>
  <c r="S822" i="2"/>
  <c r="M821" i="2"/>
  <c r="AF822" i="2" l="1"/>
  <c r="AI823" i="2"/>
  <c r="Q823" i="2"/>
  <c r="S823" i="2" s="1"/>
  <c r="AH822" i="2"/>
  <c r="N822" i="2"/>
  <c r="O823" i="2" s="1"/>
  <c r="P824" i="2" s="1"/>
  <c r="AH821" i="2"/>
  <c r="AI824" i="2" l="1"/>
  <c r="Q824" i="2"/>
  <c r="S824" i="2" s="1"/>
  <c r="U823" i="2"/>
  <c r="T823" i="2"/>
  <c r="R823" i="2"/>
  <c r="N823" i="2"/>
  <c r="O824" i="2" s="1"/>
  <c r="P825" i="2" s="1"/>
  <c r="R824" i="2" l="1"/>
  <c r="M824" i="2" s="1"/>
  <c r="M823" i="2"/>
  <c r="AH823" i="2" s="1"/>
  <c r="T824" i="2"/>
  <c r="AF823" i="2"/>
  <c r="U824" i="2"/>
  <c r="AI825" i="2"/>
  <c r="Q825" i="2"/>
  <c r="R825" i="2" l="1"/>
  <c r="M825" i="2" s="1"/>
  <c r="N824" i="2"/>
  <c r="O825" i="2" s="1"/>
  <c r="P826" i="2" s="1"/>
  <c r="AI826" i="2" s="1"/>
  <c r="S825" i="2"/>
  <c r="T825" i="2"/>
  <c r="U825" i="2"/>
  <c r="AH824" i="2"/>
  <c r="AF824" i="2"/>
  <c r="AF825" i="2" l="1"/>
  <c r="N825" i="2"/>
  <c r="O826" i="2" s="1"/>
  <c r="P827" i="2" s="1"/>
  <c r="Q827" i="2" s="1"/>
  <c r="Q826" i="2"/>
  <c r="U826" i="2" s="1"/>
  <c r="AH825" i="2"/>
  <c r="U827" i="2" l="1"/>
  <c r="AI827" i="2"/>
  <c r="N826" i="2"/>
  <c r="O827" i="2" s="1"/>
  <c r="P828" i="2" s="1"/>
  <c r="Q828" i="2" s="1"/>
  <c r="R826" i="2"/>
  <c r="T826" i="2"/>
  <c r="AF826" i="2" s="1"/>
  <c r="S826" i="2"/>
  <c r="S827" i="2" s="1"/>
  <c r="U828" i="2" l="1"/>
  <c r="T827" i="2"/>
  <c r="AF827" i="2" s="1"/>
  <c r="AI828" i="2"/>
  <c r="M826" i="2"/>
  <c r="R827" i="2"/>
  <c r="M827" i="2" s="1"/>
  <c r="AH827" i="2" s="1"/>
  <c r="S828" i="2"/>
  <c r="T828" i="2" l="1"/>
  <c r="AF828" i="2" s="1"/>
  <c r="R828" i="2"/>
  <c r="M828" i="2" s="1"/>
  <c r="N827" i="2"/>
  <c r="AH826" i="2"/>
  <c r="O828" i="2" l="1"/>
  <c r="P829" i="2" s="1"/>
  <c r="N828" i="2"/>
  <c r="N829" i="2" s="1"/>
  <c r="AH828" i="2"/>
  <c r="O829" i="2" l="1"/>
  <c r="P830" i="2" s="1"/>
  <c r="Q830" i="2" s="1"/>
  <c r="AI829" i="2"/>
  <c r="Q829" i="2"/>
  <c r="O830" i="2" l="1"/>
  <c r="P831" i="2" s="1"/>
  <c r="Q831" i="2" s="1"/>
  <c r="AI830" i="2"/>
  <c r="R829" i="2"/>
  <c r="R830" i="2" s="1"/>
  <c r="M830" i="2" s="1"/>
  <c r="S829" i="2"/>
  <c r="S830" i="2" s="1"/>
  <c r="U829" i="2"/>
  <c r="U830" i="2" s="1"/>
  <c r="T829" i="2"/>
  <c r="M829" i="2" l="1"/>
  <c r="AI831" i="2"/>
  <c r="AH830" i="2"/>
  <c r="AF829" i="2"/>
  <c r="T830" i="2"/>
  <c r="T831" i="2" s="1"/>
  <c r="AH829" i="2"/>
  <c r="N830" i="2"/>
  <c r="O831" i="2" s="1"/>
  <c r="P832" i="2" s="1"/>
  <c r="Q832" i="2" s="1"/>
  <c r="U831" i="2"/>
  <c r="R831" i="2"/>
  <c r="M831" i="2" s="1"/>
  <c r="S831" i="2"/>
  <c r="AI832" i="2" l="1"/>
  <c r="N831" i="2"/>
  <c r="O832" i="2" s="1"/>
  <c r="P833" i="2" s="1"/>
  <c r="AF830" i="2"/>
  <c r="AF831" i="2" s="1"/>
  <c r="AH831" i="2"/>
  <c r="S832" i="2"/>
  <c r="R832" i="2"/>
  <c r="T832" i="2"/>
  <c r="U832" i="2"/>
  <c r="N832" i="2" l="1"/>
  <c r="O833" i="2" s="1"/>
  <c r="P834" i="2" s="1"/>
  <c r="Q834" i="2" s="1"/>
  <c r="Q833" i="2"/>
  <c r="T833" i="2" s="1"/>
  <c r="AI833" i="2"/>
  <c r="AF832" i="2"/>
  <c r="M832" i="2"/>
  <c r="AI834" i="2" l="1"/>
  <c r="R833" i="2"/>
  <c r="M833" i="2" s="1"/>
  <c r="AH833" i="2" s="1"/>
  <c r="S833" i="2"/>
  <c r="S834" i="2" s="1"/>
  <c r="T834" i="2"/>
  <c r="U833" i="2"/>
  <c r="U834" i="2" s="1"/>
  <c r="AF833" i="2"/>
  <c r="N833" i="2"/>
  <c r="O834" i="2" s="1"/>
  <c r="P835" i="2" s="1"/>
  <c r="AH832" i="2"/>
  <c r="R834" i="2" l="1"/>
  <c r="M834" i="2" s="1"/>
  <c r="AH834" i="2" s="1"/>
  <c r="AF834" i="2"/>
  <c r="N834" i="2"/>
  <c r="O835" i="2" s="1"/>
  <c r="P836" i="2" s="1"/>
  <c r="Q836" i="2" s="1"/>
  <c r="Q835" i="2"/>
  <c r="AI835" i="2"/>
  <c r="N835" i="2" l="1"/>
  <c r="O836" i="2" s="1"/>
  <c r="P837" i="2" s="1"/>
  <c r="AI837" i="2" s="1"/>
  <c r="AI836" i="2"/>
  <c r="U835" i="2"/>
  <c r="U836" i="2" s="1"/>
  <c r="T835" i="2"/>
  <c r="S835" i="2"/>
  <c r="S836" i="2" s="1"/>
  <c r="R835" i="2"/>
  <c r="R836" i="2" s="1"/>
  <c r="Q837" i="2" l="1"/>
  <c r="S837" i="2" s="1"/>
  <c r="T836" i="2"/>
  <c r="AF835" i="2"/>
  <c r="M836" i="2"/>
  <c r="M835" i="2"/>
  <c r="U837" i="2" l="1"/>
  <c r="R837" i="2"/>
  <c r="M837" i="2" s="1"/>
  <c r="AH837" i="2" s="1"/>
  <c r="AH836" i="2"/>
  <c r="AF836" i="2"/>
  <c r="T837" i="2"/>
  <c r="N836" i="2"/>
  <c r="O837" i="2" s="1"/>
  <c r="P838" i="2" s="1"/>
  <c r="AH835" i="2"/>
  <c r="N837" i="2" l="1"/>
  <c r="AF837" i="2"/>
  <c r="Q838" i="2"/>
  <c r="T838" i="2" s="1"/>
  <c r="AI838" i="2"/>
  <c r="O838" i="2" l="1"/>
  <c r="P839" i="2" s="1"/>
  <c r="N838" i="2"/>
  <c r="AF838" i="2"/>
  <c r="R838" i="2"/>
  <c r="M838" i="2" s="1"/>
  <c r="S838" i="2"/>
  <c r="U838" i="2"/>
  <c r="O839" i="2" l="1"/>
  <c r="P840" i="2" s="1"/>
  <c r="Q840" i="2" s="1"/>
  <c r="AI839" i="2"/>
  <c r="Q839" i="2"/>
  <c r="U839" i="2" s="1"/>
  <c r="AH838" i="2"/>
  <c r="N839" i="2"/>
  <c r="O840" i="2" l="1"/>
  <c r="P841" i="2" s="1"/>
  <c r="Q841" i="2" s="1"/>
  <c r="AI840" i="2"/>
  <c r="R839" i="2"/>
  <c r="R840" i="2" s="1"/>
  <c r="T839" i="2"/>
  <c r="U840" i="2"/>
  <c r="S839" i="2"/>
  <c r="S840" i="2" s="1"/>
  <c r="AI841" i="2" l="1"/>
  <c r="U841" i="2"/>
  <c r="R841" i="2"/>
  <c r="M841" i="2" s="1"/>
  <c r="M840" i="2"/>
  <c r="AH840" i="2" s="1"/>
  <c r="M839" i="2"/>
  <c r="N840" i="2" s="1"/>
  <c r="O841" i="2" s="1"/>
  <c r="P842" i="2" s="1"/>
  <c r="T840" i="2"/>
  <c r="AF839" i="2"/>
  <c r="S841" i="2"/>
  <c r="AH839" i="2" l="1"/>
  <c r="N841" i="2"/>
  <c r="O842" i="2" s="1"/>
  <c r="P843" i="2" s="1"/>
  <c r="AI842" i="2"/>
  <c r="Q842" i="2"/>
  <c r="AH841" i="2"/>
  <c r="AF840" i="2"/>
  <c r="T841" i="2"/>
  <c r="T842" i="2" l="1"/>
  <c r="AF841" i="2"/>
  <c r="N842" i="2"/>
  <c r="O843" i="2" s="1"/>
  <c r="P844" i="2" s="1"/>
  <c r="AI844" i="2" s="1"/>
  <c r="AI843" i="2"/>
  <c r="Q843" i="2"/>
  <c r="U842" i="2"/>
  <c r="R842" i="2"/>
  <c r="M842" i="2" s="1"/>
  <c r="S842" i="2"/>
  <c r="T843" i="2" l="1"/>
  <c r="AF842" i="2"/>
  <c r="S843" i="2"/>
  <c r="Q844" i="2"/>
  <c r="AH842" i="2"/>
  <c r="N843" i="2"/>
  <c r="O844" i="2" s="1"/>
  <c r="P845" i="2" s="1"/>
  <c r="U843" i="2"/>
  <c r="R843" i="2"/>
  <c r="R844" i="2" s="1"/>
  <c r="AF843" i="2" l="1"/>
  <c r="U844" i="2"/>
  <c r="S844" i="2"/>
  <c r="T844" i="2"/>
  <c r="Q845" i="2"/>
  <c r="AI845" i="2"/>
  <c r="M843" i="2"/>
  <c r="M844" i="2"/>
  <c r="AF844" i="2" l="1"/>
  <c r="U845" i="2"/>
  <c r="N844" i="2"/>
  <c r="O845" i="2" s="1"/>
  <c r="P846" i="2" s="1"/>
  <c r="AH843" i="2"/>
  <c r="AH844" i="2"/>
  <c r="T845" i="2"/>
  <c r="S845" i="2"/>
  <c r="R845" i="2"/>
  <c r="AF845" i="2" l="1"/>
  <c r="AI846" i="2"/>
  <c r="Q846" i="2"/>
  <c r="R846" i="2" s="1"/>
  <c r="M845" i="2"/>
  <c r="N845" i="2"/>
  <c r="O846" i="2" s="1"/>
  <c r="P847" i="2" s="1"/>
  <c r="N846" i="2" l="1"/>
  <c r="O847" i="2" s="1"/>
  <c r="P848" i="2" s="1"/>
  <c r="AH845" i="2"/>
  <c r="T846" i="2"/>
  <c r="M846" i="2"/>
  <c r="U846" i="2"/>
  <c r="Q847" i="2"/>
  <c r="R847" i="2" s="1"/>
  <c r="AI847" i="2"/>
  <c r="S846" i="2"/>
  <c r="Q848" i="2" l="1"/>
  <c r="R848" i="2" s="1"/>
  <c r="AI848" i="2"/>
  <c r="S847" i="2"/>
  <c r="U847" i="2"/>
  <c r="T847" i="2"/>
  <c r="AF846" i="2"/>
  <c r="N847" i="2"/>
  <c r="O848" i="2" s="1"/>
  <c r="P849" i="2" s="1"/>
  <c r="AH846" i="2"/>
  <c r="M847" i="2"/>
  <c r="T848" i="2" l="1"/>
  <c r="AF847" i="2"/>
  <c r="U848" i="2"/>
  <c r="N848" i="2"/>
  <c r="O849" i="2" s="1"/>
  <c r="P850" i="2" s="1"/>
  <c r="AH847" i="2"/>
  <c r="M848" i="2"/>
  <c r="AI849" i="2"/>
  <c r="Q849" i="2"/>
  <c r="S848" i="2"/>
  <c r="T849" i="2" l="1"/>
  <c r="AF848" i="2"/>
  <c r="S849" i="2"/>
  <c r="R849" i="2"/>
  <c r="M849" i="2" s="1"/>
  <c r="AH848" i="2"/>
  <c r="N849" i="2"/>
  <c r="O850" i="2" s="1"/>
  <c r="P851" i="2" s="1"/>
  <c r="U849" i="2"/>
  <c r="AI850" i="2"/>
  <c r="Q850" i="2"/>
  <c r="AF849" i="2" l="1"/>
  <c r="T850" i="2"/>
  <c r="N850" i="2"/>
  <c r="O851" i="2" s="1"/>
  <c r="P852" i="2" s="1"/>
  <c r="AH849" i="2"/>
  <c r="Q851" i="2"/>
  <c r="AI851" i="2"/>
  <c r="S850" i="2"/>
  <c r="R850" i="2"/>
  <c r="M850" i="2" s="1"/>
  <c r="U850" i="2"/>
  <c r="S851" i="2" l="1"/>
  <c r="AF850" i="2"/>
  <c r="U851" i="2"/>
  <c r="N851" i="2"/>
  <c r="O852" i="2" s="1"/>
  <c r="P853" i="2" s="1"/>
  <c r="AH850" i="2"/>
  <c r="AI852" i="2"/>
  <c r="Q852" i="2"/>
  <c r="R851" i="2"/>
  <c r="T851" i="2"/>
  <c r="S852" i="2" l="1"/>
  <c r="R852" i="2"/>
  <c r="M852" i="2" s="1"/>
  <c r="U852" i="2"/>
  <c r="T852" i="2"/>
  <c r="AF851" i="2"/>
  <c r="M851" i="2"/>
  <c r="N852" i="2" s="1"/>
  <c r="O853" i="2" s="1"/>
  <c r="P854" i="2" s="1"/>
  <c r="AI853" i="2"/>
  <c r="Q853" i="2"/>
  <c r="S853" i="2" l="1"/>
  <c r="T853" i="2"/>
  <c r="R853" i="2"/>
  <c r="M853" i="2" s="1"/>
  <c r="AF852" i="2"/>
  <c r="AH851" i="2"/>
  <c r="AH852" i="2"/>
  <c r="N853" i="2"/>
  <c r="O854" i="2" s="1"/>
  <c r="P855" i="2" s="1"/>
  <c r="Q854" i="2"/>
  <c r="AI854" i="2"/>
  <c r="U853" i="2"/>
  <c r="AF853" i="2" l="1"/>
  <c r="T854" i="2"/>
  <c r="U854" i="2"/>
  <c r="R854" i="2"/>
  <c r="M854" i="2" s="1"/>
  <c r="S854" i="2"/>
  <c r="AI855" i="2"/>
  <c r="Q855" i="2"/>
  <c r="AH853" i="2"/>
  <c r="N854" i="2"/>
  <c r="O855" i="2" s="1"/>
  <c r="P856" i="2" s="1"/>
  <c r="U855" i="2" l="1"/>
  <c r="AF854" i="2"/>
  <c r="AH854" i="2"/>
  <c r="N855" i="2"/>
  <c r="O856" i="2" s="1"/>
  <c r="P857" i="2" s="1"/>
  <c r="S855" i="2"/>
  <c r="AI856" i="2"/>
  <c r="Q856" i="2"/>
  <c r="T855" i="2"/>
  <c r="R855" i="2"/>
  <c r="U856" i="2" l="1"/>
  <c r="S856" i="2"/>
  <c r="Q857" i="2"/>
  <c r="AI857" i="2"/>
  <c r="T856" i="2"/>
  <c r="AF855" i="2"/>
  <c r="M855" i="2"/>
  <c r="R856" i="2"/>
  <c r="S857" i="2" l="1"/>
  <c r="R857" i="2"/>
  <c r="M857" i="2" s="1"/>
  <c r="AF856" i="2"/>
  <c r="M856" i="2"/>
  <c r="N856" i="2"/>
  <c r="O857" i="2" s="1"/>
  <c r="P858" i="2" s="1"/>
  <c r="AH855" i="2"/>
  <c r="U857" i="2"/>
  <c r="T857" i="2"/>
  <c r="AH857" i="2" l="1"/>
  <c r="AF857" i="2"/>
  <c r="N857" i="2"/>
  <c r="O858" i="2" s="1"/>
  <c r="P859" i="2" s="1"/>
  <c r="AH856" i="2"/>
  <c r="AI858" i="2"/>
  <c r="Q858" i="2"/>
  <c r="N858" i="2" l="1"/>
  <c r="O859" i="2" s="1"/>
  <c r="P860" i="2" s="1"/>
  <c r="Q860" i="2" s="1"/>
  <c r="S858" i="2"/>
  <c r="R858" i="2"/>
  <c r="M858" i="2" s="1"/>
  <c r="U858" i="2"/>
  <c r="Q859" i="2"/>
  <c r="AI859" i="2"/>
  <c r="T858" i="2"/>
  <c r="AI860" i="2" l="1"/>
  <c r="AH858" i="2"/>
  <c r="N859" i="2"/>
  <c r="O860" i="2" s="1"/>
  <c r="P861" i="2" s="1"/>
  <c r="S859" i="2"/>
  <c r="S860" i="2" s="1"/>
  <c r="AF858" i="2"/>
  <c r="T859" i="2"/>
  <c r="T860" i="2" s="1"/>
  <c r="R859" i="2"/>
  <c r="R860" i="2" s="1"/>
  <c r="M860" i="2" s="1"/>
  <c r="U859" i="2"/>
  <c r="U860" i="2" s="1"/>
  <c r="AF859" i="2" l="1"/>
  <c r="AF860" i="2" s="1"/>
  <c r="Q861" i="2"/>
  <c r="S861" i="2" s="1"/>
  <c r="AI861" i="2"/>
  <c r="AH860" i="2"/>
  <c r="M859" i="2"/>
  <c r="R861" i="2" l="1"/>
  <c r="M861" i="2" s="1"/>
  <c r="U861" i="2"/>
  <c r="T861" i="2"/>
  <c r="AF861" i="2" s="1"/>
  <c r="AH859" i="2"/>
  <c r="N860" i="2"/>
  <c r="AH861" i="2" l="1"/>
  <c r="O861" i="2"/>
  <c r="P862" i="2" s="1"/>
  <c r="N861" i="2"/>
  <c r="N862" i="2" s="1"/>
  <c r="AI862" i="2" l="1"/>
  <c r="Q862" i="2"/>
  <c r="O862" i="2"/>
  <c r="P863" i="2" s="1"/>
  <c r="O863" i="2" l="1"/>
  <c r="P864" i="2" s="1"/>
  <c r="Q864" i="2" s="1"/>
  <c r="S862" i="2"/>
  <c r="T862" i="2"/>
  <c r="R862" i="2"/>
  <c r="U862" i="2"/>
  <c r="Q863" i="2"/>
  <c r="AI863" i="2"/>
  <c r="AI864" i="2" l="1"/>
  <c r="R863" i="2"/>
  <c r="R864" i="2" s="1"/>
  <c r="M864" i="2" s="1"/>
  <c r="U863" i="2"/>
  <c r="U864" i="2" s="1"/>
  <c r="T863" i="2"/>
  <c r="T864" i="2" s="1"/>
  <c r="AF862" i="2"/>
  <c r="S863" i="2"/>
  <c r="S864" i="2" s="1"/>
  <c r="M862" i="2"/>
  <c r="M863" i="2" l="1"/>
  <c r="AH863" i="2" s="1"/>
  <c r="AF863" i="2"/>
  <c r="AF864" i="2" s="1"/>
  <c r="N863" i="2"/>
  <c r="O864" i="2" s="1"/>
  <c r="P865" i="2" s="1"/>
  <c r="AH862" i="2"/>
  <c r="AH864" i="2"/>
  <c r="N864" i="2" l="1"/>
  <c r="O865" i="2" s="1"/>
  <c r="P866" i="2" s="1"/>
  <c r="Q866" i="2" s="1"/>
  <c r="Q865" i="2"/>
  <c r="AI865" i="2"/>
  <c r="AI866" i="2" l="1"/>
  <c r="N865" i="2"/>
  <c r="O866" i="2" s="1"/>
  <c r="P867" i="2" s="1"/>
  <c r="AI867" i="2" s="1"/>
  <c r="R865" i="2"/>
  <c r="R866" i="2" s="1"/>
  <c r="M866" i="2" s="1"/>
  <c r="U865" i="2"/>
  <c r="U866" i="2" s="1"/>
  <c r="T865" i="2"/>
  <c r="S865" i="2"/>
  <c r="S866" i="2" s="1"/>
  <c r="Q867" i="2" l="1"/>
  <c r="U867" i="2" s="1"/>
  <c r="M865" i="2"/>
  <c r="N866" i="2" s="1"/>
  <c r="O867" i="2" s="1"/>
  <c r="P868" i="2" s="1"/>
  <c r="T866" i="2"/>
  <c r="AF865" i="2"/>
  <c r="AH866" i="2"/>
  <c r="R867" i="2" l="1"/>
  <c r="M867" i="2" s="1"/>
  <c r="AH867" i="2" s="1"/>
  <c r="T867" i="2"/>
  <c r="S867" i="2"/>
  <c r="AH865" i="2"/>
  <c r="N867" i="2"/>
  <c r="O868" i="2" s="1"/>
  <c r="P869" i="2" s="1"/>
  <c r="Q868" i="2"/>
  <c r="AI868" i="2"/>
  <c r="AF866" i="2"/>
  <c r="T868" i="2" l="1"/>
  <c r="AF867" i="2"/>
  <c r="N868" i="2"/>
  <c r="O869" i="2" s="1"/>
  <c r="P870" i="2" s="1"/>
  <c r="AI870" i="2" s="1"/>
  <c r="Q869" i="2"/>
  <c r="AI869" i="2"/>
  <c r="R868" i="2"/>
  <c r="M868" i="2" s="1"/>
  <c r="U868" i="2"/>
  <c r="U869" i="2" s="1"/>
  <c r="S868" i="2"/>
  <c r="T869" i="2" l="1"/>
  <c r="AF868" i="2"/>
  <c r="Q870" i="2"/>
  <c r="U870" i="2" s="1"/>
  <c r="R869" i="2"/>
  <c r="S869" i="2"/>
  <c r="N869" i="2"/>
  <c r="O870" i="2" s="1"/>
  <c r="P871" i="2" s="1"/>
  <c r="AH868" i="2"/>
  <c r="AF869" i="2" l="1"/>
  <c r="R870" i="2"/>
  <c r="M870" i="2" s="1"/>
  <c r="AH870" i="2" s="1"/>
  <c r="S870" i="2"/>
  <c r="T870" i="2"/>
  <c r="M869" i="2"/>
  <c r="AH869" i="2" s="1"/>
  <c r="Q871" i="2"/>
  <c r="AI871" i="2"/>
  <c r="AF870" i="2" l="1"/>
  <c r="N870" i="2"/>
  <c r="O871" i="2" s="1"/>
  <c r="P872" i="2" s="1"/>
  <c r="AI872" i="2" s="1"/>
  <c r="U871" i="2"/>
  <c r="R871" i="2"/>
  <c r="M871" i="2" s="1"/>
  <c r="T871" i="2"/>
  <c r="S871" i="2"/>
  <c r="Q872" i="2" l="1"/>
  <c r="S872" i="2" s="1"/>
  <c r="N871" i="2"/>
  <c r="O872" i="2" s="1"/>
  <c r="P873" i="2" s="1"/>
  <c r="AI873" i="2" s="1"/>
  <c r="AH871" i="2"/>
  <c r="AF871" i="2"/>
  <c r="R872" i="2" l="1"/>
  <c r="M872" i="2" s="1"/>
  <c r="T872" i="2"/>
  <c r="AF872" i="2" s="1"/>
  <c r="N872" i="2"/>
  <c r="O873" i="2" s="1"/>
  <c r="P874" i="2" s="1"/>
  <c r="Q874" i="2" s="1"/>
  <c r="U872" i="2"/>
  <c r="Q873" i="2"/>
  <c r="T873" i="2" l="1"/>
  <c r="AF873" i="2" s="1"/>
  <c r="U873" i="2"/>
  <c r="U874" i="2" s="1"/>
  <c r="AI874" i="2"/>
  <c r="R873" i="2"/>
  <c r="M873" i="2" s="1"/>
  <c r="AH873" i="2" s="1"/>
  <c r="S873" i="2"/>
  <c r="S874" i="2" s="1"/>
  <c r="N873" i="2"/>
  <c r="O874" i="2" s="1"/>
  <c r="P875" i="2" s="1"/>
  <c r="AH872" i="2"/>
  <c r="T874" i="2" l="1"/>
  <c r="AF874" i="2" s="1"/>
  <c r="R874" i="2"/>
  <c r="M874" i="2" s="1"/>
  <c r="AH874" i="2" s="1"/>
  <c r="N874" i="2"/>
  <c r="O875" i="2" s="1"/>
  <c r="P876" i="2" s="1"/>
  <c r="Q875" i="2"/>
  <c r="S875" i="2" s="1"/>
  <c r="AI875" i="2"/>
  <c r="U875" i="2" l="1"/>
  <c r="R875" i="2"/>
  <c r="M875" i="2" s="1"/>
  <c r="N875" i="2"/>
  <c r="O876" i="2" s="1"/>
  <c r="P877" i="2" s="1"/>
  <c r="Q877" i="2" s="1"/>
  <c r="AI876" i="2"/>
  <c r="Q876" i="2"/>
  <c r="T875" i="2"/>
  <c r="AI877" i="2" l="1"/>
  <c r="R876" i="2"/>
  <c r="R877" i="2" s="1"/>
  <c r="M877" i="2" s="1"/>
  <c r="U876" i="2"/>
  <c r="U877" i="2" s="1"/>
  <c r="N876" i="2"/>
  <c r="O877" i="2" s="1"/>
  <c r="P878" i="2" s="1"/>
  <c r="AH875" i="2"/>
  <c r="T876" i="2"/>
  <c r="T877" i="2" s="1"/>
  <c r="AF875" i="2"/>
  <c r="S876" i="2"/>
  <c r="S877" i="2" s="1"/>
  <c r="M876" i="2" l="1"/>
  <c r="AH876" i="2" s="1"/>
  <c r="AF876" i="2"/>
  <c r="AF877" i="2" s="1"/>
  <c r="AH877" i="2"/>
  <c r="AI878" i="2"/>
  <c r="Q878" i="2"/>
  <c r="S878" i="2" s="1"/>
  <c r="N877" i="2" l="1"/>
  <c r="O878" i="2" s="1"/>
  <c r="P879" i="2" s="1"/>
  <c r="AI879" i="2" s="1"/>
  <c r="T878" i="2"/>
  <c r="AF878" i="2" s="1"/>
  <c r="U878" i="2"/>
  <c r="R878" i="2"/>
  <c r="Q879" i="2" l="1"/>
  <c r="S879" i="2" s="1"/>
  <c r="N878" i="2"/>
  <c r="O879" i="2" s="1"/>
  <c r="P880" i="2" s="1"/>
  <c r="AI880" i="2" s="1"/>
  <c r="M878" i="2"/>
  <c r="N879" i="2" l="1"/>
  <c r="O880" i="2" s="1"/>
  <c r="P881" i="2" s="1"/>
  <c r="T879" i="2"/>
  <c r="AF879" i="2" s="1"/>
  <c r="U879" i="2"/>
  <c r="Q880" i="2"/>
  <c r="S880" i="2" s="1"/>
  <c r="R879" i="2"/>
  <c r="M879" i="2" s="1"/>
  <c r="AH879" i="2" s="1"/>
  <c r="AH878" i="2"/>
  <c r="U880" i="2" l="1"/>
  <c r="Q881" i="2"/>
  <c r="S881" i="2" s="1"/>
  <c r="AI881" i="2"/>
  <c r="T880" i="2"/>
  <c r="AF880" i="2" s="1"/>
  <c r="N880" i="2"/>
  <c r="O881" i="2" s="1"/>
  <c r="P882" i="2" s="1"/>
  <c r="Q882" i="2" s="1"/>
  <c r="R880" i="2"/>
  <c r="M880" i="2" s="1"/>
  <c r="AH880" i="2" s="1"/>
  <c r="U881" i="2" l="1"/>
  <c r="U882" i="2" s="1"/>
  <c r="T881" i="2"/>
  <c r="T882" i="2" s="1"/>
  <c r="AI882" i="2"/>
  <c r="R881" i="2"/>
  <c r="M881" i="2" s="1"/>
  <c r="N881" i="2"/>
  <c r="O882" i="2" s="1"/>
  <c r="P883" i="2" s="1"/>
  <c r="Q883" i="2" s="1"/>
  <c r="S882" i="2"/>
  <c r="R882" i="2" l="1"/>
  <c r="R883" i="2" s="1"/>
  <c r="M883" i="2" s="1"/>
  <c r="AH883" i="2" s="1"/>
  <c r="AF881" i="2"/>
  <c r="AF882" i="2" s="1"/>
  <c r="AI883" i="2"/>
  <c r="S883" i="2"/>
  <c r="U883" i="2"/>
  <c r="T883" i="2"/>
  <c r="M882" i="2"/>
  <c r="AH882" i="2" s="1"/>
  <c r="AH881" i="2"/>
  <c r="N882" i="2"/>
  <c r="O883" i="2" s="1"/>
  <c r="P884" i="2" s="1"/>
  <c r="AF883" i="2" l="1"/>
  <c r="Q884" i="2"/>
  <c r="AI884" i="2"/>
  <c r="N883" i="2"/>
  <c r="T884" i="2" l="1"/>
  <c r="S884" i="2"/>
  <c r="U884" i="2"/>
  <c r="R884" i="2"/>
  <c r="O884" i="2"/>
  <c r="P885" i="2" s="1"/>
  <c r="N884" i="2"/>
  <c r="O885" i="2" l="1"/>
  <c r="P886" i="2" s="1"/>
  <c r="AI886" i="2" s="1"/>
  <c r="M884" i="2"/>
  <c r="AI885" i="2"/>
  <c r="Q885" i="2"/>
  <c r="R885" i="2" s="1"/>
  <c r="AF884" i="2"/>
  <c r="U885" i="2" l="1"/>
  <c r="Q886" i="2"/>
  <c r="S885" i="2"/>
  <c r="T885" i="2"/>
  <c r="AH884" i="2"/>
  <c r="N885" i="2"/>
  <c r="O886" i="2" s="1"/>
  <c r="P887" i="2" s="1"/>
  <c r="M885" i="2"/>
  <c r="U886" i="2" l="1"/>
  <c r="S886" i="2"/>
  <c r="R886" i="2"/>
  <c r="M886" i="2" s="1"/>
  <c r="AH886" i="2" s="1"/>
  <c r="T886" i="2"/>
  <c r="AF885" i="2"/>
  <c r="AH885" i="2"/>
  <c r="N886" i="2"/>
  <c r="O887" i="2" s="1"/>
  <c r="P888" i="2" s="1"/>
  <c r="AI887" i="2"/>
  <c r="Q887" i="2"/>
  <c r="AF886" i="2" l="1"/>
  <c r="Q888" i="2"/>
  <c r="AI888" i="2"/>
  <c r="S887" i="2"/>
  <c r="U887" i="2"/>
  <c r="R887" i="2"/>
  <c r="T887" i="2"/>
  <c r="N887" i="2"/>
  <c r="O888" i="2" s="1"/>
  <c r="P889" i="2" s="1"/>
  <c r="R888" i="2" l="1"/>
  <c r="M888" i="2" s="1"/>
  <c r="U888" i="2"/>
  <c r="M887" i="2"/>
  <c r="AH887" i="2" s="1"/>
  <c r="T888" i="2"/>
  <c r="AF887" i="2"/>
  <c r="AI889" i="2"/>
  <c r="Q889" i="2"/>
  <c r="S888" i="2"/>
  <c r="U889" i="2" l="1"/>
  <c r="S889" i="2"/>
  <c r="T889" i="2"/>
  <c r="AF888" i="2"/>
  <c r="N888" i="2"/>
  <c r="O889" i="2" s="1"/>
  <c r="P890" i="2" s="1"/>
  <c r="Q890" i="2" s="1"/>
  <c r="AH888" i="2"/>
  <c r="R889" i="2"/>
  <c r="AF889" i="2" l="1"/>
  <c r="AI890" i="2"/>
  <c r="N889" i="2"/>
  <c r="O890" i="2" s="1"/>
  <c r="P891" i="2" s="1"/>
  <c r="Q891" i="2" s="1"/>
  <c r="M889" i="2"/>
  <c r="R890" i="2"/>
  <c r="M890" i="2" s="1"/>
  <c r="U890" i="2"/>
  <c r="S890" i="2"/>
  <c r="T890" i="2"/>
  <c r="AF890" i="2" l="1"/>
  <c r="S891" i="2"/>
  <c r="AI891" i="2"/>
  <c r="U891" i="2"/>
  <c r="AH890" i="2"/>
  <c r="T891" i="2"/>
  <c r="AH889" i="2"/>
  <c r="N890" i="2"/>
  <c r="O891" i="2" s="1"/>
  <c r="P892" i="2" s="1"/>
  <c r="R891" i="2"/>
  <c r="AF891" i="2" l="1"/>
  <c r="N891" i="2"/>
  <c r="O892" i="2" s="1"/>
  <c r="P893" i="2" s="1"/>
  <c r="Q892" i="2"/>
  <c r="R892" i="2" s="1"/>
  <c r="AI892" i="2"/>
  <c r="M891" i="2"/>
  <c r="T892" i="2" l="1"/>
  <c r="AF892" i="2" s="1"/>
  <c r="AH891" i="2"/>
  <c r="N892" i="2"/>
  <c r="O893" i="2" s="1"/>
  <c r="P894" i="2" s="1"/>
  <c r="AI893" i="2"/>
  <c r="Q893" i="2"/>
  <c r="M892" i="2"/>
  <c r="S892" i="2"/>
  <c r="U892" i="2"/>
  <c r="S893" i="2" l="1"/>
  <c r="R893" i="2"/>
  <c r="U893" i="2"/>
  <c r="AI894" i="2"/>
  <c r="Q894" i="2"/>
  <c r="AH892" i="2"/>
  <c r="N893" i="2"/>
  <c r="O894" i="2" s="1"/>
  <c r="P895" i="2" s="1"/>
  <c r="T893" i="2"/>
  <c r="R894" i="2" l="1"/>
  <c r="M894" i="2" s="1"/>
  <c r="T894" i="2"/>
  <c r="AF893" i="2"/>
  <c r="M893" i="2"/>
  <c r="S894" i="2"/>
  <c r="Q895" i="2"/>
  <c r="AI895" i="2"/>
  <c r="U894" i="2"/>
  <c r="AF894" i="2" l="1"/>
  <c r="AH894" i="2"/>
  <c r="T895" i="2"/>
  <c r="U895" i="2"/>
  <c r="S895" i="2"/>
  <c r="AH893" i="2"/>
  <c r="N894" i="2"/>
  <c r="O895" i="2" s="1"/>
  <c r="P896" i="2" s="1"/>
  <c r="R895" i="2"/>
  <c r="AF895" i="2" l="1"/>
  <c r="AI896" i="2"/>
  <c r="Q896" i="2"/>
  <c r="U896" i="2" s="1"/>
  <c r="N895" i="2"/>
  <c r="O896" i="2" s="1"/>
  <c r="P897" i="2" s="1"/>
  <c r="M895" i="2"/>
  <c r="S896" i="2" l="1"/>
  <c r="R896" i="2"/>
  <c r="N896" i="2"/>
  <c r="O897" i="2" s="1"/>
  <c r="P898" i="2" s="1"/>
  <c r="AH895" i="2"/>
  <c r="T896" i="2"/>
  <c r="M896" i="2"/>
  <c r="AI897" i="2"/>
  <c r="Q897" i="2"/>
  <c r="S897" i="2" l="1"/>
  <c r="T897" i="2"/>
  <c r="AF896" i="2"/>
  <c r="U897" i="2"/>
  <c r="N897" i="2"/>
  <c r="O898" i="2" s="1"/>
  <c r="P899" i="2" s="1"/>
  <c r="AH896" i="2"/>
  <c r="R897" i="2"/>
  <c r="AI898" i="2"/>
  <c r="Q898" i="2"/>
  <c r="S898" i="2" l="1"/>
  <c r="Q899" i="2"/>
  <c r="AI899" i="2"/>
  <c r="T898" i="2"/>
  <c r="AF897" i="2"/>
  <c r="R898" i="2"/>
  <c r="M898" i="2" s="1"/>
  <c r="M897" i="2"/>
  <c r="U898" i="2"/>
  <c r="T899" i="2" l="1"/>
  <c r="AH897" i="2"/>
  <c r="N898" i="2"/>
  <c r="O899" i="2" s="1"/>
  <c r="P900" i="2" s="1"/>
  <c r="R899" i="2"/>
  <c r="AF898" i="2"/>
  <c r="AH898" i="2"/>
  <c r="U899" i="2"/>
  <c r="S899" i="2"/>
  <c r="AF899" i="2" l="1"/>
  <c r="N899" i="2"/>
  <c r="O900" i="2" s="1"/>
  <c r="P901" i="2" s="1"/>
  <c r="Q901" i="2" s="1"/>
  <c r="AI900" i="2"/>
  <c r="Q900" i="2"/>
  <c r="M899" i="2"/>
  <c r="AI901" i="2" l="1"/>
  <c r="AH899" i="2"/>
  <c r="N900" i="2"/>
  <c r="O901" i="2" s="1"/>
  <c r="P902" i="2" s="1"/>
  <c r="T900" i="2"/>
  <c r="S900" i="2"/>
  <c r="S901" i="2" s="1"/>
  <c r="U900" i="2"/>
  <c r="U901" i="2" s="1"/>
  <c r="R900" i="2"/>
  <c r="R901" i="2" s="1"/>
  <c r="M901" i="2" s="1"/>
  <c r="M900" i="2" l="1"/>
  <c r="N901" i="2" s="1"/>
  <c r="O902" i="2" s="1"/>
  <c r="P903" i="2" s="1"/>
  <c r="AI902" i="2"/>
  <c r="Q902" i="2"/>
  <c r="S902" i="2" s="1"/>
  <c r="AH901" i="2"/>
  <c r="T901" i="2"/>
  <c r="AF900" i="2"/>
  <c r="AF901" i="2" l="1"/>
  <c r="AH900" i="2"/>
  <c r="R902" i="2"/>
  <c r="M902" i="2" s="1"/>
  <c r="U902" i="2"/>
  <c r="N902" i="2"/>
  <c r="O903" i="2" s="1"/>
  <c r="P904" i="2" s="1"/>
  <c r="Q903" i="2"/>
  <c r="S903" i="2" s="1"/>
  <c r="AI903" i="2"/>
  <c r="T902" i="2"/>
  <c r="AF902" i="2" l="1"/>
  <c r="U903" i="2"/>
  <c r="T903" i="2"/>
  <c r="N903" i="2"/>
  <c r="O904" i="2" s="1"/>
  <c r="P905" i="2" s="1"/>
  <c r="AH902" i="2"/>
  <c r="R903" i="2"/>
  <c r="Q904" i="2"/>
  <c r="S904" i="2" s="1"/>
  <c r="AI904" i="2"/>
  <c r="AF903" i="2" l="1"/>
  <c r="R904" i="2"/>
  <c r="M904" i="2" s="1"/>
  <c r="M903" i="2"/>
  <c r="N904" i="2" s="1"/>
  <c r="O905" i="2" s="1"/>
  <c r="P906" i="2" s="1"/>
  <c r="Q905" i="2"/>
  <c r="S905" i="2" s="1"/>
  <c r="AI905" i="2"/>
  <c r="U904" i="2"/>
  <c r="T904" i="2"/>
  <c r="U905" i="2" l="1"/>
  <c r="AH903" i="2"/>
  <c r="Q906" i="2"/>
  <c r="S906" i="2" s="1"/>
  <c r="AI906" i="2"/>
  <c r="T905" i="2"/>
  <c r="AF904" i="2"/>
  <c r="AH904" i="2"/>
  <c r="N905" i="2"/>
  <c r="O906" i="2" s="1"/>
  <c r="P907" i="2" s="1"/>
  <c r="R905" i="2"/>
  <c r="U906" i="2" l="1"/>
  <c r="R906" i="2"/>
  <c r="M906" i="2" s="1"/>
  <c r="AF905" i="2"/>
  <c r="AI907" i="2"/>
  <c r="Q907" i="2"/>
  <c r="M905" i="2"/>
  <c r="T906" i="2"/>
  <c r="U907" i="2" l="1"/>
  <c r="S907" i="2"/>
  <c r="R907" i="2"/>
  <c r="M907" i="2" s="1"/>
  <c r="AF906" i="2"/>
  <c r="T907" i="2"/>
  <c r="N906" i="2"/>
  <c r="O907" i="2" s="1"/>
  <c r="P908" i="2" s="1"/>
  <c r="AH905" i="2"/>
  <c r="AH906" i="2"/>
  <c r="AF907" i="2" l="1"/>
  <c r="N907" i="2"/>
  <c r="O908" i="2" s="1"/>
  <c r="P909" i="2" s="1"/>
  <c r="AI909" i="2" s="1"/>
  <c r="AI908" i="2"/>
  <c r="Q908" i="2"/>
  <c r="AH907" i="2"/>
  <c r="N908" i="2" l="1"/>
  <c r="O909" i="2" s="1"/>
  <c r="P910" i="2" s="1"/>
  <c r="Q910" i="2" s="1"/>
  <c r="Q909" i="2"/>
  <c r="R908" i="2"/>
  <c r="M908" i="2" s="1"/>
  <c r="T908" i="2"/>
  <c r="S908" i="2"/>
  <c r="U908" i="2"/>
  <c r="U909" i="2" l="1"/>
  <c r="U910" i="2" s="1"/>
  <c r="S909" i="2"/>
  <c r="S910" i="2" s="1"/>
  <c r="AI910" i="2"/>
  <c r="R909" i="2"/>
  <c r="R910" i="2" s="1"/>
  <c r="AH908" i="2"/>
  <c r="N909" i="2"/>
  <c r="O910" i="2" s="1"/>
  <c r="P911" i="2" s="1"/>
  <c r="T909" i="2"/>
  <c r="T910" i="2" s="1"/>
  <c r="AF908" i="2"/>
  <c r="M909" i="2" l="1"/>
  <c r="N910" i="2" s="1"/>
  <c r="O911" i="2" s="1"/>
  <c r="P912" i="2" s="1"/>
  <c r="AI911" i="2"/>
  <c r="Q911" i="2"/>
  <c r="T911" i="2" s="1"/>
  <c r="AF909" i="2"/>
  <c r="AF910" i="2" s="1"/>
  <c r="M910" i="2"/>
  <c r="AH909" i="2" l="1"/>
  <c r="U911" i="2"/>
  <c r="AF911" i="2"/>
  <c r="S911" i="2"/>
  <c r="R911" i="2"/>
  <c r="M911" i="2" s="1"/>
  <c r="AH911" i="2" s="1"/>
  <c r="AH910" i="2"/>
  <c r="N911" i="2"/>
  <c r="O912" i="2" s="1"/>
  <c r="P913" i="2" s="1"/>
  <c r="Q912" i="2"/>
  <c r="T912" i="2" s="1"/>
  <c r="AI912" i="2"/>
  <c r="AF912" i="2" l="1"/>
  <c r="U912" i="2"/>
  <c r="R912" i="2"/>
  <c r="Q913" i="2"/>
  <c r="T913" i="2" s="1"/>
  <c r="AI913" i="2"/>
  <c r="N912" i="2"/>
  <c r="O913" i="2" s="1"/>
  <c r="P914" i="2" s="1"/>
  <c r="S912" i="2"/>
  <c r="AF913" i="2" l="1"/>
  <c r="S913" i="2"/>
  <c r="R913" i="2"/>
  <c r="M913" i="2" s="1"/>
  <c r="M912" i="2"/>
  <c r="AH912" i="2" s="1"/>
  <c r="U913" i="2"/>
  <c r="Q914" i="2"/>
  <c r="AI914" i="2"/>
  <c r="N913" i="2" l="1"/>
  <c r="O914" i="2" s="1"/>
  <c r="P915" i="2" s="1"/>
  <c r="AI915" i="2" s="1"/>
  <c r="T914" i="2"/>
  <c r="S914" i="2"/>
  <c r="AH913" i="2"/>
  <c r="U914" i="2"/>
  <c r="R914" i="2"/>
  <c r="N914" i="2" l="1"/>
  <c r="O915" i="2" s="1"/>
  <c r="P916" i="2" s="1"/>
  <c r="AI916" i="2" s="1"/>
  <c r="Q915" i="2"/>
  <c r="S915" i="2" s="1"/>
  <c r="M914" i="2"/>
  <c r="AF914" i="2"/>
  <c r="U915" i="2" l="1"/>
  <c r="Q916" i="2"/>
  <c r="T915" i="2"/>
  <c r="AF915" i="2" s="1"/>
  <c r="R915" i="2"/>
  <c r="M915" i="2" s="1"/>
  <c r="AH915" i="2" s="1"/>
  <c r="AH914" i="2"/>
  <c r="N915" i="2"/>
  <c r="R916" i="2" l="1"/>
  <c r="M916" i="2" s="1"/>
  <c r="AH916" i="2" s="1"/>
  <c r="T916" i="2"/>
  <c r="AF916" i="2" s="1"/>
  <c r="S916" i="2"/>
  <c r="U916" i="2"/>
  <c r="O916" i="2"/>
  <c r="P917" i="2" s="1"/>
  <c r="N916" i="2"/>
  <c r="N917" i="2" l="1"/>
  <c r="AI917" i="2"/>
  <c r="Q917" i="2"/>
  <c r="O917" i="2"/>
  <c r="P918" i="2" s="1"/>
  <c r="O918" i="2" l="1"/>
  <c r="P919" i="2" s="1"/>
  <c r="Q919" i="2" s="1"/>
  <c r="T917" i="2"/>
  <c r="U917" i="2"/>
  <c r="R917" i="2"/>
  <c r="M917" i="2" s="1"/>
  <c r="S917" i="2"/>
  <c r="AI918" i="2"/>
  <c r="Q918" i="2"/>
  <c r="AI919" i="2" l="1"/>
  <c r="AH917" i="2"/>
  <c r="N918" i="2"/>
  <c r="O919" i="2" s="1"/>
  <c r="P920" i="2" s="1"/>
  <c r="T918" i="2"/>
  <c r="T919" i="2" s="1"/>
  <c r="AF917" i="2"/>
  <c r="S918" i="2"/>
  <c r="S919" i="2" s="1"/>
  <c r="U918" i="2"/>
  <c r="U919" i="2" s="1"/>
  <c r="R918" i="2"/>
  <c r="R919" i="2" s="1"/>
  <c r="M919" i="2" s="1"/>
  <c r="M918" i="2" l="1"/>
  <c r="Q920" i="2"/>
  <c r="R920" i="2" s="1"/>
  <c r="AI920" i="2"/>
  <c r="AH919" i="2"/>
  <c r="AF918" i="2"/>
  <c r="AF919" i="2" s="1"/>
  <c r="U920" i="2" l="1"/>
  <c r="S920" i="2"/>
  <c r="N919" i="2"/>
  <c r="AH918" i="2"/>
  <c r="T920" i="2"/>
  <c r="M920" i="2"/>
  <c r="O920" i="2" l="1"/>
  <c r="P921" i="2" s="1"/>
  <c r="N920" i="2"/>
  <c r="AF920" i="2"/>
  <c r="AH920" i="2"/>
  <c r="O921" i="2" l="1"/>
  <c r="P922" i="2" s="1"/>
  <c r="AI922" i="2" s="1"/>
  <c r="N921" i="2"/>
  <c r="AI921" i="2"/>
  <c r="Q921" i="2"/>
  <c r="O922" i="2" l="1"/>
  <c r="P923" i="2" s="1"/>
  <c r="Q923" i="2" s="1"/>
  <c r="Q922" i="2"/>
  <c r="U921" i="2"/>
  <c r="R921" i="2"/>
  <c r="S921" i="2"/>
  <c r="T921" i="2"/>
  <c r="S922" i="2" l="1"/>
  <c r="S923" i="2" s="1"/>
  <c r="AI923" i="2"/>
  <c r="R922" i="2"/>
  <c r="M922" i="2" s="1"/>
  <c r="U922" i="2"/>
  <c r="U923" i="2" s="1"/>
  <c r="M921" i="2"/>
  <c r="N922" i="2" s="1"/>
  <c r="O923" i="2" s="1"/>
  <c r="P924" i="2" s="1"/>
  <c r="T922" i="2"/>
  <c r="T923" i="2" s="1"/>
  <c r="AF921" i="2"/>
  <c r="R923" i="2" l="1"/>
  <c r="M923" i="2" s="1"/>
  <c r="AH921" i="2"/>
  <c r="AH922" i="2"/>
  <c r="N923" i="2"/>
  <c r="O924" i="2" s="1"/>
  <c r="P925" i="2" s="1"/>
  <c r="AF922" i="2"/>
  <c r="AF923" i="2" s="1"/>
  <c r="AI924" i="2"/>
  <c r="Q924" i="2"/>
  <c r="R924" i="2" l="1"/>
  <c r="T924" i="2"/>
  <c r="AF924" i="2" s="1"/>
  <c r="Q925" i="2"/>
  <c r="AI925" i="2"/>
  <c r="U924" i="2"/>
  <c r="M924" i="2"/>
  <c r="S924" i="2"/>
  <c r="AH923" i="2"/>
  <c r="N924" i="2"/>
  <c r="O925" i="2" s="1"/>
  <c r="P926" i="2" s="1"/>
  <c r="S925" i="2" l="1"/>
  <c r="R925" i="2"/>
  <c r="M925" i="2" s="1"/>
  <c r="T925" i="2"/>
  <c r="AF925" i="2" s="1"/>
  <c r="AI926" i="2"/>
  <c r="Q926" i="2"/>
  <c r="U925" i="2"/>
  <c r="N925" i="2"/>
  <c r="O926" i="2" s="1"/>
  <c r="P927" i="2" s="1"/>
  <c r="AH924" i="2"/>
  <c r="R926" i="2" l="1"/>
  <c r="T926" i="2"/>
  <c r="AF926" i="2" s="1"/>
  <c r="S926" i="2"/>
  <c r="U926" i="2"/>
  <c r="AI927" i="2"/>
  <c r="Q927" i="2"/>
  <c r="N926" i="2"/>
  <c r="O927" i="2" s="1"/>
  <c r="P928" i="2" s="1"/>
  <c r="AH925" i="2"/>
  <c r="M926" i="2"/>
  <c r="R927" i="2" l="1"/>
  <c r="M927" i="2" s="1"/>
  <c r="T927" i="2"/>
  <c r="AF927" i="2" s="1"/>
  <c r="S927" i="2"/>
  <c r="N927" i="2"/>
  <c r="O928" i="2" s="1"/>
  <c r="P929" i="2" s="1"/>
  <c r="AH926" i="2"/>
  <c r="U927" i="2"/>
  <c r="Q928" i="2"/>
  <c r="AI928" i="2"/>
  <c r="R928" i="2" l="1"/>
  <c r="M928" i="2" s="1"/>
  <c r="U928" i="2"/>
  <c r="S928" i="2"/>
  <c r="T928" i="2"/>
  <c r="AF928" i="2" s="1"/>
  <c r="AH927" i="2"/>
  <c r="N928" i="2"/>
  <c r="O929" i="2" s="1"/>
  <c r="P930" i="2" s="1"/>
  <c r="AI929" i="2"/>
  <c r="Q929" i="2"/>
  <c r="AH928" i="2" l="1"/>
  <c r="N929" i="2"/>
  <c r="O930" i="2" s="1"/>
  <c r="P931" i="2" s="1"/>
  <c r="Q931" i="2" s="1"/>
  <c r="R929" i="2"/>
  <c r="M929" i="2" s="1"/>
  <c r="U929" i="2"/>
  <c r="S929" i="2"/>
  <c r="T929" i="2"/>
  <c r="Q930" i="2"/>
  <c r="AI930" i="2"/>
  <c r="T930" i="2" l="1"/>
  <c r="T931" i="2" s="1"/>
  <c r="AI931" i="2"/>
  <c r="S930" i="2"/>
  <c r="S931" i="2" s="1"/>
  <c r="R930" i="2"/>
  <c r="M930" i="2" s="1"/>
  <c r="AH930" i="2" s="1"/>
  <c r="AH929" i="2"/>
  <c r="N930" i="2"/>
  <c r="O931" i="2" s="1"/>
  <c r="P932" i="2" s="1"/>
  <c r="AF929" i="2"/>
  <c r="U930" i="2"/>
  <c r="U931" i="2" s="1"/>
  <c r="AF930" i="2" l="1"/>
  <c r="AF931" i="2" s="1"/>
  <c r="R931" i="2"/>
  <c r="M931" i="2" s="1"/>
  <c r="N931" i="2"/>
  <c r="O932" i="2" s="1"/>
  <c r="P933" i="2" s="1"/>
  <c r="Q933" i="2" s="1"/>
  <c r="Q932" i="2"/>
  <c r="U932" i="2" s="1"/>
  <c r="AI932" i="2"/>
  <c r="AI933" i="2" l="1"/>
  <c r="U933" i="2"/>
  <c r="T932" i="2"/>
  <c r="T933" i="2" s="1"/>
  <c r="R932" i="2"/>
  <c r="R933" i="2" s="1"/>
  <c r="M933" i="2" s="1"/>
  <c r="AH931" i="2"/>
  <c r="N932" i="2"/>
  <c r="O933" i="2" s="1"/>
  <c r="P934" i="2" s="1"/>
  <c r="S932" i="2"/>
  <c r="S933" i="2" s="1"/>
  <c r="M932" i="2" l="1"/>
  <c r="N933" i="2" s="1"/>
  <c r="O934" i="2" s="1"/>
  <c r="P935" i="2" s="1"/>
  <c r="AF932" i="2"/>
  <c r="AF933" i="2" s="1"/>
  <c r="AH933" i="2"/>
  <c r="Q934" i="2"/>
  <c r="AI934" i="2"/>
  <c r="AH932" i="2" l="1"/>
  <c r="N934" i="2"/>
  <c r="O935" i="2" s="1"/>
  <c r="P936" i="2" s="1"/>
  <c r="AI936" i="2" s="1"/>
  <c r="R934" i="2"/>
  <c r="M934" i="2" s="1"/>
  <c r="T934" i="2"/>
  <c r="U934" i="2"/>
  <c r="Q935" i="2"/>
  <c r="AI935" i="2"/>
  <c r="S934" i="2"/>
  <c r="S935" i="2" l="1"/>
  <c r="Q936" i="2"/>
  <c r="AH934" i="2"/>
  <c r="N935" i="2"/>
  <c r="O936" i="2" s="1"/>
  <c r="P937" i="2" s="1"/>
  <c r="R935" i="2"/>
  <c r="T935" i="2"/>
  <c r="AF934" i="2"/>
  <c r="U935" i="2"/>
  <c r="U936" i="2" l="1"/>
  <c r="S936" i="2"/>
  <c r="R936" i="2"/>
  <c r="M936" i="2" s="1"/>
  <c r="AH936" i="2" s="1"/>
  <c r="M935" i="2"/>
  <c r="N936" i="2" s="1"/>
  <c r="AF935" i="2"/>
  <c r="T936" i="2"/>
  <c r="AI937" i="2"/>
  <c r="Q937" i="2"/>
  <c r="R937" i="2" l="1"/>
  <c r="M937" i="2" s="1"/>
  <c r="AH935" i="2"/>
  <c r="O937" i="2"/>
  <c r="P938" i="2" s="1"/>
  <c r="Q938" i="2" s="1"/>
  <c r="N937" i="2"/>
  <c r="S937" i="2"/>
  <c r="U937" i="2"/>
  <c r="AF936" i="2"/>
  <c r="T937" i="2"/>
  <c r="O938" i="2" l="1"/>
  <c r="P939" i="2" s="1"/>
  <c r="AI939" i="2" s="1"/>
  <c r="AI938" i="2"/>
  <c r="AH937" i="2"/>
  <c r="N938" i="2"/>
  <c r="S938" i="2"/>
  <c r="R938" i="2"/>
  <c r="U938" i="2"/>
  <c r="T938" i="2"/>
  <c r="AF937" i="2"/>
  <c r="O939" i="2" l="1"/>
  <c r="P940" i="2" s="1"/>
  <c r="AI940" i="2" s="1"/>
  <c r="Q939" i="2"/>
  <c r="S939" i="2" s="1"/>
  <c r="M938" i="2"/>
  <c r="AF938" i="2"/>
  <c r="Q940" i="2" l="1"/>
  <c r="U939" i="2"/>
  <c r="R939" i="2"/>
  <c r="M939" i="2" s="1"/>
  <c r="AH939" i="2" s="1"/>
  <c r="T939" i="2"/>
  <c r="AF939" i="2" s="1"/>
  <c r="AH938" i="2"/>
  <c r="N939" i="2"/>
  <c r="O940" i="2" s="1"/>
  <c r="P941" i="2" s="1"/>
  <c r="T940" i="2" l="1"/>
  <c r="AF940" i="2" s="1"/>
  <c r="U940" i="2"/>
  <c r="S940" i="2"/>
  <c r="R940" i="2"/>
  <c r="M940" i="2" s="1"/>
  <c r="AH940" i="2" s="1"/>
  <c r="N940" i="2"/>
  <c r="O941" i="2" s="1"/>
  <c r="P942" i="2" s="1"/>
  <c r="AI942" i="2" s="1"/>
  <c r="AI941" i="2"/>
  <c r="Q941" i="2"/>
  <c r="N941" i="2" l="1"/>
  <c r="O942" i="2" s="1"/>
  <c r="P943" i="2" s="1"/>
  <c r="AI943" i="2" s="1"/>
  <c r="Q942" i="2"/>
  <c r="S941" i="2"/>
  <c r="R941" i="2"/>
  <c r="M941" i="2" s="1"/>
  <c r="T941" i="2"/>
  <c r="U941" i="2"/>
  <c r="U942" i="2" l="1"/>
  <c r="Q943" i="2"/>
  <c r="S942" i="2"/>
  <c r="R942" i="2"/>
  <c r="M942" i="2" s="1"/>
  <c r="N942" i="2"/>
  <c r="O943" i="2" s="1"/>
  <c r="P944" i="2" s="1"/>
  <c r="AH941" i="2"/>
  <c r="T942" i="2"/>
  <c r="AF941" i="2"/>
  <c r="U943" i="2" l="1"/>
  <c r="T943" i="2"/>
  <c r="AF942" i="2"/>
  <c r="R943" i="2"/>
  <c r="M943" i="2" s="1"/>
  <c r="AH943" i="2" s="1"/>
  <c r="S943" i="2"/>
  <c r="AI944" i="2"/>
  <c r="Q944" i="2"/>
  <c r="AH942" i="2"/>
  <c r="N943" i="2"/>
  <c r="O944" i="2" s="1"/>
  <c r="P945" i="2" s="1"/>
  <c r="T944" i="2" l="1"/>
  <c r="AF943" i="2"/>
  <c r="N944" i="2"/>
  <c r="O945" i="2" s="1"/>
  <c r="P946" i="2" s="1"/>
  <c r="AI946" i="2" s="1"/>
  <c r="S944" i="2"/>
  <c r="U944" i="2"/>
  <c r="AI945" i="2"/>
  <c r="Q945" i="2"/>
  <c r="R944" i="2"/>
  <c r="T945" i="2" l="1"/>
  <c r="AF944" i="2"/>
  <c r="Q946" i="2"/>
  <c r="R945" i="2"/>
  <c r="U945" i="2"/>
  <c r="S945" i="2"/>
  <c r="M944" i="2"/>
  <c r="S946" i="2" l="1"/>
  <c r="AF945" i="2"/>
  <c r="T946" i="2"/>
  <c r="R946" i="2"/>
  <c r="M946" i="2" s="1"/>
  <c r="AH946" i="2" s="1"/>
  <c r="U946" i="2"/>
  <c r="M945" i="2"/>
  <c r="AH945" i="2" s="1"/>
  <c r="N945" i="2"/>
  <c r="O946" i="2" s="1"/>
  <c r="P947" i="2" s="1"/>
  <c r="AH944" i="2"/>
  <c r="AF946" i="2" l="1"/>
  <c r="N946" i="2"/>
  <c r="AI947" i="2"/>
  <c r="Q947" i="2"/>
  <c r="O947" i="2" l="1"/>
  <c r="P948" i="2" s="1"/>
  <c r="N947" i="2"/>
  <c r="S947" i="2"/>
  <c r="U947" i="2"/>
  <c r="R947" i="2"/>
  <c r="T947" i="2"/>
  <c r="O948" i="2" l="1"/>
  <c r="P949" i="2" s="1"/>
  <c r="Q949" i="2" s="1"/>
  <c r="AI948" i="2"/>
  <c r="Q948" i="2"/>
  <c r="U948" i="2" s="1"/>
  <c r="AF947" i="2"/>
  <c r="M947" i="2"/>
  <c r="S948" i="2" l="1"/>
  <c r="S949" i="2" s="1"/>
  <c r="AI949" i="2"/>
  <c r="T948" i="2"/>
  <c r="T949" i="2" s="1"/>
  <c r="N948" i="2"/>
  <c r="O949" i="2" s="1"/>
  <c r="P950" i="2" s="1"/>
  <c r="AH947" i="2"/>
  <c r="U949" i="2"/>
  <c r="R948" i="2"/>
  <c r="R949" i="2" s="1"/>
  <c r="AF948" i="2" l="1"/>
  <c r="AF949" i="2" s="1"/>
  <c r="M948" i="2"/>
  <c r="AH948" i="2" s="1"/>
  <c r="Q950" i="2"/>
  <c r="U950" i="2" s="1"/>
  <c r="AI950" i="2"/>
  <c r="M949" i="2"/>
  <c r="R950" i="2" l="1"/>
  <c r="N949" i="2"/>
  <c r="O950" i="2" s="1"/>
  <c r="P951" i="2" s="1"/>
  <c r="AI951" i="2" s="1"/>
  <c r="AH949" i="2"/>
  <c r="S950" i="2"/>
  <c r="T950" i="2"/>
  <c r="M950" i="2"/>
  <c r="Q951" i="2" l="1"/>
  <c r="R951" i="2" s="1"/>
  <c r="M951" i="2" s="1"/>
  <c r="N950" i="2"/>
  <c r="O951" i="2" s="1"/>
  <c r="P952" i="2" s="1"/>
  <c r="Q952" i="2" s="1"/>
  <c r="R952" i="2" s="1"/>
  <c r="AH950" i="2"/>
  <c r="AF950" i="2"/>
  <c r="U951" i="2" l="1"/>
  <c r="U952" i="2" s="1"/>
  <c r="N951" i="2"/>
  <c r="O952" i="2" s="1"/>
  <c r="P953" i="2" s="1"/>
  <c r="Q953" i="2" s="1"/>
  <c r="R953" i="2" s="1"/>
  <c r="AI952" i="2"/>
  <c r="T951" i="2"/>
  <c r="T952" i="2" s="1"/>
  <c r="S951" i="2"/>
  <c r="S952" i="2" s="1"/>
  <c r="AH951" i="2"/>
  <c r="M952" i="2"/>
  <c r="N952" i="2" l="1"/>
  <c r="O953" i="2" s="1"/>
  <c r="P954" i="2" s="1"/>
  <c r="AI954" i="2" s="1"/>
  <c r="AI953" i="2"/>
  <c r="AF951" i="2"/>
  <c r="AF952" i="2" s="1"/>
  <c r="T953" i="2"/>
  <c r="S953" i="2"/>
  <c r="AH952" i="2"/>
  <c r="U953" i="2"/>
  <c r="M953" i="2"/>
  <c r="Q954" i="2" l="1"/>
  <c r="T954" i="2" s="1"/>
  <c r="N953" i="2"/>
  <c r="O954" i="2" s="1"/>
  <c r="P955" i="2" s="1"/>
  <c r="Q955" i="2" s="1"/>
  <c r="AF953" i="2"/>
  <c r="AH953" i="2"/>
  <c r="AF954" i="2" l="1"/>
  <c r="N954" i="2"/>
  <c r="O955" i="2" s="1"/>
  <c r="P956" i="2" s="1"/>
  <c r="AI956" i="2" s="1"/>
  <c r="U954" i="2"/>
  <c r="U955" i="2" s="1"/>
  <c r="AI955" i="2"/>
  <c r="S954" i="2"/>
  <c r="S955" i="2" s="1"/>
  <c r="R954" i="2"/>
  <c r="M954" i="2" s="1"/>
  <c r="T955" i="2"/>
  <c r="Q956" i="2" l="1"/>
  <c r="U956" i="2" s="1"/>
  <c r="R955" i="2"/>
  <c r="M955" i="2" s="1"/>
  <c r="AH955" i="2" s="1"/>
  <c r="N955" i="2"/>
  <c r="O956" i="2" s="1"/>
  <c r="P957" i="2" s="1"/>
  <c r="Q957" i="2" s="1"/>
  <c r="AH954" i="2"/>
  <c r="AF955" i="2"/>
  <c r="S956" i="2" l="1"/>
  <c r="S957" i="2" s="1"/>
  <c r="R956" i="2"/>
  <c r="R957" i="2" s="1"/>
  <c r="M957" i="2" s="1"/>
  <c r="T956" i="2"/>
  <c r="T957" i="2" s="1"/>
  <c r="AI957" i="2"/>
  <c r="N956" i="2"/>
  <c r="O957" i="2" s="1"/>
  <c r="P958" i="2" s="1"/>
  <c r="Q958" i="2" s="1"/>
  <c r="U957" i="2"/>
  <c r="M956" i="2"/>
  <c r="AF956" i="2" l="1"/>
  <c r="AF957" i="2" s="1"/>
  <c r="R958" i="2"/>
  <c r="M958" i="2" s="1"/>
  <c r="AI958" i="2"/>
  <c r="T958" i="2"/>
  <c r="AH957" i="2"/>
  <c r="N957" i="2"/>
  <c r="O958" i="2" s="1"/>
  <c r="P959" i="2" s="1"/>
  <c r="AH956" i="2"/>
  <c r="U958" i="2"/>
  <c r="S958" i="2"/>
  <c r="AF958" i="2" l="1"/>
  <c r="N958" i="2"/>
  <c r="O959" i="2" s="1"/>
  <c r="P960" i="2" s="1"/>
  <c r="AI959" i="2"/>
  <c r="Q959" i="2"/>
  <c r="S959" i="2" s="1"/>
  <c r="AH958" i="2"/>
  <c r="U959" i="2" l="1"/>
  <c r="T959" i="2"/>
  <c r="AF959" i="2" s="1"/>
  <c r="N959" i="2"/>
  <c r="O960" i="2" s="1"/>
  <c r="P961" i="2" s="1"/>
  <c r="Q961" i="2" s="1"/>
  <c r="Q960" i="2"/>
  <c r="S960" i="2" s="1"/>
  <c r="AI960" i="2"/>
  <c r="R959" i="2"/>
  <c r="R960" i="2" l="1"/>
  <c r="M960" i="2" s="1"/>
  <c r="T960" i="2"/>
  <c r="AF960" i="2" s="1"/>
  <c r="U960" i="2"/>
  <c r="U961" i="2" s="1"/>
  <c r="AI961" i="2"/>
  <c r="S961" i="2"/>
  <c r="M959" i="2"/>
  <c r="R961" i="2" l="1"/>
  <c r="M961" i="2" s="1"/>
  <c r="AH961" i="2" s="1"/>
  <c r="T961" i="2"/>
  <c r="AF961" i="2" s="1"/>
  <c r="AH959" i="2"/>
  <c r="N960" i="2"/>
  <c r="O961" i="2" s="1"/>
  <c r="P962" i="2" s="1"/>
  <c r="AH960" i="2"/>
  <c r="AI962" i="2" l="1"/>
  <c r="Q962" i="2"/>
  <c r="N961" i="2"/>
  <c r="T962" i="2" l="1"/>
  <c r="S962" i="2"/>
  <c r="R962" i="2"/>
  <c r="M962" i="2" s="1"/>
  <c r="U962" i="2"/>
  <c r="O962" i="2"/>
  <c r="P963" i="2" s="1"/>
  <c r="N962" i="2"/>
  <c r="AF962" i="2" l="1"/>
  <c r="Q963" i="2"/>
  <c r="U963" i="2" s="1"/>
  <c r="AI963" i="2"/>
  <c r="N963" i="2"/>
  <c r="AH962" i="2"/>
  <c r="O963" i="2"/>
  <c r="P964" i="2" s="1"/>
  <c r="T963" i="2" l="1"/>
  <c r="AF963" i="2" s="1"/>
  <c r="O964" i="2"/>
  <c r="P965" i="2" s="1"/>
  <c r="Q965" i="2" s="1"/>
  <c r="S963" i="2"/>
  <c r="R963" i="2"/>
  <c r="M963" i="2" s="1"/>
  <c r="AI964" i="2"/>
  <c r="Q964" i="2"/>
  <c r="R964" i="2" l="1"/>
  <c r="R965" i="2" s="1"/>
  <c r="T964" i="2"/>
  <c r="T965" i="2" s="1"/>
  <c r="AI965" i="2"/>
  <c r="U964" i="2"/>
  <c r="U965" i="2" s="1"/>
  <c r="S964" i="2"/>
  <c r="S965" i="2" s="1"/>
  <c r="N964" i="2"/>
  <c r="O965" i="2" s="1"/>
  <c r="P966" i="2" s="1"/>
  <c r="AH963" i="2"/>
  <c r="AF964" i="2" l="1"/>
  <c r="AF965" i="2" s="1"/>
  <c r="M964" i="2"/>
  <c r="AH964" i="2" s="1"/>
  <c r="Q966" i="2"/>
  <c r="T966" i="2" s="1"/>
  <c r="AI966" i="2"/>
  <c r="M965" i="2"/>
  <c r="N965" i="2" l="1"/>
  <c r="O966" i="2" s="1"/>
  <c r="P967" i="2" s="1"/>
  <c r="Q967" i="2" s="1"/>
  <c r="T967" i="2" s="1"/>
  <c r="AF966" i="2"/>
  <c r="R966" i="2"/>
  <c r="S966" i="2"/>
  <c r="AH965" i="2"/>
  <c r="M966" i="2"/>
  <c r="U966" i="2"/>
  <c r="AI967" i="2" l="1"/>
  <c r="U967" i="2"/>
  <c r="N966" i="2"/>
  <c r="O967" i="2" s="1"/>
  <c r="P968" i="2" s="1"/>
  <c r="AI968" i="2" s="1"/>
  <c r="AF967" i="2"/>
  <c r="AH966" i="2"/>
  <c r="S967" i="2"/>
  <c r="R967" i="2"/>
  <c r="M967" i="2" s="1"/>
  <c r="N967" i="2" l="1"/>
  <c r="O968" i="2" s="1"/>
  <c r="P969" i="2" s="1"/>
  <c r="Q969" i="2" s="1"/>
  <c r="Q968" i="2"/>
  <c r="S968" i="2" s="1"/>
  <c r="AH967" i="2"/>
  <c r="AI969" i="2" l="1"/>
  <c r="N968" i="2"/>
  <c r="O969" i="2" s="1"/>
  <c r="P970" i="2" s="1"/>
  <c r="AI970" i="2" s="1"/>
  <c r="T968" i="2"/>
  <c r="T969" i="2" s="1"/>
  <c r="R968" i="2"/>
  <c r="R969" i="2" s="1"/>
  <c r="M969" i="2" s="1"/>
  <c r="U968" i="2"/>
  <c r="U969" i="2" s="1"/>
  <c r="S969" i="2"/>
  <c r="M968" i="2" l="1"/>
  <c r="N969" i="2" s="1"/>
  <c r="O970" i="2" s="1"/>
  <c r="P971" i="2" s="1"/>
  <c r="Q970" i="2"/>
  <c r="T970" i="2" s="1"/>
  <c r="AF968" i="2"/>
  <c r="AF969" i="2" s="1"/>
  <c r="AH969" i="2"/>
  <c r="U970" i="2" l="1"/>
  <c r="AH968" i="2"/>
  <c r="S970" i="2"/>
  <c r="R970" i="2"/>
  <c r="M970" i="2" s="1"/>
  <c r="AH970" i="2" s="1"/>
  <c r="AF970" i="2"/>
  <c r="AI971" i="2"/>
  <c r="Q971" i="2"/>
  <c r="T971" i="2" s="1"/>
  <c r="N970" i="2"/>
  <c r="O971" i="2" s="1"/>
  <c r="P972" i="2" s="1"/>
  <c r="AI972" i="2" l="1"/>
  <c r="Q972" i="2"/>
  <c r="T972" i="2" s="1"/>
  <c r="N971" i="2"/>
  <c r="O972" i="2" s="1"/>
  <c r="P973" i="2" s="1"/>
  <c r="U971" i="2"/>
  <c r="S971" i="2"/>
  <c r="AF971" i="2"/>
  <c r="R971" i="2"/>
  <c r="S972" i="2" l="1"/>
  <c r="U972" i="2"/>
  <c r="R972" i="2"/>
  <c r="M972" i="2" s="1"/>
  <c r="Q973" i="2"/>
  <c r="AI973" i="2"/>
  <c r="AF972" i="2"/>
  <c r="M971" i="2"/>
  <c r="S973" i="2" l="1"/>
  <c r="T973" i="2"/>
  <c r="AF973" i="2" s="1"/>
  <c r="N972" i="2"/>
  <c r="O973" i="2" s="1"/>
  <c r="P974" i="2" s="1"/>
  <c r="AH971" i="2"/>
  <c r="AH972" i="2"/>
  <c r="R973" i="2"/>
  <c r="M973" i="2" s="1"/>
  <c r="U973" i="2"/>
  <c r="N973" i="2" l="1"/>
  <c r="O974" i="2" s="1"/>
  <c r="P975" i="2" s="1"/>
  <c r="Q974" i="2"/>
  <c r="U974" i="2" s="1"/>
  <c r="AI974" i="2"/>
  <c r="AH973" i="2"/>
  <c r="R974" i="2" l="1"/>
  <c r="M974" i="2" s="1"/>
  <c r="N974" i="2"/>
  <c r="O975" i="2" s="1"/>
  <c r="P976" i="2" s="1"/>
  <c r="Q976" i="2" s="1"/>
  <c r="AI975" i="2"/>
  <c r="Q975" i="2"/>
  <c r="T974" i="2"/>
  <c r="S974" i="2"/>
  <c r="R975" i="2" l="1"/>
  <c r="R976" i="2" s="1"/>
  <c r="M976" i="2" s="1"/>
  <c r="AI976" i="2"/>
  <c r="AH974" i="2"/>
  <c r="N975" i="2"/>
  <c r="O976" i="2" s="1"/>
  <c r="P977" i="2" s="1"/>
  <c r="T975" i="2"/>
  <c r="T976" i="2" s="1"/>
  <c r="AF974" i="2"/>
  <c r="U975" i="2"/>
  <c r="U976" i="2" s="1"/>
  <c r="S975" i="2"/>
  <c r="S976" i="2" s="1"/>
  <c r="M975" i="2" l="1"/>
  <c r="AH975" i="2" s="1"/>
  <c r="AF975" i="2"/>
  <c r="AF976" i="2" s="1"/>
  <c r="AH976" i="2"/>
  <c r="Q977" i="2"/>
  <c r="T977" i="2" s="1"/>
  <c r="AI977" i="2"/>
  <c r="N976" i="2" l="1"/>
  <c r="O977" i="2" s="1"/>
  <c r="P978" i="2" s="1"/>
  <c r="Q978" i="2" s="1"/>
  <c r="R977" i="2"/>
  <c r="M977" i="2" s="1"/>
  <c r="U977" i="2"/>
  <c r="AF977" i="2"/>
  <c r="S977" i="2"/>
  <c r="AI978" i="2" l="1"/>
  <c r="N977" i="2"/>
  <c r="O978" i="2" s="1"/>
  <c r="P979" i="2" s="1"/>
  <c r="Q979" i="2" s="1"/>
  <c r="S978" i="2"/>
  <c r="U978" i="2"/>
  <c r="T978" i="2"/>
  <c r="AH977" i="2"/>
  <c r="R978" i="2"/>
  <c r="T979" i="2" l="1"/>
  <c r="R979" i="2"/>
  <c r="M979" i="2" s="1"/>
  <c r="U979" i="2"/>
  <c r="AI979" i="2"/>
  <c r="N978" i="2"/>
  <c r="O979" i="2" s="1"/>
  <c r="P980" i="2" s="1"/>
  <c r="Q980" i="2" s="1"/>
  <c r="R980" i="2" s="1"/>
  <c r="S979" i="2"/>
  <c r="AF978" i="2"/>
  <c r="M978" i="2"/>
  <c r="AF979" i="2" l="1"/>
  <c r="AI980" i="2"/>
  <c r="T980" i="2"/>
  <c r="AH979" i="2"/>
  <c r="M980" i="2"/>
  <c r="U980" i="2"/>
  <c r="S980" i="2"/>
  <c r="AH978" i="2"/>
  <c r="N979" i="2"/>
  <c r="O980" i="2" s="1"/>
  <c r="P981" i="2" s="1"/>
  <c r="AF980" i="2" l="1"/>
  <c r="AH980" i="2"/>
  <c r="Q981" i="2"/>
  <c r="U981" i="2" s="1"/>
  <c r="AI981" i="2"/>
  <c r="N980" i="2"/>
  <c r="O981" i="2" s="1"/>
  <c r="P982" i="2" s="1"/>
  <c r="S981" i="2" l="1"/>
  <c r="N981" i="2"/>
  <c r="O982" i="2" s="1"/>
  <c r="P983" i="2" s="1"/>
  <c r="AI982" i="2"/>
  <c r="Q982" i="2"/>
  <c r="T981" i="2"/>
  <c r="R981" i="2"/>
  <c r="M981" i="2" s="1"/>
  <c r="S982" i="2" l="1"/>
  <c r="U982" i="2"/>
  <c r="AI983" i="2"/>
  <c r="Q983" i="2"/>
  <c r="N982" i="2"/>
  <c r="O983" i="2" s="1"/>
  <c r="P984" i="2" s="1"/>
  <c r="AH981" i="2"/>
  <c r="T982" i="2"/>
  <c r="AF981" i="2"/>
  <c r="R982" i="2"/>
  <c r="S983" i="2" l="1"/>
  <c r="R983" i="2"/>
  <c r="M983" i="2" s="1"/>
  <c r="U983" i="2"/>
  <c r="T983" i="2"/>
  <c r="Q984" i="2"/>
  <c r="AI984" i="2"/>
  <c r="M982" i="2"/>
  <c r="AF982" i="2"/>
  <c r="U984" i="2" l="1"/>
  <c r="AF983" i="2"/>
  <c r="R984" i="2"/>
  <c r="T984" i="2"/>
  <c r="AH983" i="2"/>
  <c r="M984" i="2"/>
  <c r="N983" i="2"/>
  <c r="O984" i="2" s="1"/>
  <c r="P985" i="2" s="1"/>
  <c r="AH982" i="2"/>
  <c r="S984" i="2"/>
  <c r="AF984" i="2" l="1"/>
  <c r="Q985" i="2"/>
  <c r="S985" i="2" s="1"/>
  <c r="AI985" i="2"/>
  <c r="N984" i="2"/>
  <c r="O985" i="2" s="1"/>
  <c r="P986" i="2" s="1"/>
  <c r="AH984" i="2"/>
  <c r="Q986" i="2" l="1"/>
  <c r="S986" i="2" s="1"/>
  <c r="AI986" i="2"/>
  <c r="N985" i="2"/>
  <c r="O986" i="2" s="1"/>
  <c r="P987" i="2" s="1"/>
  <c r="T985" i="2"/>
  <c r="R985" i="2"/>
  <c r="U985" i="2"/>
  <c r="R986" i="2" l="1"/>
  <c r="M986" i="2" s="1"/>
  <c r="U986" i="2"/>
  <c r="M985" i="2"/>
  <c r="T986" i="2"/>
  <c r="AF985" i="2"/>
  <c r="Q987" i="2"/>
  <c r="AI987" i="2"/>
  <c r="AF986" i="2" l="1"/>
  <c r="R987" i="2"/>
  <c r="M987" i="2" s="1"/>
  <c r="S987" i="2"/>
  <c r="AH986" i="2"/>
  <c r="U987" i="2"/>
  <c r="AH985" i="2"/>
  <c r="N986" i="2"/>
  <c r="O987" i="2" s="1"/>
  <c r="P988" i="2" s="1"/>
  <c r="T987" i="2"/>
  <c r="AH987" i="2" l="1"/>
  <c r="N987" i="2"/>
  <c r="O988" i="2" s="1"/>
  <c r="P989" i="2" s="1"/>
  <c r="Q988" i="2"/>
  <c r="R988" i="2" s="1"/>
  <c r="AI988" i="2"/>
  <c r="AF987" i="2"/>
  <c r="N988" i="2" l="1"/>
  <c r="O989" i="2" s="1"/>
  <c r="P990" i="2" s="1"/>
  <c r="AI990" i="2" s="1"/>
  <c r="S988" i="2"/>
  <c r="M988" i="2"/>
  <c r="AI989" i="2"/>
  <c r="Q989" i="2"/>
  <c r="U988" i="2"/>
  <c r="T988" i="2"/>
  <c r="T989" i="2" l="1"/>
  <c r="U989" i="2"/>
  <c r="Q990" i="2"/>
  <c r="AH988" i="2"/>
  <c r="N989" i="2"/>
  <c r="O990" i="2" s="1"/>
  <c r="P991" i="2" s="1"/>
  <c r="AF988" i="2"/>
  <c r="R989" i="2"/>
  <c r="R990" i="2" s="1"/>
  <c r="M990" i="2" s="1"/>
  <c r="S989" i="2"/>
  <c r="T990" i="2" l="1"/>
  <c r="S990" i="2"/>
  <c r="AF989" i="2"/>
  <c r="U990" i="2"/>
  <c r="M989" i="2"/>
  <c r="AH989" i="2" s="1"/>
  <c r="Q991" i="2"/>
  <c r="R991" i="2" s="1"/>
  <c r="AI991" i="2"/>
  <c r="AH990" i="2"/>
  <c r="AF990" i="2" l="1"/>
  <c r="N990" i="2"/>
  <c r="O991" i="2" s="1"/>
  <c r="P992" i="2" s="1"/>
  <c r="Q992" i="2" s="1"/>
  <c r="M991" i="2"/>
  <c r="U991" i="2"/>
  <c r="T991" i="2"/>
  <c r="S991" i="2"/>
  <c r="N991" i="2" l="1"/>
  <c r="O992" i="2" s="1"/>
  <c r="P993" i="2" s="1"/>
  <c r="AI993" i="2" s="1"/>
  <c r="AI992" i="2"/>
  <c r="S992" i="2"/>
  <c r="T992" i="2"/>
  <c r="AF991" i="2"/>
  <c r="R992" i="2"/>
  <c r="AH991" i="2"/>
  <c r="U992" i="2"/>
  <c r="N992" i="2" l="1"/>
  <c r="O993" i="2" s="1"/>
  <c r="P994" i="2" s="1"/>
  <c r="Q994" i="2" s="1"/>
  <c r="Q993" i="2"/>
  <c r="S993" i="2" s="1"/>
  <c r="AF992" i="2"/>
  <c r="M992" i="2"/>
  <c r="S994" i="2" l="1"/>
  <c r="AI994" i="2"/>
  <c r="T993" i="2"/>
  <c r="T994" i="2" s="1"/>
  <c r="U993" i="2"/>
  <c r="U994" i="2" s="1"/>
  <c r="R993" i="2"/>
  <c r="M993" i="2" s="1"/>
  <c r="AH993" i="2" s="1"/>
  <c r="AH992" i="2"/>
  <c r="N993" i="2"/>
  <c r="O994" i="2" s="1"/>
  <c r="P995" i="2" s="1"/>
  <c r="AF993" i="2" l="1"/>
  <c r="AF994" i="2" s="1"/>
  <c r="R994" i="2"/>
  <c r="M994" i="2" s="1"/>
  <c r="N994" i="2"/>
  <c r="O995" i="2" s="1"/>
  <c r="P996" i="2" s="1"/>
  <c r="AI996" i="2" s="1"/>
  <c r="Q995" i="2"/>
  <c r="AI995" i="2"/>
  <c r="R995" i="2" l="1"/>
  <c r="M995" i="2" s="1"/>
  <c r="Q996" i="2"/>
  <c r="U995" i="2"/>
  <c r="S995" i="2"/>
  <c r="N995" i="2"/>
  <c r="O996" i="2" s="1"/>
  <c r="P997" i="2" s="1"/>
  <c r="AH994" i="2"/>
  <c r="T995" i="2"/>
  <c r="R996" i="2" l="1"/>
  <c r="M996" i="2" s="1"/>
  <c r="AH996" i="2" s="1"/>
  <c r="T996" i="2"/>
  <c r="U996" i="2"/>
  <c r="S996" i="2"/>
  <c r="AF995" i="2"/>
  <c r="Q997" i="2"/>
  <c r="AI997" i="2"/>
  <c r="N996" i="2"/>
  <c r="O997" i="2" s="1"/>
  <c r="P998" i="2" s="1"/>
  <c r="AH995" i="2"/>
  <c r="AF996" i="2" l="1"/>
  <c r="U997" i="2"/>
  <c r="Q998" i="2"/>
  <c r="AI998" i="2"/>
  <c r="T997" i="2"/>
  <c r="N997" i="2"/>
  <c r="O998" i="2" s="1"/>
  <c r="P999" i="2" s="1"/>
  <c r="R997" i="2"/>
  <c r="M997" i="2" s="1"/>
  <c r="S997" i="2"/>
  <c r="AF997" i="2" l="1"/>
  <c r="U998" i="2"/>
  <c r="S998" i="2"/>
  <c r="Q999" i="2"/>
  <c r="AI999" i="2"/>
  <c r="AH997" i="2"/>
  <c r="N998" i="2"/>
  <c r="O999" i="2" s="1"/>
  <c r="P1000" i="2" s="1"/>
  <c r="R998" i="2"/>
  <c r="R999" i="2" s="1"/>
  <c r="T998" i="2"/>
  <c r="U999" i="2" l="1"/>
  <c r="T999" i="2"/>
  <c r="S999" i="2"/>
  <c r="M998" i="2"/>
  <c r="N999" i="2" s="1"/>
  <c r="O1000" i="2" s="1"/>
  <c r="P1001" i="2" s="1"/>
  <c r="AF998" i="2"/>
  <c r="Q1000" i="2"/>
  <c r="AI1000" i="2"/>
  <c r="M999" i="2"/>
  <c r="T1000" i="2" l="1"/>
  <c r="AF999" i="2"/>
  <c r="AH998" i="2"/>
  <c r="AH999" i="2"/>
  <c r="N1000" i="2"/>
  <c r="O1001" i="2" s="1"/>
  <c r="P1002" i="2" s="1"/>
  <c r="U1000" i="2"/>
  <c r="S1000" i="2"/>
  <c r="R1000" i="2"/>
  <c r="M1000" i="2" s="1"/>
  <c r="AI1001" i="2"/>
  <c r="Q1001" i="2"/>
  <c r="T1001" i="2" l="1"/>
  <c r="AF1000" i="2"/>
  <c r="S1001" i="2"/>
  <c r="U1001" i="2"/>
  <c r="N1001" i="2"/>
  <c r="O1002" i="2" s="1"/>
  <c r="P1003" i="2" s="1"/>
  <c r="AH1000" i="2"/>
  <c r="AI1002" i="2"/>
  <c r="Q1002" i="2"/>
  <c r="R1001" i="2"/>
  <c r="M1001" i="2" s="1"/>
  <c r="AF1001" i="2" l="1"/>
  <c r="U1002" i="2"/>
  <c r="R1002" i="2"/>
  <c r="T1002" i="2"/>
  <c r="AH1001" i="2"/>
  <c r="N1002" i="2"/>
  <c r="O1003" i="2" s="1"/>
  <c r="P1004" i="2" s="1"/>
  <c r="S1002" i="2"/>
  <c r="Q1003" i="2"/>
  <c r="AI1003" i="2"/>
  <c r="U1003" i="2" l="1"/>
  <c r="R1003" i="2"/>
  <c r="M1003" i="2" s="1"/>
  <c r="S1003" i="2"/>
  <c r="M1002" i="2"/>
  <c r="AH1002" i="2" s="1"/>
  <c r="AI1004" i="2"/>
  <c r="Q1004" i="2"/>
  <c r="AF1002" i="2"/>
  <c r="T1003" i="2"/>
  <c r="T1004" i="2" l="1"/>
  <c r="N1003" i="2"/>
  <c r="O1004" i="2" s="1"/>
  <c r="P1005" i="2" s="1"/>
  <c r="AI1005" i="2" s="1"/>
  <c r="AF1003" i="2"/>
  <c r="AH1003" i="2"/>
  <c r="R1004" i="2"/>
  <c r="S1004" i="2"/>
  <c r="U1004" i="2"/>
  <c r="AF1004" i="2" l="1"/>
  <c r="Q1005" i="2"/>
  <c r="T1005" i="2" s="1"/>
  <c r="N1004" i="2"/>
  <c r="O1005" i="2" s="1"/>
  <c r="P1006" i="2" s="1"/>
  <c r="AI1006" i="2" s="1"/>
  <c r="M1004" i="2"/>
  <c r="AF1005" i="2" l="1"/>
  <c r="S1005" i="2"/>
  <c r="U1005" i="2"/>
  <c r="R1005" i="2"/>
  <c r="Q1006" i="2"/>
  <c r="AH1004" i="2"/>
  <c r="N1005" i="2"/>
  <c r="O1006" i="2" s="1"/>
  <c r="P1007" i="2" s="1"/>
  <c r="Q1007" i="2" s="1"/>
  <c r="M1005" i="2"/>
  <c r="U1006" i="2" l="1"/>
  <c r="U1007" i="2" s="1"/>
  <c r="R1006" i="2"/>
  <c r="M1006" i="2" s="1"/>
  <c r="AH1006" i="2" s="1"/>
  <c r="T1006" i="2"/>
  <c r="AF1006" i="2" s="1"/>
  <c r="S1006" i="2"/>
  <c r="S1007" i="2" s="1"/>
  <c r="AI1007" i="2"/>
  <c r="AH1005" i="2"/>
  <c r="N1006" i="2"/>
  <c r="O1007" i="2" s="1"/>
  <c r="P1008" i="2" s="1"/>
  <c r="T1007" i="2" l="1"/>
  <c r="AF1007" i="2" s="1"/>
  <c r="R1007" i="2"/>
  <c r="M1007" i="2" s="1"/>
  <c r="N1007" i="2"/>
  <c r="O1008" i="2" s="1"/>
  <c r="P1009" i="2" s="1"/>
  <c r="AI1008" i="2"/>
  <c r="Q1008" i="2"/>
  <c r="S1008" i="2" s="1"/>
  <c r="T1008" i="2" l="1"/>
  <c r="AF1008" i="2" s="1"/>
  <c r="U1008" i="2"/>
  <c r="Q1009" i="2"/>
  <c r="S1009" i="2" s="1"/>
  <c r="AI1009" i="2"/>
  <c r="R1008" i="2"/>
  <c r="AH1007" i="2"/>
  <c r="N1008" i="2"/>
  <c r="O1009" i="2" s="1"/>
  <c r="P1010" i="2" s="1"/>
  <c r="R1009" i="2" l="1"/>
  <c r="M1009" i="2" s="1"/>
  <c r="AH1009" i="2" s="1"/>
  <c r="M1008" i="2"/>
  <c r="AH1008" i="2" s="1"/>
  <c r="T1009" i="2"/>
  <c r="AF1009" i="2" s="1"/>
  <c r="U1009" i="2"/>
  <c r="AI1010" i="2"/>
  <c r="Q1010" i="2"/>
  <c r="N1009" i="2" l="1"/>
  <c r="N1010" i="2" s="1"/>
  <c r="R1010" i="2"/>
  <c r="M1010" i="2" s="1"/>
  <c r="S1010" i="2"/>
  <c r="U1010" i="2"/>
  <c r="T1010" i="2"/>
  <c r="O1010" i="2" l="1"/>
  <c r="P1011" i="2" s="1"/>
  <c r="AI1011" i="2" s="1"/>
  <c r="AF1010" i="2"/>
  <c r="AH1010" i="2"/>
  <c r="N1011" i="2"/>
  <c r="Q1011" i="2" l="1"/>
  <c r="R1011" i="2" s="1"/>
  <c r="O1011" i="2"/>
  <c r="P1012" i="2" s="1"/>
  <c r="AI1012" i="2" s="1"/>
  <c r="M1011" i="2" l="1"/>
  <c r="AH1011" i="2" s="1"/>
  <c r="S1011" i="2"/>
  <c r="T1011" i="2"/>
  <c r="AF1011" i="2" s="1"/>
  <c r="U1011" i="2"/>
  <c r="O1012" i="2"/>
  <c r="P1013" i="2" s="1"/>
  <c r="Q1013" i="2" s="1"/>
  <c r="Q1012" i="2"/>
  <c r="N1012" i="2" l="1"/>
  <c r="O1013" i="2" s="1"/>
  <c r="P1014" i="2" s="1"/>
  <c r="Q1014" i="2" s="1"/>
  <c r="T1012" i="2"/>
  <c r="T1013" i="2" s="1"/>
  <c r="AI1013" i="2"/>
  <c r="R1012" i="2"/>
  <c r="R1013" i="2" s="1"/>
  <c r="M1013" i="2" s="1"/>
  <c r="AH1013" i="2" s="1"/>
  <c r="U1012" i="2"/>
  <c r="U1013" i="2" s="1"/>
  <c r="S1012" i="2"/>
  <c r="S1013" i="2" s="1"/>
  <c r="U1014" i="2" l="1"/>
  <c r="AI1014" i="2"/>
  <c r="AF1012" i="2"/>
  <c r="AF1013" i="2" s="1"/>
  <c r="M1012" i="2"/>
  <c r="AH1012" i="2" s="1"/>
  <c r="S1014" i="2"/>
  <c r="R1014" i="2"/>
  <c r="T1014" i="2"/>
  <c r="N1013" i="2" l="1"/>
  <c r="O1014" i="2" s="1"/>
  <c r="P1015" i="2" s="1"/>
  <c r="Q1015" i="2" s="1"/>
  <c r="U1015" i="2" s="1"/>
  <c r="AF1014" i="2"/>
  <c r="M1014" i="2"/>
  <c r="N1014" i="2" l="1"/>
  <c r="O1015" i="2" s="1"/>
  <c r="P1016" i="2" s="1"/>
  <c r="AI1016" i="2" s="1"/>
  <c r="R1015" i="2"/>
  <c r="M1015" i="2" s="1"/>
  <c r="AH1015" i="2" s="1"/>
  <c r="S1015" i="2"/>
  <c r="T1015" i="2"/>
  <c r="AI1015" i="2"/>
  <c r="AH1014" i="2"/>
  <c r="N1015" i="2" l="1"/>
  <c r="O1016" i="2" s="1"/>
  <c r="P1017" i="2" s="1"/>
  <c r="Q1017" i="2" s="1"/>
  <c r="Q1016" i="2"/>
  <c r="T1016" i="2" s="1"/>
  <c r="AF1015" i="2"/>
  <c r="AI1017" i="2" l="1"/>
  <c r="N1016" i="2"/>
  <c r="O1017" i="2" s="1"/>
  <c r="P1018" i="2" s="1"/>
  <c r="Q1018" i="2" s="1"/>
  <c r="R1016" i="2"/>
  <c r="M1016" i="2" s="1"/>
  <c r="AH1016" i="2" s="1"/>
  <c r="S1016" i="2"/>
  <c r="S1017" i="2" s="1"/>
  <c r="U1016" i="2"/>
  <c r="U1017" i="2" s="1"/>
  <c r="AF1016" i="2"/>
  <c r="T1017" i="2"/>
  <c r="U1018" i="2" l="1"/>
  <c r="AI1018" i="2"/>
  <c r="S1018" i="2"/>
  <c r="R1017" i="2"/>
  <c r="R1018" i="2" s="1"/>
  <c r="M1018" i="2" s="1"/>
  <c r="AH1018" i="2" s="1"/>
  <c r="N1017" i="2"/>
  <c r="O1018" i="2" s="1"/>
  <c r="P1019" i="2" s="1"/>
  <c r="Q1019" i="2" s="1"/>
  <c r="T1018" i="2"/>
  <c r="AF1017" i="2"/>
  <c r="R1019" i="2" l="1"/>
  <c r="M1019" i="2" s="1"/>
  <c r="AH1019" i="2" s="1"/>
  <c r="M1017" i="2"/>
  <c r="AH1017" i="2" s="1"/>
  <c r="S1019" i="2"/>
  <c r="U1019" i="2"/>
  <c r="T1019" i="2"/>
  <c r="AI1019" i="2"/>
  <c r="AF1018" i="2"/>
  <c r="N1018" i="2" l="1"/>
  <c r="O1019" i="2" s="1"/>
  <c r="P1020" i="2" s="1"/>
  <c r="AI1020" i="2" s="1"/>
  <c r="AF1019" i="2"/>
  <c r="N1019" i="2" l="1"/>
  <c r="O1020" i="2" s="1"/>
  <c r="P1021" i="2" s="1"/>
  <c r="AI1021" i="2" s="1"/>
  <c r="Q1020" i="2"/>
  <c r="U1020" i="2" s="1"/>
  <c r="Q1021" i="2" l="1"/>
  <c r="T1020" i="2"/>
  <c r="AF1020" i="2" s="1"/>
  <c r="S1020" i="2"/>
  <c r="R1020" i="2"/>
  <c r="N1020" i="2"/>
  <c r="O1021" i="2" s="1"/>
  <c r="P1022" i="2" s="1"/>
  <c r="AI1022" i="2" s="1"/>
  <c r="T1021" i="2" l="1"/>
  <c r="AF1021" i="2" s="1"/>
  <c r="S1021" i="2"/>
  <c r="R1021" i="2"/>
  <c r="M1021" i="2" s="1"/>
  <c r="AH1021" i="2" s="1"/>
  <c r="M1020" i="2"/>
  <c r="U1021" i="2"/>
  <c r="Q1022" i="2"/>
  <c r="R1022" i="2" l="1"/>
  <c r="M1022" i="2" s="1"/>
  <c r="AH1022" i="2" s="1"/>
  <c r="T1022" i="2"/>
  <c r="AF1022" i="2" s="1"/>
  <c r="AH1020" i="2"/>
  <c r="N1021" i="2"/>
  <c r="O1022" i="2" s="1"/>
  <c r="S1022" i="2"/>
  <c r="U1022" i="2"/>
  <c r="N1022" i="2" l="1"/>
</calcChain>
</file>

<file path=xl/sharedStrings.xml><?xml version="1.0" encoding="utf-8"?>
<sst xmlns="http://schemas.openxmlformats.org/spreadsheetml/2006/main" count="81" uniqueCount="52">
  <si>
    <t>t</t>
  </si>
  <si>
    <t>OP</t>
  </si>
  <si>
    <t>SP</t>
  </si>
  <si>
    <t>PV</t>
  </si>
  <si>
    <t>Error</t>
  </si>
  <si>
    <t>AccumErr</t>
  </si>
  <si>
    <t>Gain (K)</t>
  </si>
  <si>
    <t>Time Constant (T)</t>
  </si>
  <si>
    <t>Delay (L)</t>
  </si>
  <si>
    <t>ISE</t>
    <phoneticPr fontId="1" type="noConversion"/>
  </si>
  <si>
    <t>IAE</t>
    <phoneticPr fontId="1" type="noConversion"/>
  </si>
  <si>
    <t>ITAE</t>
    <phoneticPr fontId="1" type="noConversion"/>
  </si>
  <si>
    <t>PV1</t>
    <phoneticPr fontId="1" type="noConversion"/>
  </si>
  <si>
    <t>chain2</t>
  </si>
  <si>
    <t>chain3</t>
  </si>
  <si>
    <t>DIS</t>
    <phoneticPr fontId="1" type="noConversion"/>
  </si>
  <si>
    <t>Model1</t>
    <phoneticPr fontId="1" type="noConversion"/>
  </si>
  <si>
    <t>Model2</t>
    <phoneticPr fontId="1" type="noConversion"/>
  </si>
  <si>
    <t>Model3</t>
    <phoneticPr fontId="1" type="noConversion"/>
  </si>
  <si>
    <t>PV2</t>
  </si>
  <si>
    <t>PV3</t>
  </si>
  <si>
    <t>PV_result</t>
    <phoneticPr fontId="1" type="noConversion"/>
  </si>
  <si>
    <t>Process Model2 (3chain+Dt)</t>
    <phoneticPr fontId="1" type="noConversion"/>
  </si>
  <si>
    <t>Process Model3 (4chain+Dt)</t>
    <phoneticPr fontId="1" type="noConversion"/>
  </si>
  <si>
    <t>Process Model1 (FOPDT)</t>
    <phoneticPr fontId="1" type="noConversion"/>
  </si>
  <si>
    <t>Tuner</t>
    <phoneticPr fontId="1" type="noConversion"/>
  </si>
  <si>
    <r>
      <t>Gain (</t>
    </r>
    <r>
      <rPr>
        <sz val="10"/>
        <rFont val="Arial"/>
        <family val="2"/>
      </rPr>
      <t>Kp</t>
    </r>
    <r>
      <rPr>
        <sz val="10"/>
        <rFont val="Arial"/>
        <family val="2"/>
      </rPr>
      <t>)</t>
    </r>
    <phoneticPr fontId="1" type="noConversion"/>
  </si>
  <si>
    <r>
      <t>Integral (</t>
    </r>
    <r>
      <rPr>
        <sz val="10"/>
        <rFont val="Arial"/>
        <family val="2"/>
      </rPr>
      <t>Ti</t>
    </r>
    <r>
      <rPr>
        <sz val="10"/>
        <rFont val="Arial"/>
        <family val="2"/>
      </rPr>
      <t>)</t>
    </r>
    <phoneticPr fontId="1" type="noConversion"/>
  </si>
  <si>
    <r>
      <t>Derivative (</t>
    </r>
    <r>
      <rPr>
        <sz val="10"/>
        <rFont val="Arial"/>
        <family val="2"/>
      </rPr>
      <t>Td</t>
    </r>
    <r>
      <rPr>
        <sz val="10"/>
        <rFont val="Arial"/>
        <family val="2"/>
      </rPr>
      <t>)</t>
    </r>
    <phoneticPr fontId="1" type="noConversion"/>
  </si>
  <si>
    <t>Process</t>
    <phoneticPr fontId="1" type="noConversion"/>
  </si>
  <si>
    <t>Value</t>
    <phoneticPr fontId="1" type="noConversion"/>
  </si>
  <si>
    <t>Time</t>
    <phoneticPr fontId="1" type="noConversion"/>
  </si>
  <si>
    <t>Set Point</t>
    <phoneticPr fontId="1" type="noConversion"/>
  </si>
  <si>
    <t>Disturbance</t>
    <phoneticPr fontId="1" type="noConversion"/>
  </si>
  <si>
    <t>IAE</t>
    <phoneticPr fontId="1" type="noConversion"/>
  </si>
  <si>
    <t>ISE</t>
    <phoneticPr fontId="1" type="noConversion"/>
  </si>
  <si>
    <t>ITAE</t>
    <phoneticPr fontId="1" type="noConversion"/>
  </si>
  <si>
    <t>Manual</t>
    <phoneticPr fontId="1" type="noConversion"/>
  </si>
  <si>
    <t>Scroll Bar</t>
    <phoneticPr fontId="1" type="noConversion"/>
  </si>
  <si>
    <t>Controller Manual</t>
    <phoneticPr fontId="1" type="noConversion"/>
  </si>
  <si>
    <t>OP_result</t>
    <phoneticPr fontId="1" type="noConversion"/>
  </si>
  <si>
    <t>PID Control Loop Simulator</t>
    <phoneticPr fontId="1" type="noConversion"/>
  </si>
  <si>
    <t>chain1</t>
    <phoneticPr fontId="1" type="noConversion"/>
  </si>
  <si>
    <t>chain4</t>
    <phoneticPr fontId="1" type="noConversion"/>
  </si>
  <si>
    <t>This program is designed by K. M. YU.</t>
  </si>
  <si>
    <t>Manual</t>
  </si>
  <si>
    <t>Model1</t>
  </si>
  <si>
    <t>Kp</t>
    <phoneticPr fontId="1" type="noConversion"/>
  </si>
  <si>
    <t>Ti</t>
    <phoneticPr fontId="1" type="noConversion"/>
  </si>
  <si>
    <t>Td</t>
    <phoneticPr fontId="1" type="noConversion"/>
  </si>
  <si>
    <t>Kcr</t>
    <phoneticPr fontId="1" type="noConversion"/>
  </si>
  <si>
    <t>Pcr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</si>
</sst>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1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1"/>
      <name val="Arial"/>
      <family val="2"/>
    </font>
    <font>
      <sz val="10"/>
      <name val="Arial Unicode MS"/>
      <family val="3"/>
      <charset val="129"/>
    </font>
    <font>
      <sz val="10"/>
      <color theme="0"/>
      <name val="Arial"/>
      <family val="2"/>
    </font>
    <font>
      <sz val="18"/>
      <color theme="4" tint="-0.499984740745262"/>
      <name val="Arial"/>
      <family val="2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9" xfId="0" applyBorder="1"/>
    <xf numFmtId="0" fontId="4" fillId="0" borderId="0" xfId="0" applyFont="1"/>
    <xf numFmtId="0" fontId="3" fillId="0" borderId="7" xfId="0" applyFont="1" applyBorder="1"/>
    <xf numFmtId="176" fontId="0" fillId="0" borderId="7" xfId="0" applyNumberFormat="1" applyBorder="1"/>
    <xf numFmtId="0" fontId="2" fillId="0" borderId="0" xfId="0" applyFont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5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  <xf numFmtId="0" fontId="2" fillId="4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0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3" fillId="0" borderId="0" xfId="0" applyFont="1" applyProtection="1">
      <protection hidden="1"/>
    </xf>
    <xf numFmtId="0" fontId="0" fillId="0" borderId="0" xfId="0" applyProtection="1">
      <protection locked="0"/>
    </xf>
    <xf numFmtId="0" fontId="0" fillId="0" borderId="7" xfId="0" applyBorder="1" applyProtection="1">
      <protection locked="0"/>
    </xf>
    <xf numFmtId="177" fontId="0" fillId="0" borderId="7" xfId="0" applyNumberFormat="1" applyBorder="1" applyAlignment="1"/>
    <xf numFmtId="0" fontId="2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2" fillId="2" borderId="10" xfId="0" applyFont="1" applyFill="1" applyBorder="1" applyAlignment="1" applyProtection="1">
      <alignment horizontal="center"/>
      <protection locked="0"/>
    </xf>
    <xf numFmtId="0" fontId="2" fillId="2" borderId="11" xfId="0" applyFont="1" applyFill="1" applyBorder="1" applyAlignment="1" applyProtection="1">
      <alignment horizontal="center"/>
      <protection locked="0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sng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r>
              <a:rPr lang="en-US" altLang="en-US"/>
              <a:t>Control Loop Trend</a:t>
            </a:r>
          </a:p>
        </c:rich>
      </c:tx>
      <c:layout>
        <c:manualLayout>
          <c:xMode val="edge"/>
          <c:yMode val="edge"/>
          <c:x val="5.3681203936195312E-2"/>
          <c:y val="9.513835280393871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478827292669392E-2"/>
          <c:y val="9.4256644632464526E-2"/>
          <c:w val="0.93491510881942053"/>
          <c:h val="0.79843916763280787"/>
        </c:manualLayout>
      </c:layout>
      <c:lineChart>
        <c:grouping val="standard"/>
        <c:varyColors val="0"/>
        <c:ser>
          <c:idx val="0"/>
          <c:order val="0"/>
          <c:tx>
            <c:v>Set Point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Sheet2!$A$2:$A$1022</c:f>
              <c:numCache>
                <c:formatCode>General</c:formatCode>
                <c:ptCount val="10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2.2999999999999998</c:v>
                </c:pt>
                <c:pt idx="34">
                  <c:v>2.4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2.8</c:v>
                </c:pt>
                <c:pt idx="39">
                  <c:v>2.9</c:v>
                </c:pt>
                <c:pt idx="40">
                  <c:v>3</c:v>
                </c:pt>
                <c:pt idx="41">
                  <c:v>3.1</c:v>
                </c:pt>
                <c:pt idx="42">
                  <c:v>3.2</c:v>
                </c:pt>
                <c:pt idx="43">
                  <c:v>3.3</c:v>
                </c:pt>
                <c:pt idx="44">
                  <c:v>3.4</c:v>
                </c:pt>
                <c:pt idx="45">
                  <c:v>3.5</c:v>
                </c:pt>
                <c:pt idx="46">
                  <c:v>3.6</c:v>
                </c:pt>
                <c:pt idx="47">
                  <c:v>3.7</c:v>
                </c:pt>
                <c:pt idx="48">
                  <c:v>3.8</c:v>
                </c:pt>
                <c:pt idx="49">
                  <c:v>3.9</c:v>
                </c:pt>
                <c:pt idx="50">
                  <c:v>4</c:v>
                </c:pt>
                <c:pt idx="51">
                  <c:v>4.0999999999999996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4.7</c:v>
                </c:pt>
                <c:pt idx="58">
                  <c:v>4.8</c:v>
                </c:pt>
                <c:pt idx="59">
                  <c:v>4.9000000000000004</c:v>
                </c:pt>
                <c:pt idx="60">
                  <c:v>5</c:v>
                </c:pt>
                <c:pt idx="61">
                  <c:v>5.0999999999999996</c:v>
                </c:pt>
                <c:pt idx="62">
                  <c:v>5.2</c:v>
                </c:pt>
                <c:pt idx="63">
                  <c:v>5.3</c:v>
                </c:pt>
                <c:pt idx="64">
                  <c:v>5.4</c:v>
                </c:pt>
                <c:pt idx="65">
                  <c:v>5.5</c:v>
                </c:pt>
                <c:pt idx="66">
                  <c:v>5.6</c:v>
                </c:pt>
                <c:pt idx="67">
                  <c:v>5.7</c:v>
                </c:pt>
                <c:pt idx="68">
                  <c:v>5.8</c:v>
                </c:pt>
                <c:pt idx="69">
                  <c:v>5.9</c:v>
                </c:pt>
                <c:pt idx="70">
                  <c:v>6</c:v>
                </c:pt>
                <c:pt idx="71">
                  <c:v>6.1</c:v>
                </c:pt>
                <c:pt idx="72">
                  <c:v>6.2</c:v>
                </c:pt>
                <c:pt idx="73">
                  <c:v>6.3</c:v>
                </c:pt>
                <c:pt idx="74">
                  <c:v>6.4</c:v>
                </c:pt>
                <c:pt idx="75">
                  <c:v>6.5</c:v>
                </c:pt>
                <c:pt idx="76">
                  <c:v>6.6</c:v>
                </c:pt>
                <c:pt idx="77">
                  <c:v>6.7</c:v>
                </c:pt>
                <c:pt idx="78">
                  <c:v>6.8</c:v>
                </c:pt>
                <c:pt idx="79">
                  <c:v>6.9</c:v>
                </c:pt>
                <c:pt idx="80">
                  <c:v>7</c:v>
                </c:pt>
                <c:pt idx="81">
                  <c:v>7.1</c:v>
                </c:pt>
                <c:pt idx="82">
                  <c:v>7.2</c:v>
                </c:pt>
                <c:pt idx="83">
                  <c:v>7.3</c:v>
                </c:pt>
                <c:pt idx="84">
                  <c:v>7.4</c:v>
                </c:pt>
                <c:pt idx="85">
                  <c:v>7.5</c:v>
                </c:pt>
                <c:pt idx="86">
                  <c:v>7.6</c:v>
                </c:pt>
                <c:pt idx="87">
                  <c:v>7.7</c:v>
                </c:pt>
                <c:pt idx="88">
                  <c:v>7.8</c:v>
                </c:pt>
                <c:pt idx="89">
                  <c:v>7.9</c:v>
                </c:pt>
                <c:pt idx="90">
                  <c:v>8</c:v>
                </c:pt>
                <c:pt idx="91">
                  <c:v>8.1</c:v>
                </c:pt>
                <c:pt idx="92">
                  <c:v>8.1999999999999993</c:v>
                </c:pt>
                <c:pt idx="93">
                  <c:v>8.3000000000000007</c:v>
                </c:pt>
                <c:pt idx="94">
                  <c:v>8.4</c:v>
                </c:pt>
                <c:pt idx="95">
                  <c:v>8.5</c:v>
                </c:pt>
                <c:pt idx="96">
                  <c:v>8.6</c:v>
                </c:pt>
                <c:pt idx="97">
                  <c:v>8.6999999999999993</c:v>
                </c:pt>
                <c:pt idx="98">
                  <c:v>8.8000000000000007</c:v>
                </c:pt>
                <c:pt idx="99">
                  <c:v>8.9</c:v>
                </c:pt>
                <c:pt idx="100">
                  <c:v>9</c:v>
                </c:pt>
                <c:pt idx="101">
                  <c:v>9.1</c:v>
                </c:pt>
                <c:pt idx="102">
                  <c:v>9.1999999999999993</c:v>
                </c:pt>
                <c:pt idx="103">
                  <c:v>9.3000000000000007</c:v>
                </c:pt>
                <c:pt idx="104">
                  <c:v>9.4</c:v>
                </c:pt>
                <c:pt idx="105">
                  <c:v>9.5</c:v>
                </c:pt>
                <c:pt idx="106">
                  <c:v>9.6</c:v>
                </c:pt>
                <c:pt idx="107">
                  <c:v>9.6999999999999993</c:v>
                </c:pt>
                <c:pt idx="108">
                  <c:v>9.8000000000000007</c:v>
                </c:pt>
                <c:pt idx="109">
                  <c:v>9.9</c:v>
                </c:pt>
                <c:pt idx="110">
                  <c:v>10</c:v>
                </c:pt>
                <c:pt idx="111">
                  <c:v>10.1</c:v>
                </c:pt>
                <c:pt idx="112">
                  <c:v>10.199999999999999</c:v>
                </c:pt>
                <c:pt idx="113">
                  <c:v>10.3</c:v>
                </c:pt>
                <c:pt idx="114">
                  <c:v>10.4</c:v>
                </c:pt>
                <c:pt idx="115">
                  <c:v>10.5</c:v>
                </c:pt>
                <c:pt idx="116">
                  <c:v>10.6</c:v>
                </c:pt>
                <c:pt idx="117">
                  <c:v>10.7</c:v>
                </c:pt>
                <c:pt idx="118">
                  <c:v>10.8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11.4</c:v>
                </c:pt>
                <c:pt idx="125">
                  <c:v>11.5</c:v>
                </c:pt>
                <c:pt idx="126">
                  <c:v>11.6</c:v>
                </c:pt>
                <c:pt idx="127">
                  <c:v>11.7</c:v>
                </c:pt>
                <c:pt idx="128">
                  <c:v>11.8</c:v>
                </c:pt>
                <c:pt idx="129">
                  <c:v>11.9</c:v>
                </c:pt>
                <c:pt idx="130">
                  <c:v>12</c:v>
                </c:pt>
                <c:pt idx="131">
                  <c:v>12.1</c:v>
                </c:pt>
                <c:pt idx="132">
                  <c:v>12.2</c:v>
                </c:pt>
                <c:pt idx="133">
                  <c:v>12.3</c:v>
                </c:pt>
                <c:pt idx="134">
                  <c:v>12.4</c:v>
                </c:pt>
                <c:pt idx="135">
                  <c:v>12.5</c:v>
                </c:pt>
                <c:pt idx="136">
                  <c:v>12.6</c:v>
                </c:pt>
                <c:pt idx="137">
                  <c:v>12.7</c:v>
                </c:pt>
                <c:pt idx="138">
                  <c:v>12.8</c:v>
                </c:pt>
                <c:pt idx="139">
                  <c:v>12.9</c:v>
                </c:pt>
                <c:pt idx="140">
                  <c:v>13</c:v>
                </c:pt>
                <c:pt idx="141">
                  <c:v>13.1</c:v>
                </c:pt>
                <c:pt idx="142">
                  <c:v>13.2</c:v>
                </c:pt>
                <c:pt idx="143">
                  <c:v>13.3</c:v>
                </c:pt>
                <c:pt idx="144">
                  <c:v>13.4</c:v>
                </c:pt>
                <c:pt idx="145">
                  <c:v>13.5</c:v>
                </c:pt>
                <c:pt idx="146">
                  <c:v>13.6</c:v>
                </c:pt>
                <c:pt idx="147">
                  <c:v>13.7</c:v>
                </c:pt>
                <c:pt idx="148">
                  <c:v>13.8</c:v>
                </c:pt>
                <c:pt idx="149">
                  <c:v>13.9</c:v>
                </c:pt>
                <c:pt idx="150">
                  <c:v>14</c:v>
                </c:pt>
                <c:pt idx="151">
                  <c:v>14.1</c:v>
                </c:pt>
                <c:pt idx="152">
                  <c:v>14.2</c:v>
                </c:pt>
                <c:pt idx="153">
                  <c:v>14.3</c:v>
                </c:pt>
                <c:pt idx="154">
                  <c:v>14.4</c:v>
                </c:pt>
                <c:pt idx="155">
                  <c:v>14.5</c:v>
                </c:pt>
                <c:pt idx="156">
                  <c:v>14.6</c:v>
                </c:pt>
                <c:pt idx="157">
                  <c:v>14.7</c:v>
                </c:pt>
                <c:pt idx="158">
                  <c:v>14.8</c:v>
                </c:pt>
                <c:pt idx="159">
                  <c:v>14.9</c:v>
                </c:pt>
                <c:pt idx="160">
                  <c:v>15</c:v>
                </c:pt>
                <c:pt idx="161">
                  <c:v>15.1</c:v>
                </c:pt>
                <c:pt idx="162">
                  <c:v>15.2</c:v>
                </c:pt>
                <c:pt idx="163">
                  <c:v>15.3</c:v>
                </c:pt>
                <c:pt idx="164">
                  <c:v>15.4</c:v>
                </c:pt>
                <c:pt idx="165">
                  <c:v>15.5</c:v>
                </c:pt>
                <c:pt idx="166">
                  <c:v>15.6</c:v>
                </c:pt>
                <c:pt idx="167">
                  <c:v>15.7</c:v>
                </c:pt>
                <c:pt idx="168">
                  <c:v>15.8</c:v>
                </c:pt>
                <c:pt idx="169">
                  <c:v>15.9</c:v>
                </c:pt>
                <c:pt idx="170">
                  <c:v>16</c:v>
                </c:pt>
                <c:pt idx="171">
                  <c:v>16.100000000000001</c:v>
                </c:pt>
                <c:pt idx="172">
                  <c:v>16.2</c:v>
                </c:pt>
                <c:pt idx="173">
                  <c:v>16.3</c:v>
                </c:pt>
                <c:pt idx="174">
                  <c:v>16.399999999999999</c:v>
                </c:pt>
                <c:pt idx="175">
                  <c:v>16.5</c:v>
                </c:pt>
                <c:pt idx="176">
                  <c:v>16.600000000000001</c:v>
                </c:pt>
                <c:pt idx="177">
                  <c:v>16.7</c:v>
                </c:pt>
                <c:pt idx="178">
                  <c:v>16.8</c:v>
                </c:pt>
                <c:pt idx="179">
                  <c:v>16.899999999999999</c:v>
                </c:pt>
                <c:pt idx="180">
                  <c:v>17</c:v>
                </c:pt>
                <c:pt idx="181">
                  <c:v>17.100000000000001</c:v>
                </c:pt>
                <c:pt idx="182">
                  <c:v>17.2</c:v>
                </c:pt>
                <c:pt idx="183">
                  <c:v>17.3</c:v>
                </c:pt>
                <c:pt idx="184">
                  <c:v>17.399999999999999</c:v>
                </c:pt>
                <c:pt idx="185">
                  <c:v>17.5</c:v>
                </c:pt>
                <c:pt idx="186">
                  <c:v>17.600000000000001</c:v>
                </c:pt>
                <c:pt idx="187">
                  <c:v>17.7</c:v>
                </c:pt>
                <c:pt idx="188">
                  <c:v>17.8</c:v>
                </c:pt>
                <c:pt idx="189">
                  <c:v>17.899999999999999</c:v>
                </c:pt>
                <c:pt idx="190">
                  <c:v>18</c:v>
                </c:pt>
                <c:pt idx="191">
                  <c:v>18.100000000000001</c:v>
                </c:pt>
                <c:pt idx="192">
                  <c:v>18.2</c:v>
                </c:pt>
                <c:pt idx="193">
                  <c:v>18.3</c:v>
                </c:pt>
                <c:pt idx="194">
                  <c:v>18.399999999999999</c:v>
                </c:pt>
                <c:pt idx="195">
                  <c:v>18.5</c:v>
                </c:pt>
                <c:pt idx="196">
                  <c:v>18.600000000000001</c:v>
                </c:pt>
                <c:pt idx="197">
                  <c:v>18.7</c:v>
                </c:pt>
                <c:pt idx="198">
                  <c:v>18.8</c:v>
                </c:pt>
                <c:pt idx="199">
                  <c:v>18.899999999999999</c:v>
                </c:pt>
                <c:pt idx="200">
                  <c:v>19</c:v>
                </c:pt>
                <c:pt idx="201">
                  <c:v>19.100000000000001</c:v>
                </c:pt>
                <c:pt idx="202">
                  <c:v>19.2</c:v>
                </c:pt>
                <c:pt idx="203">
                  <c:v>19.3</c:v>
                </c:pt>
                <c:pt idx="204">
                  <c:v>19.399999999999999</c:v>
                </c:pt>
                <c:pt idx="205">
                  <c:v>19.5</c:v>
                </c:pt>
                <c:pt idx="206">
                  <c:v>19.600000000000001</c:v>
                </c:pt>
                <c:pt idx="207">
                  <c:v>19.7</c:v>
                </c:pt>
                <c:pt idx="208">
                  <c:v>19.8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20.100000000000001</c:v>
                </c:pt>
                <c:pt idx="212">
                  <c:v>20.2</c:v>
                </c:pt>
                <c:pt idx="213">
                  <c:v>20.3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20.6</c:v>
                </c:pt>
                <c:pt idx="217">
                  <c:v>20.7</c:v>
                </c:pt>
                <c:pt idx="218">
                  <c:v>20.8</c:v>
                </c:pt>
                <c:pt idx="219">
                  <c:v>20.9</c:v>
                </c:pt>
                <c:pt idx="220">
                  <c:v>21</c:v>
                </c:pt>
                <c:pt idx="221">
                  <c:v>21.1</c:v>
                </c:pt>
                <c:pt idx="222">
                  <c:v>21.2</c:v>
                </c:pt>
                <c:pt idx="223">
                  <c:v>21.3</c:v>
                </c:pt>
                <c:pt idx="224">
                  <c:v>21.4</c:v>
                </c:pt>
                <c:pt idx="225">
                  <c:v>21.5</c:v>
                </c:pt>
                <c:pt idx="226">
                  <c:v>21.6</c:v>
                </c:pt>
                <c:pt idx="227">
                  <c:v>21.7</c:v>
                </c:pt>
                <c:pt idx="228">
                  <c:v>21.8</c:v>
                </c:pt>
                <c:pt idx="229">
                  <c:v>21.9</c:v>
                </c:pt>
                <c:pt idx="230">
                  <c:v>22</c:v>
                </c:pt>
                <c:pt idx="231">
                  <c:v>22.1</c:v>
                </c:pt>
                <c:pt idx="232">
                  <c:v>22.2</c:v>
                </c:pt>
                <c:pt idx="233">
                  <c:v>22.3</c:v>
                </c:pt>
                <c:pt idx="234">
                  <c:v>22.4</c:v>
                </c:pt>
                <c:pt idx="235">
                  <c:v>22.5</c:v>
                </c:pt>
                <c:pt idx="236">
                  <c:v>22.6</c:v>
                </c:pt>
                <c:pt idx="237">
                  <c:v>22.7</c:v>
                </c:pt>
                <c:pt idx="238">
                  <c:v>22.8</c:v>
                </c:pt>
                <c:pt idx="239">
                  <c:v>22.9</c:v>
                </c:pt>
                <c:pt idx="240">
                  <c:v>23</c:v>
                </c:pt>
                <c:pt idx="241">
                  <c:v>23.1</c:v>
                </c:pt>
                <c:pt idx="242">
                  <c:v>23.2</c:v>
                </c:pt>
                <c:pt idx="243">
                  <c:v>23.3</c:v>
                </c:pt>
                <c:pt idx="244">
                  <c:v>23.4</c:v>
                </c:pt>
                <c:pt idx="245">
                  <c:v>23.5</c:v>
                </c:pt>
                <c:pt idx="246">
                  <c:v>23.6</c:v>
                </c:pt>
                <c:pt idx="247">
                  <c:v>23.7</c:v>
                </c:pt>
                <c:pt idx="248">
                  <c:v>23.8</c:v>
                </c:pt>
                <c:pt idx="249">
                  <c:v>23.9</c:v>
                </c:pt>
                <c:pt idx="250">
                  <c:v>24</c:v>
                </c:pt>
                <c:pt idx="251">
                  <c:v>24.1</c:v>
                </c:pt>
                <c:pt idx="252">
                  <c:v>24.2</c:v>
                </c:pt>
                <c:pt idx="253">
                  <c:v>24.3</c:v>
                </c:pt>
                <c:pt idx="254">
                  <c:v>24.4</c:v>
                </c:pt>
                <c:pt idx="255">
                  <c:v>24.5</c:v>
                </c:pt>
                <c:pt idx="256">
                  <c:v>24.6</c:v>
                </c:pt>
                <c:pt idx="257">
                  <c:v>24.7</c:v>
                </c:pt>
                <c:pt idx="258">
                  <c:v>24.8</c:v>
                </c:pt>
                <c:pt idx="259">
                  <c:v>24.9</c:v>
                </c:pt>
                <c:pt idx="260">
                  <c:v>25</c:v>
                </c:pt>
                <c:pt idx="261">
                  <c:v>25.1</c:v>
                </c:pt>
                <c:pt idx="262">
                  <c:v>25.2</c:v>
                </c:pt>
                <c:pt idx="263">
                  <c:v>25.3</c:v>
                </c:pt>
                <c:pt idx="264">
                  <c:v>25.4</c:v>
                </c:pt>
                <c:pt idx="265">
                  <c:v>25.5</c:v>
                </c:pt>
                <c:pt idx="266">
                  <c:v>25.6</c:v>
                </c:pt>
                <c:pt idx="267">
                  <c:v>25.7</c:v>
                </c:pt>
                <c:pt idx="268">
                  <c:v>25.8</c:v>
                </c:pt>
                <c:pt idx="269">
                  <c:v>25.9</c:v>
                </c:pt>
                <c:pt idx="270">
                  <c:v>26</c:v>
                </c:pt>
                <c:pt idx="271">
                  <c:v>26.1</c:v>
                </c:pt>
                <c:pt idx="272">
                  <c:v>26.2</c:v>
                </c:pt>
                <c:pt idx="273">
                  <c:v>26.3</c:v>
                </c:pt>
                <c:pt idx="274">
                  <c:v>26.4</c:v>
                </c:pt>
                <c:pt idx="275">
                  <c:v>26.5</c:v>
                </c:pt>
                <c:pt idx="276">
                  <c:v>26.6</c:v>
                </c:pt>
                <c:pt idx="277">
                  <c:v>26.7</c:v>
                </c:pt>
                <c:pt idx="278">
                  <c:v>26.8</c:v>
                </c:pt>
                <c:pt idx="279">
                  <c:v>26.9</c:v>
                </c:pt>
                <c:pt idx="280">
                  <c:v>27</c:v>
                </c:pt>
                <c:pt idx="281">
                  <c:v>27.1</c:v>
                </c:pt>
                <c:pt idx="282">
                  <c:v>27.2</c:v>
                </c:pt>
                <c:pt idx="283">
                  <c:v>27.3</c:v>
                </c:pt>
                <c:pt idx="284">
                  <c:v>27.4</c:v>
                </c:pt>
                <c:pt idx="285">
                  <c:v>27.5</c:v>
                </c:pt>
                <c:pt idx="286">
                  <c:v>27.6</c:v>
                </c:pt>
                <c:pt idx="287">
                  <c:v>27.7</c:v>
                </c:pt>
                <c:pt idx="288">
                  <c:v>27.8</c:v>
                </c:pt>
                <c:pt idx="289">
                  <c:v>27.9</c:v>
                </c:pt>
                <c:pt idx="290">
                  <c:v>28</c:v>
                </c:pt>
                <c:pt idx="291">
                  <c:v>28.1</c:v>
                </c:pt>
                <c:pt idx="292">
                  <c:v>28.2</c:v>
                </c:pt>
                <c:pt idx="293">
                  <c:v>28.3</c:v>
                </c:pt>
                <c:pt idx="294">
                  <c:v>28.4</c:v>
                </c:pt>
                <c:pt idx="295">
                  <c:v>28.5</c:v>
                </c:pt>
                <c:pt idx="296">
                  <c:v>28.6</c:v>
                </c:pt>
                <c:pt idx="297">
                  <c:v>28.7</c:v>
                </c:pt>
                <c:pt idx="298">
                  <c:v>28.8</c:v>
                </c:pt>
                <c:pt idx="299">
                  <c:v>28.9</c:v>
                </c:pt>
                <c:pt idx="300">
                  <c:v>29</c:v>
                </c:pt>
                <c:pt idx="301">
                  <c:v>29.1</c:v>
                </c:pt>
                <c:pt idx="302">
                  <c:v>29.2</c:v>
                </c:pt>
                <c:pt idx="303">
                  <c:v>29.3</c:v>
                </c:pt>
                <c:pt idx="304">
                  <c:v>29.4</c:v>
                </c:pt>
                <c:pt idx="305">
                  <c:v>29.5</c:v>
                </c:pt>
                <c:pt idx="306">
                  <c:v>29.6</c:v>
                </c:pt>
                <c:pt idx="307">
                  <c:v>29.7</c:v>
                </c:pt>
                <c:pt idx="308">
                  <c:v>29.8</c:v>
                </c:pt>
                <c:pt idx="309">
                  <c:v>29.9</c:v>
                </c:pt>
                <c:pt idx="310">
                  <c:v>30</c:v>
                </c:pt>
                <c:pt idx="311">
                  <c:v>30.1</c:v>
                </c:pt>
                <c:pt idx="312">
                  <c:v>30.2</c:v>
                </c:pt>
                <c:pt idx="313">
                  <c:v>30.3</c:v>
                </c:pt>
                <c:pt idx="314">
                  <c:v>30.4</c:v>
                </c:pt>
                <c:pt idx="315">
                  <c:v>30.5</c:v>
                </c:pt>
                <c:pt idx="316">
                  <c:v>30.6</c:v>
                </c:pt>
                <c:pt idx="317">
                  <c:v>30.7</c:v>
                </c:pt>
                <c:pt idx="318">
                  <c:v>30.8</c:v>
                </c:pt>
                <c:pt idx="319">
                  <c:v>30.9</c:v>
                </c:pt>
                <c:pt idx="320">
                  <c:v>31</c:v>
                </c:pt>
                <c:pt idx="321">
                  <c:v>31.1</c:v>
                </c:pt>
                <c:pt idx="322">
                  <c:v>31.2</c:v>
                </c:pt>
                <c:pt idx="323">
                  <c:v>31.3</c:v>
                </c:pt>
                <c:pt idx="324">
                  <c:v>31.4</c:v>
                </c:pt>
                <c:pt idx="325">
                  <c:v>31.5</c:v>
                </c:pt>
                <c:pt idx="326">
                  <c:v>31.6</c:v>
                </c:pt>
                <c:pt idx="327">
                  <c:v>31.7</c:v>
                </c:pt>
                <c:pt idx="328">
                  <c:v>31.8</c:v>
                </c:pt>
                <c:pt idx="329">
                  <c:v>31.9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32.299999999999997</c:v>
                </c:pt>
                <c:pt idx="334">
                  <c:v>32.4</c:v>
                </c:pt>
                <c:pt idx="335">
                  <c:v>32.5</c:v>
                </c:pt>
                <c:pt idx="336">
                  <c:v>32.6</c:v>
                </c:pt>
                <c:pt idx="337">
                  <c:v>32.700000000000003</c:v>
                </c:pt>
                <c:pt idx="338">
                  <c:v>32.799999999999997</c:v>
                </c:pt>
                <c:pt idx="339">
                  <c:v>32.9</c:v>
                </c:pt>
                <c:pt idx="340">
                  <c:v>33</c:v>
                </c:pt>
                <c:pt idx="341">
                  <c:v>33.100000000000101</c:v>
                </c:pt>
                <c:pt idx="342">
                  <c:v>33.200000000000003</c:v>
                </c:pt>
                <c:pt idx="343">
                  <c:v>33.299999999999997</c:v>
                </c:pt>
                <c:pt idx="344">
                  <c:v>33.4</c:v>
                </c:pt>
                <c:pt idx="345">
                  <c:v>33.5</c:v>
                </c:pt>
                <c:pt idx="346">
                  <c:v>33.600000000000101</c:v>
                </c:pt>
                <c:pt idx="347">
                  <c:v>33.700000000000003</c:v>
                </c:pt>
                <c:pt idx="348">
                  <c:v>33.800000000000097</c:v>
                </c:pt>
                <c:pt idx="349">
                  <c:v>33.900000000000098</c:v>
                </c:pt>
                <c:pt idx="350">
                  <c:v>34.000000000000099</c:v>
                </c:pt>
                <c:pt idx="351">
                  <c:v>34.100000000000101</c:v>
                </c:pt>
                <c:pt idx="352">
                  <c:v>34.200000000000102</c:v>
                </c:pt>
                <c:pt idx="353">
                  <c:v>34.300000000000097</c:v>
                </c:pt>
                <c:pt idx="354">
                  <c:v>34.400000000000098</c:v>
                </c:pt>
                <c:pt idx="355">
                  <c:v>34.500000000000099</c:v>
                </c:pt>
                <c:pt idx="356">
                  <c:v>34.600000000000101</c:v>
                </c:pt>
                <c:pt idx="357">
                  <c:v>34.700000000000102</c:v>
                </c:pt>
                <c:pt idx="358">
                  <c:v>34.800000000000097</c:v>
                </c:pt>
                <c:pt idx="359">
                  <c:v>34.900000000000098</c:v>
                </c:pt>
                <c:pt idx="360">
                  <c:v>35.000000000000099</c:v>
                </c:pt>
                <c:pt idx="361">
                  <c:v>35.100000000000101</c:v>
                </c:pt>
                <c:pt idx="362">
                  <c:v>35.200000000000102</c:v>
                </c:pt>
                <c:pt idx="363">
                  <c:v>35.300000000000097</c:v>
                </c:pt>
                <c:pt idx="364">
                  <c:v>35.400000000000098</c:v>
                </c:pt>
                <c:pt idx="365">
                  <c:v>35.500000000000099</c:v>
                </c:pt>
                <c:pt idx="366">
                  <c:v>35.600000000000101</c:v>
                </c:pt>
                <c:pt idx="367">
                  <c:v>35.700000000000102</c:v>
                </c:pt>
                <c:pt idx="368">
                  <c:v>35.800000000000097</c:v>
                </c:pt>
                <c:pt idx="369">
                  <c:v>35.900000000000098</c:v>
                </c:pt>
                <c:pt idx="370">
                  <c:v>36.000000000000099</c:v>
                </c:pt>
                <c:pt idx="371">
                  <c:v>36.100000000000101</c:v>
                </c:pt>
                <c:pt idx="372">
                  <c:v>36.200000000000102</c:v>
                </c:pt>
                <c:pt idx="373">
                  <c:v>36.300000000000097</c:v>
                </c:pt>
                <c:pt idx="374">
                  <c:v>36.400000000000098</c:v>
                </c:pt>
                <c:pt idx="375">
                  <c:v>36.500000000000099</c:v>
                </c:pt>
                <c:pt idx="376">
                  <c:v>36.600000000000101</c:v>
                </c:pt>
                <c:pt idx="377">
                  <c:v>36.700000000000102</c:v>
                </c:pt>
                <c:pt idx="378">
                  <c:v>36.800000000000097</c:v>
                </c:pt>
                <c:pt idx="379">
                  <c:v>36.900000000000098</c:v>
                </c:pt>
                <c:pt idx="380">
                  <c:v>37.000000000000099</c:v>
                </c:pt>
                <c:pt idx="381">
                  <c:v>37.100000000000101</c:v>
                </c:pt>
                <c:pt idx="382">
                  <c:v>37.200000000000102</c:v>
                </c:pt>
                <c:pt idx="383">
                  <c:v>37.300000000000097</c:v>
                </c:pt>
                <c:pt idx="384">
                  <c:v>37.400000000000098</c:v>
                </c:pt>
                <c:pt idx="385">
                  <c:v>37.500000000000099</c:v>
                </c:pt>
                <c:pt idx="386">
                  <c:v>37.600000000000101</c:v>
                </c:pt>
                <c:pt idx="387">
                  <c:v>37.700000000000102</c:v>
                </c:pt>
                <c:pt idx="388">
                  <c:v>37.800000000000097</c:v>
                </c:pt>
                <c:pt idx="389">
                  <c:v>37.900000000000098</c:v>
                </c:pt>
                <c:pt idx="390">
                  <c:v>38.000000000000099</c:v>
                </c:pt>
                <c:pt idx="391">
                  <c:v>38.100000000000101</c:v>
                </c:pt>
                <c:pt idx="392">
                  <c:v>38.200000000000102</c:v>
                </c:pt>
                <c:pt idx="393">
                  <c:v>38.300000000000097</c:v>
                </c:pt>
                <c:pt idx="394">
                  <c:v>38.400000000000098</c:v>
                </c:pt>
                <c:pt idx="395">
                  <c:v>38.500000000000099</c:v>
                </c:pt>
                <c:pt idx="396">
                  <c:v>38.600000000000101</c:v>
                </c:pt>
                <c:pt idx="397">
                  <c:v>38.700000000000102</c:v>
                </c:pt>
                <c:pt idx="398">
                  <c:v>38.800000000000097</c:v>
                </c:pt>
                <c:pt idx="399">
                  <c:v>38.900000000000098</c:v>
                </c:pt>
                <c:pt idx="400">
                  <c:v>39.000000000000099</c:v>
                </c:pt>
                <c:pt idx="401">
                  <c:v>39.100000000000101</c:v>
                </c:pt>
                <c:pt idx="402">
                  <c:v>39.200000000000102</c:v>
                </c:pt>
                <c:pt idx="403">
                  <c:v>39.300000000000097</c:v>
                </c:pt>
                <c:pt idx="404">
                  <c:v>39.400000000000098</c:v>
                </c:pt>
                <c:pt idx="405">
                  <c:v>39.500000000000099</c:v>
                </c:pt>
                <c:pt idx="406">
                  <c:v>39.600000000000101</c:v>
                </c:pt>
                <c:pt idx="407">
                  <c:v>39.700000000000102</c:v>
                </c:pt>
                <c:pt idx="408">
                  <c:v>39.800000000000097</c:v>
                </c:pt>
                <c:pt idx="409">
                  <c:v>39.900000000000098</c:v>
                </c:pt>
                <c:pt idx="410">
                  <c:v>40.000000000000099</c:v>
                </c:pt>
                <c:pt idx="411">
                  <c:v>40.100000000000101</c:v>
                </c:pt>
                <c:pt idx="412">
                  <c:v>40.200000000000102</c:v>
                </c:pt>
                <c:pt idx="413">
                  <c:v>40.300000000000097</c:v>
                </c:pt>
                <c:pt idx="414">
                  <c:v>40.400000000000098</c:v>
                </c:pt>
                <c:pt idx="415">
                  <c:v>40.500000000000199</c:v>
                </c:pt>
                <c:pt idx="416">
                  <c:v>40.6000000000002</c:v>
                </c:pt>
                <c:pt idx="417">
                  <c:v>40.700000000000202</c:v>
                </c:pt>
                <c:pt idx="418">
                  <c:v>40.800000000000203</c:v>
                </c:pt>
                <c:pt idx="419">
                  <c:v>40.900000000000198</c:v>
                </c:pt>
                <c:pt idx="420">
                  <c:v>41.000000000000199</c:v>
                </c:pt>
                <c:pt idx="421">
                  <c:v>41.1000000000002</c:v>
                </c:pt>
                <c:pt idx="422">
                  <c:v>41.200000000000202</c:v>
                </c:pt>
                <c:pt idx="423">
                  <c:v>41.300000000000203</c:v>
                </c:pt>
                <c:pt idx="424">
                  <c:v>41.400000000000198</c:v>
                </c:pt>
                <c:pt idx="425">
                  <c:v>41.500000000000199</c:v>
                </c:pt>
                <c:pt idx="426">
                  <c:v>41.6000000000002</c:v>
                </c:pt>
                <c:pt idx="427">
                  <c:v>41.700000000000202</c:v>
                </c:pt>
                <c:pt idx="428">
                  <c:v>41.800000000000203</c:v>
                </c:pt>
                <c:pt idx="429">
                  <c:v>41.900000000000198</c:v>
                </c:pt>
                <c:pt idx="430">
                  <c:v>42.000000000000199</c:v>
                </c:pt>
                <c:pt idx="431">
                  <c:v>42.1000000000002</c:v>
                </c:pt>
                <c:pt idx="432">
                  <c:v>42.200000000000202</c:v>
                </c:pt>
                <c:pt idx="433">
                  <c:v>42.300000000000203</c:v>
                </c:pt>
                <c:pt idx="434">
                  <c:v>42.400000000000198</c:v>
                </c:pt>
                <c:pt idx="435">
                  <c:v>42.500000000000199</c:v>
                </c:pt>
                <c:pt idx="436">
                  <c:v>42.6000000000002</c:v>
                </c:pt>
                <c:pt idx="437">
                  <c:v>42.700000000000202</c:v>
                </c:pt>
                <c:pt idx="438">
                  <c:v>42.800000000000203</c:v>
                </c:pt>
                <c:pt idx="439">
                  <c:v>42.900000000000198</c:v>
                </c:pt>
                <c:pt idx="440">
                  <c:v>43.000000000000199</c:v>
                </c:pt>
                <c:pt idx="441">
                  <c:v>43.1000000000002</c:v>
                </c:pt>
                <c:pt idx="442">
                  <c:v>43.200000000000202</c:v>
                </c:pt>
                <c:pt idx="443">
                  <c:v>43.300000000000203</c:v>
                </c:pt>
                <c:pt idx="444">
                  <c:v>43.400000000000198</c:v>
                </c:pt>
                <c:pt idx="445">
                  <c:v>43.500000000000199</c:v>
                </c:pt>
                <c:pt idx="446">
                  <c:v>43.6000000000002</c:v>
                </c:pt>
                <c:pt idx="447">
                  <c:v>43.700000000000202</c:v>
                </c:pt>
                <c:pt idx="448">
                  <c:v>43.800000000000203</c:v>
                </c:pt>
                <c:pt idx="449">
                  <c:v>43.900000000000198</c:v>
                </c:pt>
                <c:pt idx="450">
                  <c:v>44.000000000000199</c:v>
                </c:pt>
                <c:pt idx="451">
                  <c:v>44.1000000000002</c:v>
                </c:pt>
                <c:pt idx="452">
                  <c:v>44.200000000000202</c:v>
                </c:pt>
                <c:pt idx="453">
                  <c:v>44.300000000000203</c:v>
                </c:pt>
                <c:pt idx="454">
                  <c:v>44.400000000000198</c:v>
                </c:pt>
                <c:pt idx="455">
                  <c:v>44.500000000000199</c:v>
                </c:pt>
                <c:pt idx="456">
                  <c:v>44.6000000000002</c:v>
                </c:pt>
                <c:pt idx="457">
                  <c:v>44.700000000000202</c:v>
                </c:pt>
                <c:pt idx="458">
                  <c:v>44.800000000000203</c:v>
                </c:pt>
                <c:pt idx="459">
                  <c:v>44.900000000000198</c:v>
                </c:pt>
                <c:pt idx="460">
                  <c:v>45.000000000000199</c:v>
                </c:pt>
                <c:pt idx="461">
                  <c:v>45.1000000000002</c:v>
                </c:pt>
                <c:pt idx="462">
                  <c:v>45.200000000000202</c:v>
                </c:pt>
                <c:pt idx="463">
                  <c:v>45.300000000000203</c:v>
                </c:pt>
                <c:pt idx="464">
                  <c:v>45.400000000000198</c:v>
                </c:pt>
                <c:pt idx="465">
                  <c:v>45.500000000000199</c:v>
                </c:pt>
                <c:pt idx="466">
                  <c:v>45.6000000000002</c:v>
                </c:pt>
                <c:pt idx="467">
                  <c:v>45.700000000000202</c:v>
                </c:pt>
                <c:pt idx="468">
                  <c:v>45.800000000000203</c:v>
                </c:pt>
                <c:pt idx="469">
                  <c:v>45.900000000000198</c:v>
                </c:pt>
                <c:pt idx="470">
                  <c:v>46.000000000000199</c:v>
                </c:pt>
                <c:pt idx="471">
                  <c:v>46.1000000000002</c:v>
                </c:pt>
                <c:pt idx="472">
                  <c:v>46.200000000000202</c:v>
                </c:pt>
                <c:pt idx="473">
                  <c:v>46.300000000000203</c:v>
                </c:pt>
                <c:pt idx="474">
                  <c:v>46.400000000000198</c:v>
                </c:pt>
                <c:pt idx="475">
                  <c:v>46.500000000000199</c:v>
                </c:pt>
                <c:pt idx="476">
                  <c:v>46.6000000000002</c:v>
                </c:pt>
                <c:pt idx="477">
                  <c:v>46.700000000000202</c:v>
                </c:pt>
                <c:pt idx="478">
                  <c:v>46.800000000000203</c:v>
                </c:pt>
                <c:pt idx="479">
                  <c:v>46.900000000000198</c:v>
                </c:pt>
                <c:pt idx="480">
                  <c:v>47.000000000000199</c:v>
                </c:pt>
                <c:pt idx="481">
                  <c:v>47.1000000000002</c:v>
                </c:pt>
                <c:pt idx="482">
                  <c:v>47.200000000000202</c:v>
                </c:pt>
                <c:pt idx="483">
                  <c:v>47.300000000000203</c:v>
                </c:pt>
                <c:pt idx="484">
                  <c:v>47.400000000000198</c:v>
                </c:pt>
                <c:pt idx="485">
                  <c:v>47.500000000000298</c:v>
                </c:pt>
                <c:pt idx="486">
                  <c:v>47.6000000000003</c:v>
                </c:pt>
                <c:pt idx="487">
                  <c:v>47.700000000000301</c:v>
                </c:pt>
                <c:pt idx="488">
                  <c:v>47.800000000000303</c:v>
                </c:pt>
                <c:pt idx="489">
                  <c:v>47.900000000000297</c:v>
                </c:pt>
                <c:pt idx="490">
                  <c:v>48.000000000000298</c:v>
                </c:pt>
                <c:pt idx="491">
                  <c:v>48.1000000000003</c:v>
                </c:pt>
                <c:pt idx="492">
                  <c:v>48.200000000000301</c:v>
                </c:pt>
                <c:pt idx="493">
                  <c:v>48.300000000000303</c:v>
                </c:pt>
                <c:pt idx="494">
                  <c:v>48.400000000000297</c:v>
                </c:pt>
                <c:pt idx="495">
                  <c:v>48.500000000000298</c:v>
                </c:pt>
                <c:pt idx="496">
                  <c:v>48.6000000000003</c:v>
                </c:pt>
                <c:pt idx="497">
                  <c:v>48.700000000000301</c:v>
                </c:pt>
                <c:pt idx="498">
                  <c:v>48.800000000000303</c:v>
                </c:pt>
                <c:pt idx="499">
                  <c:v>48.900000000000297</c:v>
                </c:pt>
                <c:pt idx="500">
                  <c:v>49.000000000000298</c:v>
                </c:pt>
                <c:pt idx="501">
                  <c:v>49.1000000000003</c:v>
                </c:pt>
                <c:pt idx="502">
                  <c:v>49.200000000000301</c:v>
                </c:pt>
                <c:pt idx="503">
                  <c:v>49.300000000000303</c:v>
                </c:pt>
                <c:pt idx="504">
                  <c:v>49.400000000000297</c:v>
                </c:pt>
                <c:pt idx="505">
                  <c:v>49.500000000000298</c:v>
                </c:pt>
                <c:pt idx="506">
                  <c:v>49.6000000000003</c:v>
                </c:pt>
                <c:pt idx="507">
                  <c:v>49.700000000000301</c:v>
                </c:pt>
                <c:pt idx="508">
                  <c:v>49.800000000000303</c:v>
                </c:pt>
                <c:pt idx="509">
                  <c:v>49.900000000000297</c:v>
                </c:pt>
                <c:pt idx="510">
                  <c:v>50.000000000000298</c:v>
                </c:pt>
                <c:pt idx="511">
                  <c:v>50.1000000000002</c:v>
                </c:pt>
                <c:pt idx="512">
                  <c:v>50.200000000000202</c:v>
                </c:pt>
                <c:pt idx="513">
                  <c:v>50.300000000000203</c:v>
                </c:pt>
                <c:pt idx="514">
                  <c:v>50.400000000000198</c:v>
                </c:pt>
                <c:pt idx="515">
                  <c:v>50.500000000000199</c:v>
                </c:pt>
                <c:pt idx="516">
                  <c:v>50.6000000000002</c:v>
                </c:pt>
                <c:pt idx="517">
                  <c:v>50.700000000000202</c:v>
                </c:pt>
                <c:pt idx="518">
                  <c:v>50.800000000000203</c:v>
                </c:pt>
                <c:pt idx="519">
                  <c:v>50.900000000000198</c:v>
                </c:pt>
                <c:pt idx="520">
                  <c:v>51.000000000000199</c:v>
                </c:pt>
                <c:pt idx="521">
                  <c:v>51.1000000000002</c:v>
                </c:pt>
                <c:pt idx="522">
                  <c:v>51.200000000000202</c:v>
                </c:pt>
                <c:pt idx="523">
                  <c:v>51.300000000000203</c:v>
                </c:pt>
                <c:pt idx="524">
                  <c:v>51.400000000000198</c:v>
                </c:pt>
                <c:pt idx="525">
                  <c:v>51.500000000000199</c:v>
                </c:pt>
                <c:pt idx="526">
                  <c:v>51.600000000000101</c:v>
                </c:pt>
                <c:pt idx="527">
                  <c:v>51.700000000000102</c:v>
                </c:pt>
                <c:pt idx="528">
                  <c:v>51.800000000000097</c:v>
                </c:pt>
                <c:pt idx="529">
                  <c:v>51.900000000000098</c:v>
                </c:pt>
                <c:pt idx="530">
                  <c:v>52.000000000000099</c:v>
                </c:pt>
                <c:pt idx="531">
                  <c:v>52.100000000000101</c:v>
                </c:pt>
                <c:pt idx="532">
                  <c:v>52.200000000000102</c:v>
                </c:pt>
                <c:pt idx="533">
                  <c:v>52.300000000000097</c:v>
                </c:pt>
                <c:pt idx="534">
                  <c:v>52.400000000000098</c:v>
                </c:pt>
                <c:pt idx="535">
                  <c:v>52.500000000000099</c:v>
                </c:pt>
                <c:pt idx="536">
                  <c:v>52.600000000000101</c:v>
                </c:pt>
                <c:pt idx="537">
                  <c:v>52.700000000000102</c:v>
                </c:pt>
                <c:pt idx="538">
                  <c:v>52.800000000000097</c:v>
                </c:pt>
                <c:pt idx="539">
                  <c:v>52.900000000000098</c:v>
                </c:pt>
                <c:pt idx="540">
                  <c:v>53.000000000000099</c:v>
                </c:pt>
                <c:pt idx="541">
                  <c:v>53.100000000000101</c:v>
                </c:pt>
                <c:pt idx="542">
                  <c:v>53.200000000000102</c:v>
                </c:pt>
                <c:pt idx="543">
                  <c:v>53.3</c:v>
                </c:pt>
                <c:pt idx="544">
                  <c:v>53.4</c:v>
                </c:pt>
                <c:pt idx="545">
                  <c:v>53.5</c:v>
                </c:pt>
                <c:pt idx="546">
                  <c:v>53.6</c:v>
                </c:pt>
                <c:pt idx="547">
                  <c:v>53.7</c:v>
                </c:pt>
                <c:pt idx="548">
                  <c:v>53.8</c:v>
                </c:pt>
                <c:pt idx="549">
                  <c:v>53.9</c:v>
                </c:pt>
                <c:pt idx="550">
                  <c:v>54</c:v>
                </c:pt>
                <c:pt idx="551">
                  <c:v>54.1</c:v>
                </c:pt>
                <c:pt idx="552">
                  <c:v>54.2</c:v>
                </c:pt>
                <c:pt idx="553">
                  <c:v>54.3</c:v>
                </c:pt>
                <c:pt idx="554">
                  <c:v>54.4</c:v>
                </c:pt>
                <c:pt idx="555">
                  <c:v>54.5</c:v>
                </c:pt>
                <c:pt idx="556">
                  <c:v>54.6</c:v>
                </c:pt>
                <c:pt idx="557">
                  <c:v>54.7</c:v>
                </c:pt>
                <c:pt idx="558">
                  <c:v>54.8</c:v>
                </c:pt>
                <c:pt idx="559">
                  <c:v>54.899999999999899</c:v>
                </c:pt>
                <c:pt idx="560">
                  <c:v>55</c:v>
                </c:pt>
                <c:pt idx="561">
                  <c:v>55.099999999999902</c:v>
                </c:pt>
                <c:pt idx="562">
                  <c:v>55.199999999999903</c:v>
                </c:pt>
                <c:pt idx="563">
                  <c:v>55.299999999999898</c:v>
                </c:pt>
                <c:pt idx="564">
                  <c:v>55.399999999999899</c:v>
                </c:pt>
                <c:pt idx="565">
                  <c:v>55.499999999999901</c:v>
                </c:pt>
                <c:pt idx="566">
                  <c:v>55.599999999999902</c:v>
                </c:pt>
                <c:pt idx="567">
                  <c:v>55.699999999999903</c:v>
                </c:pt>
                <c:pt idx="568">
                  <c:v>55.799999999999898</c:v>
                </c:pt>
                <c:pt idx="569">
                  <c:v>55.899999999999899</c:v>
                </c:pt>
                <c:pt idx="570">
                  <c:v>55.999999999999901</c:v>
                </c:pt>
                <c:pt idx="571">
                  <c:v>56.099999999999902</c:v>
                </c:pt>
                <c:pt idx="572">
                  <c:v>56.199999999999903</c:v>
                </c:pt>
                <c:pt idx="573">
                  <c:v>56.299999999999898</c:v>
                </c:pt>
                <c:pt idx="574">
                  <c:v>56.399999999999899</c:v>
                </c:pt>
                <c:pt idx="575">
                  <c:v>56.499999999999901</c:v>
                </c:pt>
                <c:pt idx="576">
                  <c:v>56.599999999999902</c:v>
                </c:pt>
                <c:pt idx="577">
                  <c:v>56.699999999999903</c:v>
                </c:pt>
                <c:pt idx="578">
                  <c:v>56.799999999999898</c:v>
                </c:pt>
                <c:pt idx="579">
                  <c:v>56.8999999999998</c:v>
                </c:pt>
                <c:pt idx="580">
                  <c:v>56.999999999999801</c:v>
                </c:pt>
                <c:pt idx="581">
                  <c:v>57.099999999999802</c:v>
                </c:pt>
                <c:pt idx="582">
                  <c:v>57.199999999999797</c:v>
                </c:pt>
                <c:pt idx="583">
                  <c:v>57.299999999999798</c:v>
                </c:pt>
                <c:pt idx="584">
                  <c:v>57.3999999999998</c:v>
                </c:pt>
                <c:pt idx="585">
                  <c:v>57.499999999999801</c:v>
                </c:pt>
                <c:pt idx="586">
                  <c:v>57.599999999999802</c:v>
                </c:pt>
                <c:pt idx="587">
                  <c:v>57.699999999999797</c:v>
                </c:pt>
                <c:pt idx="588">
                  <c:v>57.799999999999798</c:v>
                </c:pt>
                <c:pt idx="589">
                  <c:v>57.8999999999998</c:v>
                </c:pt>
                <c:pt idx="590">
                  <c:v>57.999999999999801</c:v>
                </c:pt>
                <c:pt idx="591">
                  <c:v>58.099999999999802</c:v>
                </c:pt>
                <c:pt idx="592">
                  <c:v>58.199999999999797</c:v>
                </c:pt>
                <c:pt idx="593">
                  <c:v>58.299999999999798</c:v>
                </c:pt>
                <c:pt idx="594">
                  <c:v>58.3999999999997</c:v>
                </c:pt>
                <c:pt idx="595">
                  <c:v>58.499999999999801</c:v>
                </c:pt>
                <c:pt idx="596">
                  <c:v>58.599999999999703</c:v>
                </c:pt>
                <c:pt idx="597">
                  <c:v>58.699999999999697</c:v>
                </c:pt>
                <c:pt idx="598">
                  <c:v>58.799999999999699</c:v>
                </c:pt>
                <c:pt idx="599">
                  <c:v>58.8999999999997</c:v>
                </c:pt>
                <c:pt idx="600">
                  <c:v>58.999999999999702</c:v>
                </c:pt>
                <c:pt idx="601">
                  <c:v>59.099999999999703</c:v>
                </c:pt>
                <c:pt idx="602">
                  <c:v>59.199999999999697</c:v>
                </c:pt>
                <c:pt idx="603">
                  <c:v>59.299999999999699</c:v>
                </c:pt>
                <c:pt idx="604">
                  <c:v>59.3999999999997</c:v>
                </c:pt>
                <c:pt idx="605">
                  <c:v>59.499999999999702</c:v>
                </c:pt>
                <c:pt idx="606">
                  <c:v>59.599999999999703</c:v>
                </c:pt>
                <c:pt idx="607">
                  <c:v>59.699999999999697</c:v>
                </c:pt>
                <c:pt idx="608">
                  <c:v>59.799999999999699</c:v>
                </c:pt>
                <c:pt idx="609">
                  <c:v>59.8999999999997</c:v>
                </c:pt>
                <c:pt idx="610">
                  <c:v>59.999999999999702</c:v>
                </c:pt>
                <c:pt idx="611">
                  <c:v>60.099999999999703</c:v>
                </c:pt>
                <c:pt idx="612">
                  <c:v>60.199999999999697</c:v>
                </c:pt>
                <c:pt idx="613">
                  <c:v>60.299999999999599</c:v>
                </c:pt>
                <c:pt idx="614">
                  <c:v>60.399999999999601</c:v>
                </c:pt>
                <c:pt idx="615">
                  <c:v>60.499999999999602</c:v>
                </c:pt>
                <c:pt idx="616">
                  <c:v>60.599999999999604</c:v>
                </c:pt>
                <c:pt idx="617">
                  <c:v>60.699999999999598</c:v>
                </c:pt>
                <c:pt idx="618">
                  <c:v>60.799999999999599</c:v>
                </c:pt>
                <c:pt idx="619">
                  <c:v>60.899999999999601</c:v>
                </c:pt>
                <c:pt idx="620">
                  <c:v>60.999999999999602</c:v>
                </c:pt>
                <c:pt idx="621">
                  <c:v>61.099999999999604</c:v>
                </c:pt>
                <c:pt idx="622">
                  <c:v>61.199999999999598</c:v>
                </c:pt>
                <c:pt idx="623">
                  <c:v>61.299999999999599</c:v>
                </c:pt>
                <c:pt idx="624">
                  <c:v>61.399999999999601</c:v>
                </c:pt>
                <c:pt idx="625">
                  <c:v>61.499999999999602</c:v>
                </c:pt>
                <c:pt idx="626">
                  <c:v>61.599999999999604</c:v>
                </c:pt>
                <c:pt idx="627">
                  <c:v>61.699999999999598</c:v>
                </c:pt>
                <c:pt idx="628">
                  <c:v>61.799999999999599</c:v>
                </c:pt>
                <c:pt idx="629">
                  <c:v>61.899999999999601</c:v>
                </c:pt>
                <c:pt idx="630">
                  <c:v>61.999999999999503</c:v>
                </c:pt>
                <c:pt idx="631">
                  <c:v>62.099999999999497</c:v>
                </c:pt>
                <c:pt idx="632">
                  <c:v>62.199999999999498</c:v>
                </c:pt>
                <c:pt idx="633">
                  <c:v>62.2999999999995</c:v>
                </c:pt>
                <c:pt idx="634">
                  <c:v>62.399999999999501</c:v>
                </c:pt>
                <c:pt idx="635">
                  <c:v>62.499999999999503</c:v>
                </c:pt>
                <c:pt idx="636">
                  <c:v>62.599999999999497</c:v>
                </c:pt>
                <c:pt idx="637">
                  <c:v>62.699999999999498</c:v>
                </c:pt>
                <c:pt idx="638">
                  <c:v>62.7999999999995</c:v>
                </c:pt>
                <c:pt idx="639">
                  <c:v>62.899999999999501</c:v>
                </c:pt>
                <c:pt idx="640">
                  <c:v>62.999999999999503</c:v>
                </c:pt>
                <c:pt idx="641">
                  <c:v>63.099999999999497</c:v>
                </c:pt>
                <c:pt idx="642">
                  <c:v>63.199999999999498</c:v>
                </c:pt>
                <c:pt idx="643">
                  <c:v>63.2999999999995</c:v>
                </c:pt>
                <c:pt idx="644">
                  <c:v>63.399999999999501</c:v>
                </c:pt>
                <c:pt idx="645">
                  <c:v>63.499999999999503</c:v>
                </c:pt>
                <c:pt idx="646">
                  <c:v>63.599999999999497</c:v>
                </c:pt>
                <c:pt idx="647">
                  <c:v>63.699999999999498</c:v>
                </c:pt>
                <c:pt idx="648">
                  <c:v>63.7999999999994</c:v>
                </c:pt>
                <c:pt idx="649">
                  <c:v>63.899999999999402</c:v>
                </c:pt>
                <c:pt idx="650">
                  <c:v>63.999999999999403</c:v>
                </c:pt>
                <c:pt idx="651">
                  <c:v>64.099999999999397</c:v>
                </c:pt>
                <c:pt idx="652">
                  <c:v>64.199999999999406</c:v>
                </c:pt>
                <c:pt idx="653">
                  <c:v>64.2999999999994</c:v>
                </c:pt>
                <c:pt idx="654">
                  <c:v>64.399999999999395</c:v>
                </c:pt>
                <c:pt idx="655">
                  <c:v>64.499999999999403</c:v>
                </c:pt>
                <c:pt idx="656">
                  <c:v>64.599999999999397</c:v>
                </c:pt>
                <c:pt idx="657">
                  <c:v>64.699999999999406</c:v>
                </c:pt>
                <c:pt idx="658">
                  <c:v>64.7999999999994</c:v>
                </c:pt>
                <c:pt idx="659">
                  <c:v>64.899999999999395</c:v>
                </c:pt>
                <c:pt idx="660">
                  <c:v>64.999999999999403</c:v>
                </c:pt>
                <c:pt idx="661">
                  <c:v>65.099999999999397</c:v>
                </c:pt>
                <c:pt idx="662">
                  <c:v>65.199999999999406</c:v>
                </c:pt>
                <c:pt idx="663">
                  <c:v>65.2999999999994</c:v>
                </c:pt>
                <c:pt idx="664">
                  <c:v>65.399999999999395</c:v>
                </c:pt>
                <c:pt idx="665">
                  <c:v>65.499999999999403</c:v>
                </c:pt>
                <c:pt idx="666">
                  <c:v>65.599999999999298</c:v>
                </c:pt>
                <c:pt idx="667">
                  <c:v>65.699999999999307</c:v>
                </c:pt>
                <c:pt idx="668">
                  <c:v>65.799999999999301</c:v>
                </c:pt>
                <c:pt idx="669">
                  <c:v>65.899999999999295</c:v>
                </c:pt>
                <c:pt idx="670">
                  <c:v>65.999999999999304</c:v>
                </c:pt>
                <c:pt idx="671">
                  <c:v>66.099999999999298</c:v>
                </c:pt>
                <c:pt idx="672">
                  <c:v>66.199999999999307</c:v>
                </c:pt>
                <c:pt idx="673">
                  <c:v>66.299999999999301</c:v>
                </c:pt>
                <c:pt idx="674">
                  <c:v>66.399999999999295</c:v>
                </c:pt>
                <c:pt idx="675">
                  <c:v>66.499999999999304</c:v>
                </c:pt>
                <c:pt idx="676">
                  <c:v>66.599999999999298</c:v>
                </c:pt>
                <c:pt idx="677">
                  <c:v>66.699999999999307</c:v>
                </c:pt>
                <c:pt idx="678">
                  <c:v>66.799999999999301</c:v>
                </c:pt>
                <c:pt idx="679">
                  <c:v>66.899999999999295</c:v>
                </c:pt>
                <c:pt idx="680">
                  <c:v>66.999999999999304</c:v>
                </c:pt>
                <c:pt idx="681">
                  <c:v>67.099999999999298</c:v>
                </c:pt>
                <c:pt idx="682">
                  <c:v>67.199999999999307</c:v>
                </c:pt>
                <c:pt idx="683">
                  <c:v>67.299999999999201</c:v>
                </c:pt>
                <c:pt idx="684">
                  <c:v>67.399999999999196</c:v>
                </c:pt>
                <c:pt idx="685">
                  <c:v>67.499999999999204</c:v>
                </c:pt>
                <c:pt idx="686">
                  <c:v>67.599999999999199</c:v>
                </c:pt>
                <c:pt idx="687">
                  <c:v>67.699999999999207</c:v>
                </c:pt>
                <c:pt idx="688">
                  <c:v>67.799999999999201</c:v>
                </c:pt>
                <c:pt idx="689">
                  <c:v>67.899999999999196</c:v>
                </c:pt>
                <c:pt idx="690">
                  <c:v>67.999999999999204</c:v>
                </c:pt>
                <c:pt idx="691">
                  <c:v>68.099999999999199</c:v>
                </c:pt>
                <c:pt idx="692">
                  <c:v>68.199999999999207</c:v>
                </c:pt>
                <c:pt idx="693">
                  <c:v>68.299999999999201</c:v>
                </c:pt>
                <c:pt idx="694">
                  <c:v>68.399999999999196</c:v>
                </c:pt>
                <c:pt idx="695">
                  <c:v>68.499999999999204</c:v>
                </c:pt>
                <c:pt idx="696">
                  <c:v>68.599999999999199</c:v>
                </c:pt>
                <c:pt idx="697">
                  <c:v>68.699999999999207</c:v>
                </c:pt>
                <c:pt idx="698">
                  <c:v>68.799999999999201</c:v>
                </c:pt>
                <c:pt idx="699">
                  <c:v>68.899999999999196</c:v>
                </c:pt>
                <c:pt idx="700">
                  <c:v>68.999999999999204</c:v>
                </c:pt>
                <c:pt idx="701">
                  <c:v>69.099999999999099</c:v>
                </c:pt>
                <c:pt idx="702">
                  <c:v>69.199999999999093</c:v>
                </c:pt>
                <c:pt idx="703">
                  <c:v>69.299999999999102</c:v>
                </c:pt>
                <c:pt idx="704">
                  <c:v>69.399999999999096</c:v>
                </c:pt>
                <c:pt idx="705">
                  <c:v>69.499999999999105</c:v>
                </c:pt>
                <c:pt idx="706">
                  <c:v>69.599999999999099</c:v>
                </c:pt>
                <c:pt idx="707">
                  <c:v>69.699999999999093</c:v>
                </c:pt>
                <c:pt idx="708">
                  <c:v>69.799999999999102</c:v>
                </c:pt>
                <c:pt idx="709">
                  <c:v>69.899999999999096</c:v>
                </c:pt>
                <c:pt idx="710">
                  <c:v>69.999999999999105</c:v>
                </c:pt>
                <c:pt idx="711">
                  <c:v>70.099999999999099</c:v>
                </c:pt>
                <c:pt idx="712">
                  <c:v>70.199999999999093</c:v>
                </c:pt>
                <c:pt idx="713">
                  <c:v>70.299999999999102</c:v>
                </c:pt>
                <c:pt idx="714">
                  <c:v>70.399999999999096</c:v>
                </c:pt>
                <c:pt idx="715">
                  <c:v>70.499999999999105</c:v>
                </c:pt>
                <c:pt idx="716">
                  <c:v>70.599999999999099</c:v>
                </c:pt>
                <c:pt idx="717">
                  <c:v>70.699999999999093</c:v>
                </c:pt>
                <c:pt idx="718">
                  <c:v>70.799999999999002</c:v>
                </c:pt>
                <c:pt idx="719">
                  <c:v>70.899999999998997</c:v>
                </c:pt>
                <c:pt idx="720">
                  <c:v>70.999999999999005</c:v>
                </c:pt>
                <c:pt idx="721">
                  <c:v>71.099999999999</c:v>
                </c:pt>
                <c:pt idx="722">
                  <c:v>71.199999999998994</c:v>
                </c:pt>
                <c:pt idx="723">
                  <c:v>71.299999999999002</c:v>
                </c:pt>
                <c:pt idx="724">
                  <c:v>71.399999999998997</c:v>
                </c:pt>
                <c:pt idx="725">
                  <c:v>71.499999999999005</c:v>
                </c:pt>
                <c:pt idx="726">
                  <c:v>71.599999999999</c:v>
                </c:pt>
                <c:pt idx="727">
                  <c:v>71.699999999998994</c:v>
                </c:pt>
                <c:pt idx="728">
                  <c:v>71.799999999999002</c:v>
                </c:pt>
                <c:pt idx="729">
                  <c:v>71.899999999998997</c:v>
                </c:pt>
                <c:pt idx="730">
                  <c:v>71.999999999999005</c:v>
                </c:pt>
                <c:pt idx="731">
                  <c:v>72.099999999999</c:v>
                </c:pt>
                <c:pt idx="732">
                  <c:v>72.199999999998994</c:v>
                </c:pt>
                <c:pt idx="733">
                  <c:v>72.299999999999002</c:v>
                </c:pt>
                <c:pt idx="734">
                  <c:v>72.399999999998997</c:v>
                </c:pt>
                <c:pt idx="735">
                  <c:v>72.499999999999005</c:v>
                </c:pt>
                <c:pt idx="736">
                  <c:v>72.5999999999989</c:v>
                </c:pt>
                <c:pt idx="737">
                  <c:v>72.699999999998894</c:v>
                </c:pt>
                <c:pt idx="738">
                  <c:v>72.799999999998903</c:v>
                </c:pt>
                <c:pt idx="739">
                  <c:v>72.899999999998897</c:v>
                </c:pt>
                <c:pt idx="740">
                  <c:v>72.999999999998906</c:v>
                </c:pt>
                <c:pt idx="741">
                  <c:v>73.0999999999989</c:v>
                </c:pt>
                <c:pt idx="742">
                  <c:v>73.199999999998894</c:v>
                </c:pt>
                <c:pt idx="743">
                  <c:v>73.299999999998903</c:v>
                </c:pt>
                <c:pt idx="744">
                  <c:v>73.399999999998897</c:v>
                </c:pt>
                <c:pt idx="745">
                  <c:v>73.499999999998906</c:v>
                </c:pt>
                <c:pt idx="746">
                  <c:v>73.5999999999989</c:v>
                </c:pt>
                <c:pt idx="747">
                  <c:v>73.699999999998894</c:v>
                </c:pt>
                <c:pt idx="748">
                  <c:v>73.799999999998903</c:v>
                </c:pt>
                <c:pt idx="749">
                  <c:v>73.899999999998897</c:v>
                </c:pt>
                <c:pt idx="750">
                  <c:v>73.999999999998906</c:v>
                </c:pt>
                <c:pt idx="751">
                  <c:v>74.0999999999989</c:v>
                </c:pt>
                <c:pt idx="752">
                  <c:v>74.199999999998894</c:v>
                </c:pt>
                <c:pt idx="753">
                  <c:v>74.299999999998903</c:v>
                </c:pt>
                <c:pt idx="754">
                  <c:v>74.399999999998798</c:v>
                </c:pt>
                <c:pt idx="755">
                  <c:v>74.499999999998806</c:v>
                </c:pt>
                <c:pt idx="756">
                  <c:v>74.599999999998801</c:v>
                </c:pt>
                <c:pt idx="757">
                  <c:v>74.699999999998795</c:v>
                </c:pt>
                <c:pt idx="758">
                  <c:v>74.799999999998803</c:v>
                </c:pt>
                <c:pt idx="759">
                  <c:v>74.899999999998798</c:v>
                </c:pt>
                <c:pt idx="760">
                  <c:v>74.999999999998806</c:v>
                </c:pt>
                <c:pt idx="761">
                  <c:v>75.099999999998801</c:v>
                </c:pt>
                <c:pt idx="762">
                  <c:v>75.199999999998795</c:v>
                </c:pt>
                <c:pt idx="763">
                  <c:v>75.299999999998803</c:v>
                </c:pt>
                <c:pt idx="764">
                  <c:v>75.399999999998798</c:v>
                </c:pt>
                <c:pt idx="765">
                  <c:v>75.499999999998806</c:v>
                </c:pt>
                <c:pt idx="766">
                  <c:v>75.599999999998801</c:v>
                </c:pt>
                <c:pt idx="767">
                  <c:v>75.699999999998795</c:v>
                </c:pt>
                <c:pt idx="768">
                  <c:v>75.799999999998803</c:v>
                </c:pt>
                <c:pt idx="769">
                  <c:v>75.899999999998798</c:v>
                </c:pt>
                <c:pt idx="770">
                  <c:v>75.999999999998806</c:v>
                </c:pt>
                <c:pt idx="771">
                  <c:v>76.099999999998701</c:v>
                </c:pt>
                <c:pt idx="772">
                  <c:v>76.199999999998695</c:v>
                </c:pt>
                <c:pt idx="773">
                  <c:v>76.299999999998704</c:v>
                </c:pt>
                <c:pt idx="774">
                  <c:v>76.399999999998698</c:v>
                </c:pt>
                <c:pt idx="775">
                  <c:v>76.499999999998707</c:v>
                </c:pt>
                <c:pt idx="776">
                  <c:v>76.599999999998701</c:v>
                </c:pt>
                <c:pt idx="777">
                  <c:v>76.699999999998695</c:v>
                </c:pt>
                <c:pt idx="778">
                  <c:v>76.799999999998704</c:v>
                </c:pt>
                <c:pt idx="779">
                  <c:v>76.899999999998698</c:v>
                </c:pt>
                <c:pt idx="780">
                  <c:v>76.999999999998707</c:v>
                </c:pt>
                <c:pt idx="781">
                  <c:v>77.099999999998701</c:v>
                </c:pt>
                <c:pt idx="782">
                  <c:v>77.199999999998695</c:v>
                </c:pt>
                <c:pt idx="783">
                  <c:v>77.299999999998704</c:v>
                </c:pt>
                <c:pt idx="784">
                  <c:v>77.399999999998698</c:v>
                </c:pt>
                <c:pt idx="785">
                  <c:v>77.499999999998707</c:v>
                </c:pt>
                <c:pt idx="786">
                  <c:v>77.599999999998701</c:v>
                </c:pt>
                <c:pt idx="787">
                  <c:v>77.699999999998695</c:v>
                </c:pt>
                <c:pt idx="788">
                  <c:v>77.799999999998704</c:v>
                </c:pt>
                <c:pt idx="789">
                  <c:v>77.899999999998599</c:v>
                </c:pt>
                <c:pt idx="790">
                  <c:v>77.999999999998593</c:v>
                </c:pt>
                <c:pt idx="791">
                  <c:v>78.099999999998602</c:v>
                </c:pt>
                <c:pt idx="792">
                  <c:v>78.199999999998596</c:v>
                </c:pt>
                <c:pt idx="793">
                  <c:v>78.299999999998604</c:v>
                </c:pt>
                <c:pt idx="794">
                  <c:v>78.399999999998599</c:v>
                </c:pt>
                <c:pt idx="795">
                  <c:v>78.499999999998593</c:v>
                </c:pt>
                <c:pt idx="796">
                  <c:v>78.599999999998602</c:v>
                </c:pt>
                <c:pt idx="797">
                  <c:v>78.699999999998596</c:v>
                </c:pt>
                <c:pt idx="798">
                  <c:v>78.799999999998604</c:v>
                </c:pt>
                <c:pt idx="799">
                  <c:v>78.899999999998599</c:v>
                </c:pt>
                <c:pt idx="800">
                  <c:v>78.999999999998593</c:v>
                </c:pt>
                <c:pt idx="801">
                  <c:v>79.099999999998602</c:v>
                </c:pt>
                <c:pt idx="802">
                  <c:v>79.199999999998596</c:v>
                </c:pt>
                <c:pt idx="803">
                  <c:v>79.299999999998604</c:v>
                </c:pt>
                <c:pt idx="804">
                  <c:v>79.399999999998599</c:v>
                </c:pt>
                <c:pt idx="805">
                  <c:v>79.499999999998593</c:v>
                </c:pt>
                <c:pt idx="806">
                  <c:v>79.599999999998502</c:v>
                </c:pt>
                <c:pt idx="807">
                  <c:v>79.699999999998496</c:v>
                </c:pt>
                <c:pt idx="808">
                  <c:v>79.799999999998505</c:v>
                </c:pt>
                <c:pt idx="809">
                  <c:v>79.899999999998499</c:v>
                </c:pt>
                <c:pt idx="810">
                  <c:v>79.999999999998494</c:v>
                </c:pt>
                <c:pt idx="811">
                  <c:v>80.099999999998502</c:v>
                </c:pt>
                <c:pt idx="812">
                  <c:v>80.199999999998496</c:v>
                </c:pt>
                <c:pt idx="813">
                  <c:v>80.299999999998505</c:v>
                </c:pt>
                <c:pt idx="814">
                  <c:v>80.399999999998499</c:v>
                </c:pt>
                <c:pt idx="815">
                  <c:v>80.499999999998494</c:v>
                </c:pt>
                <c:pt idx="816">
                  <c:v>80.599999999998502</c:v>
                </c:pt>
                <c:pt idx="817">
                  <c:v>80.699999999998496</c:v>
                </c:pt>
                <c:pt idx="818">
                  <c:v>80.799999999998505</c:v>
                </c:pt>
                <c:pt idx="819">
                  <c:v>80.899999999998499</c:v>
                </c:pt>
                <c:pt idx="820">
                  <c:v>80.999999999998494</c:v>
                </c:pt>
                <c:pt idx="821">
                  <c:v>81.099999999998502</c:v>
                </c:pt>
                <c:pt idx="822">
                  <c:v>81.199999999998496</c:v>
                </c:pt>
                <c:pt idx="823">
                  <c:v>81.299999999998505</c:v>
                </c:pt>
                <c:pt idx="824">
                  <c:v>81.3999999999984</c:v>
                </c:pt>
                <c:pt idx="825">
                  <c:v>81.499999999998394</c:v>
                </c:pt>
                <c:pt idx="826">
                  <c:v>81.599999999998403</c:v>
                </c:pt>
                <c:pt idx="827">
                  <c:v>81.699999999998397</c:v>
                </c:pt>
                <c:pt idx="828">
                  <c:v>81.799999999998406</c:v>
                </c:pt>
                <c:pt idx="829">
                  <c:v>81.8999999999984</c:v>
                </c:pt>
                <c:pt idx="830">
                  <c:v>81.999999999998394</c:v>
                </c:pt>
                <c:pt idx="831">
                  <c:v>82.099999999998403</c:v>
                </c:pt>
                <c:pt idx="832">
                  <c:v>82.199999999998397</c:v>
                </c:pt>
                <c:pt idx="833">
                  <c:v>82.299999999998406</c:v>
                </c:pt>
                <c:pt idx="834">
                  <c:v>82.3999999999984</c:v>
                </c:pt>
                <c:pt idx="835">
                  <c:v>82.499999999998394</c:v>
                </c:pt>
                <c:pt idx="836">
                  <c:v>82.599999999998403</c:v>
                </c:pt>
                <c:pt idx="837">
                  <c:v>82.699999999998397</c:v>
                </c:pt>
                <c:pt idx="838">
                  <c:v>82.799999999998406</c:v>
                </c:pt>
                <c:pt idx="839">
                  <c:v>82.8999999999984</c:v>
                </c:pt>
                <c:pt idx="840">
                  <c:v>82.999999999998394</c:v>
                </c:pt>
                <c:pt idx="841">
                  <c:v>83.099999999998403</c:v>
                </c:pt>
                <c:pt idx="842">
                  <c:v>83.199999999998298</c:v>
                </c:pt>
                <c:pt idx="843">
                  <c:v>83.299999999998306</c:v>
                </c:pt>
                <c:pt idx="844">
                  <c:v>83.3999999999983</c:v>
                </c:pt>
                <c:pt idx="845">
                  <c:v>83.499999999998295</c:v>
                </c:pt>
                <c:pt idx="846">
                  <c:v>83.599999999998303</c:v>
                </c:pt>
                <c:pt idx="847">
                  <c:v>83.699999999998298</c:v>
                </c:pt>
                <c:pt idx="848">
                  <c:v>83.799999999998306</c:v>
                </c:pt>
                <c:pt idx="849">
                  <c:v>83.8999999999983</c:v>
                </c:pt>
                <c:pt idx="850">
                  <c:v>83.999999999998295</c:v>
                </c:pt>
                <c:pt idx="851">
                  <c:v>84.099999999998303</c:v>
                </c:pt>
                <c:pt idx="852">
                  <c:v>84.199999999998298</c:v>
                </c:pt>
                <c:pt idx="853">
                  <c:v>84.299999999998306</c:v>
                </c:pt>
                <c:pt idx="854">
                  <c:v>84.3999999999983</c:v>
                </c:pt>
                <c:pt idx="855">
                  <c:v>84.499999999998295</c:v>
                </c:pt>
                <c:pt idx="856">
                  <c:v>84.599999999998303</c:v>
                </c:pt>
                <c:pt idx="857">
                  <c:v>84.699999999998298</c:v>
                </c:pt>
                <c:pt idx="858">
                  <c:v>84.799999999998306</c:v>
                </c:pt>
                <c:pt idx="859">
                  <c:v>84.899999999998201</c:v>
                </c:pt>
                <c:pt idx="860">
                  <c:v>84.999999999998195</c:v>
                </c:pt>
                <c:pt idx="861">
                  <c:v>85.099999999998204</c:v>
                </c:pt>
                <c:pt idx="862">
                  <c:v>85.199999999998198</c:v>
                </c:pt>
                <c:pt idx="863">
                  <c:v>85.299999999998207</c:v>
                </c:pt>
                <c:pt idx="864">
                  <c:v>85.399999999998201</c:v>
                </c:pt>
                <c:pt idx="865">
                  <c:v>85.499999999998195</c:v>
                </c:pt>
                <c:pt idx="866">
                  <c:v>85.599999999998204</c:v>
                </c:pt>
                <c:pt idx="867">
                  <c:v>85.699999999998198</c:v>
                </c:pt>
                <c:pt idx="868">
                  <c:v>85.799999999998207</c:v>
                </c:pt>
                <c:pt idx="869">
                  <c:v>85.899999999998201</c:v>
                </c:pt>
                <c:pt idx="870">
                  <c:v>85.999999999998195</c:v>
                </c:pt>
                <c:pt idx="871">
                  <c:v>86.099999999998204</c:v>
                </c:pt>
                <c:pt idx="872">
                  <c:v>86.199999999998198</c:v>
                </c:pt>
                <c:pt idx="873">
                  <c:v>86.299999999998207</c:v>
                </c:pt>
                <c:pt idx="874">
                  <c:v>86.399999999998201</c:v>
                </c:pt>
                <c:pt idx="875">
                  <c:v>86.499999999998195</c:v>
                </c:pt>
                <c:pt idx="876">
                  <c:v>86.599999999998204</c:v>
                </c:pt>
                <c:pt idx="877">
                  <c:v>86.699999999998099</c:v>
                </c:pt>
                <c:pt idx="878">
                  <c:v>86.799999999998093</c:v>
                </c:pt>
                <c:pt idx="879">
                  <c:v>86.899999999998101</c:v>
                </c:pt>
                <c:pt idx="880">
                  <c:v>86.999999999998096</c:v>
                </c:pt>
                <c:pt idx="881">
                  <c:v>87.099999999998104</c:v>
                </c:pt>
                <c:pt idx="882">
                  <c:v>87.199999999998099</c:v>
                </c:pt>
                <c:pt idx="883">
                  <c:v>87.299999999998093</c:v>
                </c:pt>
                <c:pt idx="884">
                  <c:v>87.399999999998101</c:v>
                </c:pt>
                <c:pt idx="885">
                  <c:v>87.499999999998096</c:v>
                </c:pt>
                <c:pt idx="886">
                  <c:v>87.599999999998104</c:v>
                </c:pt>
                <c:pt idx="887">
                  <c:v>87.699999999998099</c:v>
                </c:pt>
                <c:pt idx="888">
                  <c:v>87.799999999998093</c:v>
                </c:pt>
                <c:pt idx="889">
                  <c:v>87.899999999998101</c:v>
                </c:pt>
                <c:pt idx="890">
                  <c:v>87.999999999998096</c:v>
                </c:pt>
                <c:pt idx="891">
                  <c:v>88.099999999998104</c:v>
                </c:pt>
                <c:pt idx="892">
                  <c:v>88.199999999998099</c:v>
                </c:pt>
                <c:pt idx="893">
                  <c:v>88.299999999998093</c:v>
                </c:pt>
                <c:pt idx="894">
                  <c:v>88.399999999998002</c:v>
                </c:pt>
                <c:pt idx="895">
                  <c:v>88.499999999997996</c:v>
                </c:pt>
                <c:pt idx="896">
                  <c:v>88.599999999998005</c:v>
                </c:pt>
                <c:pt idx="897">
                  <c:v>88.699999999997999</c:v>
                </c:pt>
                <c:pt idx="898">
                  <c:v>88.799999999997993</c:v>
                </c:pt>
                <c:pt idx="899">
                  <c:v>88.899999999998002</c:v>
                </c:pt>
                <c:pt idx="900">
                  <c:v>88.999999999997996</c:v>
                </c:pt>
                <c:pt idx="901">
                  <c:v>89.099999999998005</c:v>
                </c:pt>
                <c:pt idx="902">
                  <c:v>89.199999999997999</c:v>
                </c:pt>
                <c:pt idx="903">
                  <c:v>89.299999999997993</c:v>
                </c:pt>
                <c:pt idx="904">
                  <c:v>89.399999999998002</c:v>
                </c:pt>
                <c:pt idx="905">
                  <c:v>89.499999999997996</c:v>
                </c:pt>
                <c:pt idx="906">
                  <c:v>89.599999999998005</c:v>
                </c:pt>
                <c:pt idx="907">
                  <c:v>89.699999999997999</c:v>
                </c:pt>
                <c:pt idx="908">
                  <c:v>89.799999999997993</c:v>
                </c:pt>
                <c:pt idx="909">
                  <c:v>89.899999999998002</c:v>
                </c:pt>
                <c:pt idx="910">
                  <c:v>89.999999999997996</c:v>
                </c:pt>
                <c:pt idx="911">
                  <c:v>90.099999999998005</c:v>
                </c:pt>
                <c:pt idx="912">
                  <c:v>90.1999999999979</c:v>
                </c:pt>
                <c:pt idx="913">
                  <c:v>90.299999999997894</c:v>
                </c:pt>
                <c:pt idx="914">
                  <c:v>90.399999999997902</c:v>
                </c:pt>
                <c:pt idx="915">
                  <c:v>90.499999999997897</c:v>
                </c:pt>
                <c:pt idx="916">
                  <c:v>90.599999999997905</c:v>
                </c:pt>
                <c:pt idx="917">
                  <c:v>90.6999999999979</c:v>
                </c:pt>
                <c:pt idx="918">
                  <c:v>90.799999999997894</c:v>
                </c:pt>
                <c:pt idx="919">
                  <c:v>90.899999999997902</c:v>
                </c:pt>
                <c:pt idx="920">
                  <c:v>90.999999999997897</c:v>
                </c:pt>
                <c:pt idx="921">
                  <c:v>91.099999999997905</c:v>
                </c:pt>
                <c:pt idx="922">
                  <c:v>91.1999999999979</c:v>
                </c:pt>
                <c:pt idx="923">
                  <c:v>91.299999999997894</c:v>
                </c:pt>
                <c:pt idx="924">
                  <c:v>91.399999999997902</c:v>
                </c:pt>
                <c:pt idx="925">
                  <c:v>91.499999999997897</c:v>
                </c:pt>
                <c:pt idx="926">
                  <c:v>91.599999999997905</c:v>
                </c:pt>
                <c:pt idx="927">
                  <c:v>91.6999999999979</c:v>
                </c:pt>
                <c:pt idx="928">
                  <c:v>91.799999999997894</c:v>
                </c:pt>
                <c:pt idx="929">
                  <c:v>91.899999999997902</c:v>
                </c:pt>
                <c:pt idx="930">
                  <c:v>91.999999999997797</c:v>
                </c:pt>
                <c:pt idx="931">
                  <c:v>92.099999999997806</c:v>
                </c:pt>
                <c:pt idx="932">
                  <c:v>92.1999999999978</c:v>
                </c:pt>
                <c:pt idx="933">
                  <c:v>92.299999999997794</c:v>
                </c:pt>
                <c:pt idx="934">
                  <c:v>92.399999999997803</c:v>
                </c:pt>
                <c:pt idx="935">
                  <c:v>92.499999999997797</c:v>
                </c:pt>
                <c:pt idx="936">
                  <c:v>92.599999999997806</c:v>
                </c:pt>
                <c:pt idx="937">
                  <c:v>92.6999999999978</c:v>
                </c:pt>
                <c:pt idx="938">
                  <c:v>92.799999999997794</c:v>
                </c:pt>
                <c:pt idx="939">
                  <c:v>92.899999999997803</c:v>
                </c:pt>
                <c:pt idx="940">
                  <c:v>92.999999999997797</c:v>
                </c:pt>
                <c:pt idx="941">
                  <c:v>93.099999999997806</c:v>
                </c:pt>
                <c:pt idx="942">
                  <c:v>93.1999999999978</c:v>
                </c:pt>
                <c:pt idx="943">
                  <c:v>93.299999999997794</c:v>
                </c:pt>
                <c:pt idx="944">
                  <c:v>93.399999999997803</c:v>
                </c:pt>
                <c:pt idx="945">
                  <c:v>93.499999999997797</c:v>
                </c:pt>
                <c:pt idx="946">
                  <c:v>93.599999999997806</c:v>
                </c:pt>
                <c:pt idx="947">
                  <c:v>93.699999999997701</c:v>
                </c:pt>
                <c:pt idx="948">
                  <c:v>93.799999999997695</c:v>
                </c:pt>
                <c:pt idx="949">
                  <c:v>93.899999999997704</c:v>
                </c:pt>
                <c:pt idx="950">
                  <c:v>93.999999999997698</c:v>
                </c:pt>
                <c:pt idx="951">
                  <c:v>94.099999999997706</c:v>
                </c:pt>
                <c:pt idx="952">
                  <c:v>94.199999999997701</c:v>
                </c:pt>
                <c:pt idx="953">
                  <c:v>94.299999999997695</c:v>
                </c:pt>
                <c:pt idx="954">
                  <c:v>94.399999999997704</c:v>
                </c:pt>
                <c:pt idx="955">
                  <c:v>94.499999999997698</c:v>
                </c:pt>
                <c:pt idx="956">
                  <c:v>94.599999999997706</c:v>
                </c:pt>
                <c:pt idx="957">
                  <c:v>94.699999999997701</c:v>
                </c:pt>
                <c:pt idx="958">
                  <c:v>94.799999999997695</c:v>
                </c:pt>
                <c:pt idx="959">
                  <c:v>94.899999999997704</c:v>
                </c:pt>
                <c:pt idx="960">
                  <c:v>94.999999999997698</c:v>
                </c:pt>
                <c:pt idx="961">
                  <c:v>95.099999999997706</c:v>
                </c:pt>
                <c:pt idx="962">
                  <c:v>95.199999999997701</c:v>
                </c:pt>
                <c:pt idx="963">
                  <c:v>95.299999999997695</c:v>
                </c:pt>
                <c:pt idx="964">
                  <c:v>95.399999999997704</c:v>
                </c:pt>
                <c:pt idx="965">
                  <c:v>95.499999999997598</c:v>
                </c:pt>
                <c:pt idx="966">
                  <c:v>95.599999999997607</c:v>
                </c:pt>
                <c:pt idx="967">
                  <c:v>95.699999999997601</c:v>
                </c:pt>
                <c:pt idx="968">
                  <c:v>95.799999999997596</c:v>
                </c:pt>
                <c:pt idx="969">
                  <c:v>95.899999999997604</c:v>
                </c:pt>
                <c:pt idx="970">
                  <c:v>95.999999999997598</c:v>
                </c:pt>
                <c:pt idx="971">
                  <c:v>96.099999999997607</c:v>
                </c:pt>
                <c:pt idx="972">
                  <c:v>96.199999999997601</c:v>
                </c:pt>
                <c:pt idx="973">
                  <c:v>96.299999999997596</c:v>
                </c:pt>
                <c:pt idx="974">
                  <c:v>96.399999999997604</c:v>
                </c:pt>
                <c:pt idx="975">
                  <c:v>96.499999999997598</c:v>
                </c:pt>
                <c:pt idx="976">
                  <c:v>96.599999999997607</c:v>
                </c:pt>
                <c:pt idx="977">
                  <c:v>96.699999999997601</c:v>
                </c:pt>
                <c:pt idx="978">
                  <c:v>96.799999999997596</c:v>
                </c:pt>
                <c:pt idx="979">
                  <c:v>96.899999999997604</c:v>
                </c:pt>
                <c:pt idx="980">
                  <c:v>96.999999999997598</c:v>
                </c:pt>
                <c:pt idx="981">
                  <c:v>97.099999999997607</c:v>
                </c:pt>
                <c:pt idx="982">
                  <c:v>97.199999999997502</c:v>
                </c:pt>
                <c:pt idx="983">
                  <c:v>97.299999999997496</c:v>
                </c:pt>
                <c:pt idx="984">
                  <c:v>97.399999999997505</c:v>
                </c:pt>
                <c:pt idx="985">
                  <c:v>97.499999999997499</c:v>
                </c:pt>
                <c:pt idx="986">
                  <c:v>97.599999999997493</c:v>
                </c:pt>
                <c:pt idx="987">
                  <c:v>97.699999999997502</c:v>
                </c:pt>
                <c:pt idx="988">
                  <c:v>97.799999999997496</c:v>
                </c:pt>
                <c:pt idx="989">
                  <c:v>97.899999999997505</c:v>
                </c:pt>
                <c:pt idx="990">
                  <c:v>97.999999999997499</c:v>
                </c:pt>
                <c:pt idx="991">
                  <c:v>98.099999999997493</c:v>
                </c:pt>
                <c:pt idx="992">
                  <c:v>98.199999999997502</c:v>
                </c:pt>
                <c:pt idx="993">
                  <c:v>98.299999999997496</c:v>
                </c:pt>
                <c:pt idx="994">
                  <c:v>98.399999999997505</c:v>
                </c:pt>
                <c:pt idx="995">
                  <c:v>98.499999999997499</c:v>
                </c:pt>
                <c:pt idx="996">
                  <c:v>98.599999999997493</c:v>
                </c:pt>
                <c:pt idx="997">
                  <c:v>98.699999999997502</c:v>
                </c:pt>
                <c:pt idx="998">
                  <c:v>98.799999999997496</c:v>
                </c:pt>
                <c:pt idx="999">
                  <c:v>98.899999999997505</c:v>
                </c:pt>
                <c:pt idx="1000">
                  <c:v>98.999999999997399</c:v>
                </c:pt>
                <c:pt idx="1001">
                  <c:v>99.099999999997394</c:v>
                </c:pt>
                <c:pt idx="1002">
                  <c:v>99.199999999997402</c:v>
                </c:pt>
                <c:pt idx="1003">
                  <c:v>99.299999999997397</c:v>
                </c:pt>
                <c:pt idx="1004">
                  <c:v>99.399999999997405</c:v>
                </c:pt>
                <c:pt idx="1005">
                  <c:v>99.499999999997399</c:v>
                </c:pt>
                <c:pt idx="1006">
                  <c:v>99.599999999997394</c:v>
                </c:pt>
                <c:pt idx="1007">
                  <c:v>99.699999999997402</c:v>
                </c:pt>
                <c:pt idx="1008">
                  <c:v>99.799999999997397</c:v>
                </c:pt>
                <c:pt idx="1009">
                  <c:v>99.899999999997405</c:v>
                </c:pt>
                <c:pt idx="1010">
                  <c:v>99.999999999997399</c:v>
                </c:pt>
                <c:pt idx="1011">
                  <c:v>100.099999999997</c:v>
                </c:pt>
                <c:pt idx="1012">
                  <c:v>100.199999999997</c:v>
                </c:pt>
                <c:pt idx="1013">
                  <c:v>100.299999999997</c:v>
                </c:pt>
                <c:pt idx="1014">
                  <c:v>100.39999999999699</c:v>
                </c:pt>
                <c:pt idx="1015">
                  <c:v>100.499999999997</c:v>
                </c:pt>
                <c:pt idx="1016">
                  <c:v>100.599999999997</c:v>
                </c:pt>
                <c:pt idx="1017">
                  <c:v>100.699999999997</c:v>
                </c:pt>
                <c:pt idx="1018">
                  <c:v>100.799999999997</c:v>
                </c:pt>
                <c:pt idx="1019">
                  <c:v>100.89999999999699</c:v>
                </c:pt>
                <c:pt idx="1020">
                  <c:v>100.999999999997</c:v>
                </c:pt>
              </c:numCache>
            </c:numRef>
          </c:cat>
          <c:val>
            <c:numRef>
              <c:f>Sheet2!$B$2:$B$1022</c:f>
              <c:numCache>
                <c:formatCode>General</c:formatCode>
                <c:ptCount val="10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128-4878-BF1B-83582298D000}"/>
            </c:ext>
          </c:extLst>
        </c:ser>
        <c:ser>
          <c:idx val="2"/>
          <c:order val="1"/>
          <c:tx>
            <c:v>Process Value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Sheet2!$A$2:$A$1022</c:f>
              <c:numCache>
                <c:formatCode>General</c:formatCode>
                <c:ptCount val="10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2.2999999999999998</c:v>
                </c:pt>
                <c:pt idx="34">
                  <c:v>2.4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2.8</c:v>
                </c:pt>
                <c:pt idx="39">
                  <c:v>2.9</c:v>
                </c:pt>
                <c:pt idx="40">
                  <c:v>3</c:v>
                </c:pt>
                <c:pt idx="41">
                  <c:v>3.1</c:v>
                </c:pt>
                <c:pt idx="42">
                  <c:v>3.2</c:v>
                </c:pt>
                <c:pt idx="43">
                  <c:v>3.3</c:v>
                </c:pt>
                <c:pt idx="44">
                  <c:v>3.4</c:v>
                </c:pt>
                <c:pt idx="45">
                  <c:v>3.5</c:v>
                </c:pt>
                <c:pt idx="46">
                  <c:v>3.6</c:v>
                </c:pt>
                <c:pt idx="47">
                  <c:v>3.7</c:v>
                </c:pt>
                <c:pt idx="48">
                  <c:v>3.8</c:v>
                </c:pt>
                <c:pt idx="49">
                  <c:v>3.9</c:v>
                </c:pt>
                <c:pt idx="50">
                  <c:v>4</c:v>
                </c:pt>
                <c:pt idx="51">
                  <c:v>4.0999999999999996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4.7</c:v>
                </c:pt>
                <c:pt idx="58">
                  <c:v>4.8</c:v>
                </c:pt>
                <c:pt idx="59">
                  <c:v>4.9000000000000004</c:v>
                </c:pt>
                <c:pt idx="60">
                  <c:v>5</c:v>
                </c:pt>
                <c:pt idx="61">
                  <c:v>5.0999999999999996</c:v>
                </c:pt>
                <c:pt idx="62">
                  <c:v>5.2</c:v>
                </c:pt>
                <c:pt idx="63">
                  <c:v>5.3</c:v>
                </c:pt>
                <c:pt idx="64">
                  <c:v>5.4</c:v>
                </c:pt>
                <c:pt idx="65">
                  <c:v>5.5</c:v>
                </c:pt>
                <c:pt idx="66">
                  <c:v>5.6</c:v>
                </c:pt>
                <c:pt idx="67">
                  <c:v>5.7</c:v>
                </c:pt>
                <c:pt idx="68">
                  <c:v>5.8</c:v>
                </c:pt>
                <c:pt idx="69">
                  <c:v>5.9</c:v>
                </c:pt>
                <c:pt idx="70">
                  <c:v>6</c:v>
                </c:pt>
                <c:pt idx="71">
                  <c:v>6.1</c:v>
                </c:pt>
                <c:pt idx="72">
                  <c:v>6.2</c:v>
                </c:pt>
                <c:pt idx="73">
                  <c:v>6.3</c:v>
                </c:pt>
                <c:pt idx="74">
                  <c:v>6.4</c:v>
                </c:pt>
                <c:pt idx="75">
                  <c:v>6.5</c:v>
                </c:pt>
                <c:pt idx="76">
                  <c:v>6.6</c:v>
                </c:pt>
                <c:pt idx="77">
                  <c:v>6.7</c:v>
                </c:pt>
                <c:pt idx="78">
                  <c:v>6.8</c:v>
                </c:pt>
                <c:pt idx="79">
                  <c:v>6.9</c:v>
                </c:pt>
                <c:pt idx="80">
                  <c:v>7</c:v>
                </c:pt>
                <c:pt idx="81">
                  <c:v>7.1</c:v>
                </c:pt>
                <c:pt idx="82">
                  <c:v>7.2</c:v>
                </c:pt>
                <c:pt idx="83">
                  <c:v>7.3</c:v>
                </c:pt>
                <c:pt idx="84">
                  <c:v>7.4</c:v>
                </c:pt>
                <c:pt idx="85">
                  <c:v>7.5</c:v>
                </c:pt>
                <c:pt idx="86">
                  <c:v>7.6</c:v>
                </c:pt>
                <c:pt idx="87">
                  <c:v>7.7</c:v>
                </c:pt>
                <c:pt idx="88">
                  <c:v>7.8</c:v>
                </c:pt>
                <c:pt idx="89">
                  <c:v>7.9</c:v>
                </c:pt>
                <c:pt idx="90">
                  <c:v>8</c:v>
                </c:pt>
                <c:pt idx="91">
                  <c:v>8.1</c:v>
                </c:pt>
                <c:pt idx="92">
                  <c:v>8.1999999999999993</c:v>
                </c:pt>
                <c:pt idx="93">
                  <c:v>8.3000000000000007</c:v>
                </c:pt>
                <c:pt idx="94">
                  <c:v>8.4</c:v>
                </c:pt>
                <c:pt idx="95">
                  <c:v>8.5</c:v>
                </c:pt>
                <c:pt idx="96">
                  <c:v>8.6</c:v>
                </c:pt>
                <c:pt idx="97">
                  <c:v>8.6999999999999993</c:v>
                </c:pt>
                <c:pt idx="98">
                  <c:v>8.8000000000000007</c:v>
                </c:pt>
                <c:pt idx="99">
                  <c:v>8.9</c:v>
                </c:pt>
                <c:pt idx="100">
                  <c:v>9</c:v>
                </c:pt>
                <c:pt idx="101">
                  <c:v>9.1</c:v>
                </c:pt>
                <c:pt idx="102">
                  <c:v>9.1999999999999993</c:v>
                </c:pt>
                <c:pt idx="103">
                  <c:v>9.3000000000000007</c:v>
                </c:pt>
                <c:pt idx="104">
                  <c:v>9.4</c:v>
                </c:pt>
                <c:pt idx="105">
                  <c:v>9.5</c:v>
                </c:pt>
                <c:pt idx="106">
                  <c:v>9.6</c:v>
                </c:pt>
                <c:pt idx="107">
                  <c:v>9.6999999999999993</c:v>
                </c:pt>
                <c:pt idx="108">
                  <c:v>9.8000000000000007</c:v>
                </c:pt>
                <c:pt idx="109">
                  <c:v>9.9</c:v>
                </c:pt>
                <c:pt idx="110">
                  <c:v>10</c:v>
                </c:pt>
                <c:pt idx="111">
                  <c:v>10.1</c:v>
                </c:pt>
                <c:pt idx="112">
                  <c:v>10.199999999999999</c:v>
                </c:pt>
                <c:pt idx="113">
                  <c:v>10.3</c:v>
                </c:pt>
                <c:pt idx="114">
                  <c:v>10.4</c:v>
                </c:pt>
                <c:pt idx="115">
                  <c:v>10.5</c:v>
                </c:pt>
                <c:pt idx="116">
                  <c:v>10.6</c:v>
                </c:pt>
                <c:pt idx="117">
                  <c:v>10.7</c:v>
                </c:pt>
                <c:pt idx="118">
                  <c:v>10.8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11.4</c:v>
                </c:pt>
                <c:pt idx="125">
                  <c:v>11.5</c:v>
                </c:pt>
                <c:pt idx="126">
                  <c:v>11.6</c:v>
                </c:pt>
                <c:pt idx="127">
                  <c:v>11.7</c:v>
                </c:pt>
                <c:pt idx="128">
                  <c:v>11.8</c:v>
                </c:pt>
                <c:pt idx="129">
                  <c:v>11.9</c:v>
                </c:pt>
                <c:pt idx="130">
                  <c:v>12</c:v>
                </c:pt>
                <c:pt idx="131">
                  <c:v>12.1</c:v>
                </c:pt>
                <c:pt idx="132">
                  <c:v>12.2</c:v>
                </c:pt>
                <c:pt idx="133">
                  <c:v>12.3</c:v>
                </c:pt>
                <c:pt idx="134">
                  <c:v>12.4</c:v>
                </c:pt>
                <c:pt idx="135">
                  <c:v>12.5</c:v>
                </c:pt>
                <c:pt idx="136">
                  <c:v>12.6</c:v>
                </c:pt>
                <c:pt idx="137">
                  <c:v>12.7</c:v>
                </c:pt>
                <c:pt idx="138">
                  <c:v>12.8</c:v>
                </c:pt>
                <c:pt idx="139">
                  <c:v>12.9</c:v>
                </c:pt>
                <c:pt idx="140">
                  <c:v>13</c:v>
                </c:pt>
                <c:pt idx="141">
                  <c:v>13.1</c:v>
                </c:pt>
                <c:pt idx="142">
                  <c:v>13.2</c:v>
                </c:pt>
                <c:pt idx="143">
                  <c:v>13.3</c:v>
                </c:pt>
                <c:pt idx="144">
                  <c:v>13.4</c:v>
                </c:pt>
                <c:pt idx="145">
                  <c:v>13.5</c:v>
                </c:pt>
                <c:pt idx="146">
                  <c:v>13.6</c:v>
                </c:pt>
                <c:pt idx="147">
                  <c:v>13.7</c:v>
                </c:pt>
                <c:pt idx="148">
                  <c:v>13.8</c:v>
                </c:pt>
                <c:pt idx="149">
                  <c:v>13.9</c:v>
                </c:pt>
                <c:pt idx="150">
                  <c:v>14</c:v>
                </c:pt>
                <c:pt idx="151">
                  <c:v>14.1</c:v>
                </c:pt>
                <c:pt idx="152">
                  <c:v>14.2</c:v>
                </c:pt>
                <c:pt idx="153">
                  <c:v>14.3</c:v>
                </c:pt>
                <c:pt idx="154">
                  <c:v>14.4</c:v>
                </c:pt>
                <c:pt idx="155">
                  <c:v>14.5</c:v>
                </c:pt>
                <c:pt idx="156">
                  <c:v>14.6</c:v>
                </c:pt>
                <c:pt idx="157">
                  <c:v>14.7</c:v>
                </c:pt>
                <c:pt idx="158">
                  <c:v>14.8</c:v>
                </c:pt>
                <c:pt idx="159">
                  <c:v>14.9</c:v>
                </c:pt>
                <c:pt idx="160">
                  <c:v>15</c:v>
                </c:pt>
                <c:pt idx="161">
                  <c:v>15.1</c:v>
                </c:pt>
                <c:pt idx="162">
                  <c:v>15.2</c:v>
                </c:pt>
                <c:pt idx="163">
                  <c:v>15.3</c:v>
                </c:pt>
                <c:pt idx="164">
                  <c:v>15.4</c:v>
                </c:pt>
                <c:pt idx="165">
                  <c:v>15.5</c:v>
                </c:pt>
                <c:pt idx="166">
                  <c:v>15.6</c:v>
                </c:pt>
                <c:pt idx="167">
                  <c:v>15.7</c:v>
                </c:pt>
                <c:pt idx="168">
                  <c:v>15.8</c:v>
                </c:pt>
                <c:pt idx="169">
                  <c:v>15.9</c:v>
                </c:pt>
                <c:pt idx="170">
                  <c:v>16</c:v>
                </c:pt>
                <c:pt idx="171">
                  <c:v>16.100000000000001</c:v>
                </c:pt>
                <c:pt idx="172">
                  <c:v>16.2</c:v>
                </c:pt>
                <c:pt idx="173">
                  <c:v>16.3</c:v>
                </c:pt>
                <c:pt idx="174">
                  <c:v>16.399999999999999</c:v>
                </c:pt>
                <c:pt idx="175">
                  <c:v>16.5</c:v>
                </c:pt>
                <c:pt idx="176">
                  <c:v>16.600000000000001</c:v>
                </c:pt>
                <c:pt idx="177">
                  <c:v>16.7</c:v>
                </c:pt>
                <c:pt idx="178">
                  <c:v>16.8</c:v>
                </c:pt>
                <c:pt idx="179">
                  <c:v>16.899999999999999</c:v>
                </c:pt>
                <c:pt idx="180">
                  <c:v>17</c:v>
                </c:pt>
                <c:pt idx="181">
                  <c:v>17.100000000000001</c:v>
                </c:pt>
                <c:pt idx="182">
                  <c:v>17.2</c:v>
                </c:pt>
                <c:pt idx="183">
                  <c:v>17.3</c:v>
                </c:pt>
                <c:pt idx="184">
                  <c:v>17.399999999999999</c:v>
                </c:pt>
                <c:pt idx="185">
                  <c:v>17.5</c:v>
                </c:pt>
                <c:pt idx="186">
                  <c:v>17.600000000000001</c:v>
                </c:pt>
                <c:pt idx="187">
                  <c:v>17.7</c:v>
                </c:pt>
                <c:pt idx="188">
                  <c:v>17.8</c:v>
                </c:pt>
                <c:pt idx="189">
                  <c:v>17.899999999999999</c:v>
                </c:pt>
                <c:pt idx="190">
                  <c:v>18</c:v>
                </c:pt>
                <c:pt idx="191">
                  <c:v>18.100000000000001</c:v>
                </c:pt>
                <c:pt idx="192">
                  <c:v>18.2</c:v>
                </c:pt>
                <c:pt idx="193">
                  <c:v>18.3</c:v>
                </c:pt>
                <c:pt idx="194">
                  <c:v>18.399999999999999</c:v>
                </c:pt>
                <c:pt idx="195">
                  <c:v>18.5</c:v>
                </c:pt>
                <c:pt idx="196">
                  <c:v>18.600000000000001</c:v>
                </c:pt>
                <c:pt idx="197">
                  <c:v>18.7</c:v>
                </c:pt>
                <c:pt idx="198">
                  <c:v>18.8</c:v>
                </c:pt>
                <c:pt idx="199">
                  <c:v>18.899999999999999</c:v>
                </c:pt>
                <c:pt idx="200">
                  <c:v>19</c:v>
                </c:pt>
                <c:pt idx="201">
                  <c:v>19.100000000000001</c:v>
                </c:pt>
                <c:pt idx="202">
                  <c:v>19.2</c:v>
                </c:pt>
                <c:pt idx="203">
                  <c:v>19.3</c:v>
                </c:pt>
                <c:pt idx="204">
                  <c:v>19.399999999999999</c:v>
                </c:pt>
                <c:pt idx="205">
                  <c:v>19.5</c:v>
                </c:pt>
                <c:pt idx="206">
                  <c:v>19.600000000000001</c:v>
                </c:pt>
                <c:pt idx="207">
                  <c:v>19.7</c:v>
                </c:pt>
                <c:pt idx="208">
                  <c:v>19.8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20.100000000000001</c:v>
                </c:pt>
                <c:pt idx="212">
                  <c:v>20.2</c:v>
                </c:pt>
                <c:pt idx="213">
                  <c:v>20.3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20.6</c:v>
                </c:pt>
                <c:pt idx="217">
                  <c:v>20.7</c:v>
                </c:pt>
                <c:pt idx="218">
                  <c:v>20.8</c:v>
                </c:pt>
                <c:pt idx="219">
                  <c:v>20.9</c:v>
                </c:pt>
                <c:pt idx="220">
                  <c:v>21</c:v>
                </c:pt>
                <c:pt idx="221">
                  <c:v>21.1</c:v>
                </c:pt>
                <c:pt idx="222">
                  <c:v>21.2</c:v>
                </c:pt>
                <c:pt idx="223">
                  <c:v>21.3</c:v>
                </c:pt>
                <c:pt idx="224">
                  <c:v>21.4</c:v>
                </c:pt>
                <c:pt idx="225">
                  <c:v>21.5</c:v>
                </c:pt>
                <c:pt idx="226">
                  <c:v>21.6</c:v>
                </c:pt>
                <c:pt idx="227">
                  <c:v>21.7</c:v>
                </c:pt>
                <c:pt idx="228">
                  <c:v>21.8</c:v>
                </c:pt>
                <c:pt idx="229">
                  <c:v>21.9</c:v>
                </c:pt>
                <c:pt idx="230">
                  <c:v>22</c:v>
                </c:pt>
                <c:pt idx="231">
                  <c:v>22.1</c:v>
                </c:pt>
                <c:pt idx="232">
                  <c:v>22.2</c:v>
                </c:pt>
                <c:pt idx="233">
                  <c:v>22.3</c:v>
                </c:pt>
                <c:pt idx="234">
                  <c:v>22.4</c:v>
                </c:pt>
                <c:pt idx="235">
                  <c:v>22.5</c:v>
                </c:pt>
                <c:pt idx="236">
                  <c:v>22.6</c:v>
                </c:pt>
                <c:pt idx="237">
                  <c:v>22.7</c:v>
                </c:pt>
                <c:pt idx="238">
                  <c:v>22.8</c:v>
                </c:pt>
                <c:pt idx="239">
                  <c:v>22.9</c:v>
                </c:pt>
                <c:pt idx="240">
                  <c:v>23</c:v>
                </c:pt>
                <c:pt idx="241">
                  <c:v>23.1</c:v>
                </c:pt>
                <c:pt idx="242">
                  <c:v>23.2</c:v>
                </c:pt>
                <c:pt idx="243">
                  <c:v>23.3</c:v>
                </c:pt>
                <c:pt idx="244">
                  <c:v>23.4</c:v>
                </c:pt>
                <c:pt idx="245">
                  <c:v>23.5</c:v>
                </c:pt>
                <c:pt idx="246">
                  <c:v>23.6</c:v>
                </c:pt>
                <c:pt idx="247">
                  <c:v>23.7</c:v>
                </c:pt>
                <c:pt idx="248">
                  <c:v>23.8</c:v>
                </c:pt>
                <c:pt idx="249">
                  <c:v>23.9</c:v>
                </c:pt>
                <c:pt idx="250">
                  <c:v>24</c:v>
                </c:pt>
                <c:pt idx="251">
                  <c:v>24.1</c:v>
                </c:pt>
                <c:pt idx="252">
                  <c:v>24.2</c:v>
                </c:pt>
                <c:pt idx="253">
                  <c:v>24.3</c:v>
                </c:pt>
                <c:pt idx="254">
                  <c:v>24.4</c:v>
                </c:pt>
                <c:pt idx="255">
                  <c:v>24.5</c:v>
                </c:pt>
                <c:pt idx="256">
                  <c:v>24.6</c:v>
                </c:pt>
                <c:pt idx="257">
                  <c:v>24.7</c:v>
                </c:pt>
                <c:pt idx="258">
                  <c:v>24.8</c:v>
                </c:pt>
                <c:pt idx="259">
                  <c:v>24.9</c:v>
                </c:pt>
                <c:pt idx="260">
                  <c:v>25</c:v>
                </c:pt>
                <c:pt idx="261">
                  <c:v>25.1</c:v>
                </c:pt>
                <c:pt idx="262">
                  <c:v>25.2</c:v>
                </c:pt>
                <c:pt idx="263">
                  <c:v>25.3</c:v>
                </c:pt>
                <c:pt idx="264">
                  <c:v>25.4</c:v>
                </c:pt>
                <c:pt idx="265">
                  <c:v>25.5</c:v>
                </c:pt>
                <c:pt idx="266">
                  <c:v>25.6</c:v>
                </c:pt>
                <c:pt idx="267">
                  <c:v>25.7</c:v>
                </c:pt>
                <c:pt idx="268">
                  <c:v>25.8</c:v>
                </c:pt>
                <c:pt idx="269">
                  <c:v>25.9</c:v>
                </c:pt>
                <c:pt idx="270">
                  <c:v>26</c:v>
                </c:pt>
                <c:pt idx="271">
                  <c:v>26.1</c:v>
                </c:pt>
                <c:pt idx="272">
                  <c:v>26.2</c:v>
                </c:pt>
                <c:pt idx="273">
                  <c:v>26.3</c:v>
                </c:pt>
                <c:pt idx="274">
                  <c:v>26.4</c:v>
                </c:pt>
                <c:pt idx="275">
                  <c:v>26.5</c:v>
                </c:pt>
                <c:pt idx="276">
                  <c:v>26.6</c:v>
                </c:pt>
                <c:pt idx="277">
                  <c:v>26.7</c:v>
                </c:pt>
                <c:pt idx="278">
                  <c:v>26.8</c:v>
                </c:pt>
                <c:pt idx="279">
                  <c:v>26.9</c:v>
                </c:pt>
                <c:pt idx="280">
                  <c:v>27</c:v>
                </c:pt>
                <c:pt idx="281">
                  <c:v>27.1</c:v>
                </c:pt>
                <c:pt idx="282">
                  <c:v>27.2</c:v>
                </c:pt>
                <c:pt idx="283">
                  <c:v>27.3</c:v>
                </c:pt>
                <c:pt idx="284">
                  <c:v>27.4</c:v>
                </c:pt>
                <c:pt idx="285">
                  <c:v>27.5</c:v>
                </c:pt>
                <c:pt idx="286">
                  <c:v>27.6</c:v>
                </c:pt>
                <c:pt idx="287">
                  <c:v>27.7</c:v>
                </c:pt>
                <c:pt idx="288">
                  <c:v>27.8</c:v>
                </c:pt>
                <c:pt idx="289">
                  <c:v>27.9</c:v>
                </c:pt>
                <c:pt idx="290">
                  <c:v>28</c:v>
                </c:pt>
                <c:pt idx="291">
                  <c:v>28.1</c:v>
                </c:pt>
                <c:pt idx="292">
                  <c:v>28.2</c:v>
                </c:pt>
                <c:pt idx="293">
                  <c:v>28.3</c:v>
                </c:pt>
                <c:pt idx="294">
                  <c:v>28.4</c:v>
                </c:pt>
                <c:pt idx="295">
                  <c:v>28.5</c:v>
                </c:pt>
                <c:pt idx="296">
                  <c:v>28.6</c:v>
                </c:pt>
                <c:pt idx="297">
                  <c:v>28.7</c:v>
                </c:pt>
                <c:pt idx="298">
                  <c:v>28.8</c:v>
                </c:pt>
                <c:pt idx="299">
                  <c:v>28.9</c:v>
                </c:pt>
                <c:pt idx="300">
                  <c:v>29</c:v>
                </c:pt>
                <c:pt idx="301">
                  <c:v>29.1</c:v>
                </c:pt>
                <c:pt idx="302">
                  <c:v>29.2</c:v>
                </c:pt>
                <c:pt idx="303">
                  <c:v>29.3</c:v>
                </c:pt>
                <c:pt idx="304">
                  <c:v>29.4</c:v>
                </c:pt>
                <c:pt idx="305">
                  <c:v>29.5</c:v>
                </c:pt>
                <c:pt idx="306">
                  <c:v>29.6</c:v>
                </c:pt>
                <c:pt idx="307">
                  <c:v>29.7</c:v>
                </c:pt>
                <c:pt idx="308">
                  <c:v>29.8</c:v>
                </c:pt>
                <c:pt idx="309">
                  <c:v>29.9</c:v>
                </c:pt>
                <c:pt idx="310">
                  <c:v>30</c:v>
                </c:pt>
                <c:pt idx="311">
                  <c:v>30.1</c:v>
                </c:pt>
                <c:pt idx="312">
                  <c:v>30.2</c:v>
                </c:pt>
                <c:pt idx="313">
                  <c:v>30.3</c:v>
                </c:pt>
                <c:pt idx="314">
                  <c:v>30.4</c:v>
                </c:pt>
                <c:pt idx="315">
                  <c:v>30.5</c:v>
                </c:pt>
                <c:pt idx="316">
                  <c:v>30.6</c:v>
                </c:pt>
                <c:pt idx="317">
                  <c:v>30.7</c:v>
                </c:pt>
                <c:pt idx="318">
                  <c:v>30.8</c:v>
                </c:pt>
                <c:pt idx="319">
                  <c:v>30.9</c:v>
                </c:pt>
                <c:pt idx="320">
                  <c:v>31</c:v>
                </c:pt>
                <c:pt idx="321">
                  <c:v>31.1</c:v>
                </c:pt>
                <c:pt idx="322">
                  <c:v>31.2</c:v>
                </c:pt>
                <c:pt idx="323">
                  <c:v>31.3</c:v>
                </c:pt>
                <c:pt idx="324">
                  <c:v>31.4</c:v>
                </c:pt>
                <c:pt idx="325">
                  <c:v>31.5</c:v>
                </c:pt>
                <c:pt idx="326">
                  <c:v>31.6</c:v>
                </c:pt>
                <c:pt idx="327">
                  <c:v>31.7</c:v>
                </c:pt>
                <c:pt idx="328">
                  <c:v>31.8</c:v>
                </c:pt>
                <c:pt idx="329">
                  <c:v>31.9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32.299999999999997</c:v>
                </c:pt>
                <c:pt idx="334">
                  <c:v>32.4</c:v>
                </c:pt>
                <c:pt idx="335">
                  <c:v>32.5</c:v>
                </c:pt>
                <c:pt idx="336">
                  <c:v>32.6</c:v>
                </c:pt>
                <c:pt idx="337">
                  <c:v>32.700000000000003</c:v>
                </c:pt>
                <c:pt idx="338">
                  <c:v>32.799999999999997</c:v>
                </c:pt>
                <c:pt idx="339">
                  <c:v>32.9</c:v>
                </c:pt>
                <c:pt idx="340">
                  <c:v>33</c:v>
                </c:pt>
                <c:pt idx="341">
                  <c:v>33.100000000000101</c:v>
                </c:pt>
                <c:pt idx="342">
                  <c:v>33.200000000000003</c:v>
                </c:pt>
                <c:pt idx="343">
                  <c:v>33.299999999999997</c:v>
                </c:pt>
                <c:pt idx="344">
                  <c:v>33.4</c:v>
                </c:pt>
                <c:pt idx="345">
                  <c:v>33.5</c:v>
                </c:pt>
                <c:pt idx="346">
                  <c:v>33.600000000000101</c:v>
                </c:pt>
                <c:pt idx="347">
                  <c:v>33.700000000000003</c:v>
                </c:pt>
                <c:pt idx="348">
                  <c:v>33.800000000000097</c:v>
                </c:pt>
                <c:pt idx="349">
                  <c:v>33.900000000000098</c:v>
                </c:pt>
                <c:pt idx="350">
                  <c:v>34.000000000000099</c:v>
                </c:pt>
                <c:pt idx="351">
                  <c:v>34.100000000000101</c:v>
                </c:pt>
                <c:pt idx="352">
                  <c:v>34.200000000000102</c:v>
                </c:pt>
                <c:pt idx="353">
                  <c:v>34.300000000000097</c:v>
                </c:pt>
                <c:pt idx="354">
                  <c:v>34.400000000000098</c:v>
                </c:pt>
                <c:pt idx="355">
                  <c:v>34.500000000000099</c:v>
                </c:pt>
                <c:pt idx="356">
                  <c:v>34.600000000000101</c:v>
                </c:pt>
                <c:pt idx="357">
                  <c:v>34.700000000000102</c:v>
                </c:pt>
                <c:pt idx="358">
                  <c:v>34.800000000000097</c:v>
                </c:pt>
                <c:pt idx="359">
                  <c:v>34.900000000000098</c:v>
                </c:pt>
                <c:pt idx="360">
                  <c:v>35.000000000000099</c:v>
                </c:pt>
                <c:pt idx="361">
                  <c:v>35.100000000000101</c:v>
                </c:pt>
                <c:pt idx="362">
                  <c:v>35.200000000000102</c:v>
                </c:pt>
                <c:pt idx="363">
                  <c:v>35.300000000000097</c:v>
                </c:pt>
                <c:pt idx="364">
                  <c:v>35.400000000000098</c:v>
                </c:pt>
                <c:pt idx="365">
                  <c:v>35.500000000000099</c:v>
                </c:pt>
                <c:pt idx="366">
                  <c:v>35.600000000000101</c:v>
                </c:pt>
                <c:pt idx="367">
                  <c:v>35.700000000000102</c:v>
                </c:pt>
                <c:pt idx="368">
                  <c:v>35.800000000000097</c:v>
                </c:pt>
                <c:pt idx="369">
                  <c:v>35.900000000000098</c:v>
                </c:pt>
                <c:pt idx="370">
                  <c:v>36.000000000000099</c:v>
                </c:pt>
                <c:pt idx="371">
                  <c:v>36.100000000000101</c:v>
                </c:pt>
                <c:pt idx="372">
                  <c:v>36.200000000000102</c:v>
                </c:pt>
                <c:pt idx="373">
                  <c:v>36.300000000000097</c:v>
                </c:pt>
                <c:pt idx="374">
                  <c:v>36.400000000000098</c:v>
                </c:pt>
                <c:pt idx="375">
                  <c:v>36.500000000000099</c:v>
                </c:pt>
                <c:pt idx="376">
                  <c:v>36.600000000000101</c:v>
                </c:pt>
                <c:pt idx="377">
                  <c:v>36.700000000000102</c:v>
                </c:pt>
                <c:pt idx="378">
                  <c:v>36.800000000000097</c:v>
                </c:pt>
                <c:pt idx="379">
                  <c:v>36.900000000000098</c:v>
                </c:pt>
                <c:pt idx="380">
                  <c:v>37.000000000000099</c:v>
                </c:pt>
                <c:pt idx="381">
                  <c:v>37.100000000000101</c:v>
                </c:pt>
                <c:pt idx="382">
                  <c:v>37.200000000000102</c:v>
                </c:pt>
                <c:pt idx="383">
                  <c:v>37.300000000000097</c:v>
                </c:pt>
                <c:pt idx="384">
                  <c:v>37.400000000000098</c:v>
                </c:pt>
                <c:pt idx="385">
                  <c:v>37.500000000000099</c:v>
                </c:pt>
                <c:pt idx="386">
                  <c:v>37.600000000000101</c:v>
                </c:pt>
                <c:pt idx="387">
                  <c:v>37.700000000000102</c:v>
                </c:pt>
                <c:pt idx="388">
                  <c:v>37.800000000000097</c:v>
                </c:pt>
                <c:pt idx="389">
                  <c:v>37.900000000000098</c:v>
                </c:pt>
                <c:pt idx="390">
                  <c:v>38.000000000000099</c:v>
                </c:pt>
                <c:pt idx="391">
                  <c:v>38.100000000000101</c:v>
                </c:pt>
                <c:pt idx="392">
                  <c:v>38.200000000000102</c:v>
                </c:pt>
                <c:pt idx="393">
                  <c:v>38.300000000000097</c:v>
                </c:pt>
                <c:pt idx="394">
                  <c:v>38.400000000000098</c:v>
                </c:pt>
                <c:pt idx="395">
                  <c:v>38.500000000000099</c:v>
                </c:pt>
                <c:pt idx="396">
                  <c:v>38.600000000000101</c:v>
                </c:pt>
                <c:pt idx="397">
                  <c:v>38.700000000000102</c:v>
                </c:pt>
                <c:pt idx="398">
                  <c:v>38.800000000000097</c:v>
                </c:pt>
                <c:pt idx="399">
                  <c:v>38.900000000000098</c:v>
                </c:pt>
                <c:pt idx="400">
                  <c:v>39.000000000000099</c:v>
                </c:pt>
                <c:pt idx="401">
                  <c:v>39.100000000000101</c:v>
                </c:pt>
                <c:pt idx="402">
                  <c:v>39.200000000000102</c:v>
                </c:pt>
                <c:pt idx="403">
                  <c:v>39.300000000000097</c:v>
                </c:pt>
                <c:pt idx="404">
                  <c:v>39.400000000000098</c:v>
                </c:pt>
                <c:pt idx="405">
                  <c:v>39.500000000000099</c:v>
                </c:pt>
                <c:pt idx="406">
                  <c:v>39.600000000000101</c:v>
                </c:pt>
                <c:pt idx="407">
                  <c:v>39.700000000000102</c:v>
                </c:pt>
                <c:pt idx="408">
                  <c:v>39.800000000000097</c:v>
                </c:pt>
                <c:pt idx="409">
                  <c:v>39.900000000000098</c:v>
                </c:pt>
                <c:pt idx="410">
                  <c:v>40.000000000000099</c:v>
                </c:pt>
                <c:pt idx="411">
                  <c:v>40.100000000000101</c:v>
                </c:pt>
                <c:pt idx="412">
                  <c:v>40.200000000000102</c:v>
                </c:pt>
                <c:pt idx="413">
                  <c:v>40.300000000000097</c:v>
                </c:pt>
                <c:pt idx="414">
                  <c:v>40.400000000000098</c:v>
                </c:pt>
                <c:pt idx="415">
                  <c:v>40.500000000000199</c:v>
                </c:pt>
                <c:pt idx="416">
                  <c:v>40.6000000000002</c:v>
                </c:pt>
                <c:pt idx="417">
                  <c:v>40.700000000000202</c:v>
                </c:pt>
                <c:pt idx="418">
                  <c:v>40.800000000000203</c:v>
                </c:pt>
                <c:pt idx="419">
                  <c:v>40.900000000000198</c:v>
                </c:pt>
                <c:pt idx="420">
                  <c:v>41.000000000000199</c:v>
                </c:pt>
                <c:pt idx="421">
                  <c:v>41.1000000000002</c:v>
                </c:pt>
                <c:pt idx="422">
                  <c:v>41.200000000000202</c:v>
                </c:pt>
                <c:pt idx="423">
                  <c:v>41.300000000000203</c:v>
                </c:pt>
                <c:pt idx="424">
                  <c:v>41.400000000000198</c:v>
                </c:pt>
                <c:pt idx="425">
                  <c:v>41.500000000000199</c:v>
                </c:pt>
                <c:pt idx="426">
                  <c:v>41.6000000000002</c:v>
                </c:pt>
                <c:pt idx="427">
                  <c:v>41.700000000000202</c:v>
                </c:pt>
                <c:pt idx="428">
                  <c:v>41.800000000000203</c:v>
                </c:pt>
                <c:pt idx="429">
                  <c:v>41.900000000000198</c:v>
                </c:pt>
                <c:pt idx="430">
                  <c:v>42.000000000000199</c:v>
                </c:pt>
                <c:pt idx="431">
                  <c:v>42.1000000000002</c:v>
                </c:pt>
                <c:pt idx="432">
                  <c:v>42.200000000000202</c:v>
                </c:pt>
                <c:pt idx="433">
                  <c:v>42.300000000000203</c:v>
                </c:pt>
                <c:pt idx="434">
                  <c:v>42.400000000000198</c:v>
                </c:pt>
                <c:pt idx="435">
                  <c:v>42.500000000000199</c:v>
                </c:pt>
                <c:pt idx="436">
                  <c:v>42.6000000000002</c:v>
                </c:pt>
                <c:pt idx="437">
                  <c:v>42.700000000000202</c:v>
                </c:pt>
                <c:pt idx="438">
                  <c:v>42.800000000000203</c:v>
                </c:pt>
                <c:pt idx="439">
                  <c:v>42.900000000000198</c:v>
                </c:pt>
                <c:pt idx="440">
                  <c:v>43.000000000000199</c:v>
                </c:pt>
                <c:pt idx="441">
                  <c:v>43.1000000000002</c:v>
                </c:pt>
                <c:pt idx="442">
                  <c:v>43.200000000000202</c:v>
                </c:pt>
                <c:pt idx="443">
                  <c:v>43.300000000000203</c:v>
                </c:pt>
                <c:pt idx="444">
                  <c:v>43.400000000000198</c:v>
                </c:pt>
                <c:pt idx="445">
                  <c:v>43.500000000000199</c:v>
                </c:pt>
                <c:pt idx="446">
                  <c:v>43.6000000000002</c:v>
                </c:pt>
                <c:pt idx="447">
                  <c:v>43.700000000000202</c:v>
                </c:pt>
                <c:pt idx="448">
                  <c:v>43.800000000000203</c:v>
                </c:pt>
                <c:pt idx="449">
                  <c:v>43.900000000000198</c:v>
                </c:pt>
                <c:pt idx="450">
                  <c:v>44.000000000000199</c:v>
                </c:pt>
                <c:pt idx="451">
                  <c:v>44.1000000000002</c:v>
                </c:pt>
                <c:pt idx="452">
                  <c:v>44.200000000000202</c:v>
                </c:pt>
                <c:pt idx="453">
                  <c:v>44.300000000000203</c:v>
                </c:pt>
                <c:pt idx="454">
                  <c:v>44.400000000000198</c:v>
                </c:pt>
                <c:pt idx="455">
                  <c:v>44.500000000000199</c:v>
                </c:pt>
                <c:pt idx="456">
                  <c:v>44.6000000000002</c:v>
                </c:pt>
                <c:pt idx="457">
                  <c:v>44.700000000000202</c:v>
                </c:pt>
                <c:pt idx="458">
                  <c:v>44.800000000000203</c:v>
                </c:pt>
                <c:pt idx="459">
                  <c:v>44.900000000000198</c:v>
                </c:pt>
                <c:pt idx="460">
                  <c:v>45.000000000000199</c:v>
                </c:pt>
                <c:pt idx="461">
                  <c:v>45.1000000000002</c:v>
                </c:pt>
                <c:pt idx="462">
                  <c:v>45.200000000000202</c:v>
                </c:pt>
                <c:pt idx="463">
                  <c:v>45.300000000000203</c:v>
                </c:pt>
                <c:pt idx="464">
                  <c:v>45.400000000000198</c:v>
                </c:pt>
                <c:pt idx="465">
                  <c:v>45.500000000000199</c:v>
                </c:pt>
                <c:pt idx="466">
                  <c:v>45.6000000000002</c:v>
                </c:pt>
                <c:pt idx="467">
                  <c:v>45.700000000000202</c:v>
                </c:pt>
                <c:pt idx="468">
                  <c:v>45.800000000000203</c:v>
                </c:pt>
                <c:pt idx="469">
                  <c:v>45.900000000000198</c:v>
                </c:pt>
                <c:pt idx="470">
                  <c:v>46.000000000000199</c:v>
                </c:pt>
                <c:pt idx="471">
                  <c:v>46.1000000000002</c:v>
                </c:pt>
                <c:pt idx="472">
                  <c:v>46.200000000000202</c:v>
                </c:pt>
                <c:pt idx="473">
                  <c:v>46.300000000000203</c:v>
                </c:pt>
                <c:pt idx="474">
                  <c:v>46.400000000000198</c:v>
                </c:pt>
                <c:pt idx="475">
                  <c:v>46.500000000000199</c:v>
                </c:pt>
                <c:pt idx="476">
                  <c:v>46.6000000000002</c:v>
                </c:pt>
                <c:pt idx="477">
                  <c:v>46.700000000000202</c:v>
                </c:pt>
                <c:pt idx="478">
                  <c:v>46.800000000000203</c:v>
                </c:pt>
                <c:pt idx="479">
                  <c:v>46.900000000000198</c:v>
                </c:pt>
                <c:pt idx="480">
                  <c:v>47.000000000000199</c:v>
                </c:pt>
                <c:pt idx="481">
                  <c:v>47.1000000000002</c:v>
                </c:pt>
                <c:pt idx="482">
                  <c:v>47.200000000000202</c:v>
                </c:pt>
                <c:pt idx="483">
                  <c:v>47.300000000000203</c:v>
                </c:pt>
                <c:pt idx="484">
                  <c:v>47.400000000000198</c:v>
                </c:pt>
                <c:pt idx="485">
                  <c:v>47.500000000000298</c:v>
                </c:pt>
                <c:pt idx="486">
                  <c:v>47.6000000000003</c:v>
                </c:pt>
                <c:pt idx="487">
                  <c:v>47.700000000000301</c:v>
                </c:pt>
                <c:pt idx="488">
                  <c:v>47.800000000000303</c:v>
                </c:pt>
                <c:pt idx="489">
                  <c:v>47.900000000000297</c:v>
                </c:pt>
                <c:pt idx="490">
                  <c:v>48.000000000000298</c:v>
                </c:pt>
                <c:pt idx="491">
                  <c:v>48.1000000000003</c:v>
                </c:pt>
                <c:pt idx="492">
                  <c:v>48.200000000000301</c:v>
                </c:pt>
                <c:pt idx="493">
                  <c:v>48.300000000000303</c:v>
                </c:pt>
                <c:pt idx="494">
                  <c:v>48.400000000000297</c:v>
                </c:pt>
                <c:pt idx="495">
                  <c:v>48.500000000000298</c:v>
                </c:pt>
                <c:pt idx="496">
                  <c:v>48.6000000000003</c:v>
                </c:pt>
                <c:pt idx="497">
                  <c:v>48.700000000000301</c:v>
                </c:pt>
                <c:pt idx="498">
                  <c:v>48.800000000000303</c:v>
                </c:pt>
                <c:pt idx="499">
                  <c:v>48.900000000000297</c:v>
                </c:pt>
                <c:pt idx="500">
                  <c:v>49.000000000000298</c:v>
                </c:pt>
                <c:pt idx="501">
                  <c:v>49.1000000000003</c:v>
                </c:pt>
                <c:pt idx="502">
                  <c:v>49.200000000000301</c:v>
                </c:pt>
                <c:pt idx="503">
                  <c:v>49.300000000000303</c:v>
                </c:pt>
                <c:pt idx="504">
                  <c:v>49.400000000000297</c:v>
                </c:pt>
                <c:pt idx="505">
                  <c:v>49.500000000000298</c:v>
                </c:pt>
                <c:pt idx="506">
                  <c:v>49.6000000000003</c:v>
                </c:pt>
                <c:pt idx="507">
                  <c:v>49.700000000000301</c:v>
                </c:pt>
                <c:pt idx="508">
                  <c:v>49.800000000000303</c:v>
                </c:pt>
                <c:pt idx="509">
                  <c:v>49.900000000000297</c:v>
                </c:pt>
                <c:pt idx="510">
                  <c:v>50.000000000000298</c:v>
                </c:pt>
                <c:pt idx="511">
                  <c:v>50.1000000000002</c:v>
                </c:pt>
                <c:pt idx="512">
                  <c:v>50.200000000000202</c:v>
                </c:pt>
                <c:pt idx="513">
                  <c:v>50.300000000000203</c:v>
                </c:pt>
                <c:pt idx="514">
                  <c:v>50.400000000000198</c:v>
                </c:pt>
                <c:pt idx="515">
                  <c:v>50.500000000000199</c:v>
                </c:pt>
                <c:pt idx="516">
                  <c:v>50.6000000000002</c:v>
                </c:pt>
                <c:pt idx="517">
                  <c:v>50.700000000000202</c:v>
                </c:pt>
                <c:pt idx="518">
                  <c:v>50.800000000000203</c:v>
                </c:pt>
                <c:pt idx="519">
                  <c:v>50.900000000000198</c:v>
                </c:pt>
                <c:pt idx="520">
                  <c:v>51.000000000000199</c:v>
                </c:pt>
                <c:pt idx="521">
                  <c:v>51.1000000000002</c:v>
                </c:pt>
                <c:pt idx="522">
                  <c:v>51.200000000000202</c:v>
                </c:pt>
                <c:pt idx="523">
                  <c:v>51.300000000000203</c:v>
                </c:pt>
                <c:pt idx="524">
                  <c:v>51.400000000000198</c:v>
                </c:pt>
                <c:pt idx="525">
                  <c:v>51.500000000000199</c:v>
                </c:pt>
                <c:pt idx="526">
                  <c:v>51.600000000000101</c:v>
                </c:pt>
                <c:pt idx="527">
                  <c:v>51.700000000000102</c:v>
                </c:pt>
                <c:pt idx="528">
                  <c:v>51.800000000000097</c:v>
                </c:pt>
                <c:pt idx="529">
                  <c:v>51.900000000000098</c:v>
                </c:pt>
                <c:pt idx="530">
                  <c:v>52.000000000000099</c:v>
                </c:pt>
                <c:pt idx="531">
                  <c:v>52.100000000000101</c:v>
                </c:pt>
                <c:pt idx="532">
                  <c:v>52.200000000000102</c:v>
                </c:pt>
                <c:pt idx="533">
                  <c:v>52.300000000000097</c:v>
                </c:pt>
                <c:pt idx="534">
                  <c:v>52.400000000000098</c:v>
                </c:pt>
                <c:pt idx="535">
                  <c:v>52.500000000000099</c:v>
                </c:pt>
                <c:pt idx="536">
                  <c:v>52.600000000000101</c:v>
                </c:pt>
                <c:pt idx="537">
                  <c:v>52.700000000000102</c:v>
                </c:pt>
                <c:pt idx="538">
                  <c:v>52.800000000000097</c:v>
                </c:pt>
                <c:pt idx="539">
                  <c:v>52.900000000000098</c:v>
                </c:pt>
                <c:pt idx="540">
                  <c:v>53.000000000000099</c:v>
                </c:pt>
                <c:pt idx="541">
                  <c:v>53.100000000000101</c:v>
                </c:pt>
                <c:pt idx="542">
                  <c:v>53.200000000000102</c:v>
                </c:pt>
                <c:pt idx="543">
                  <c:v>53.3</c:v>
                </c:pt>
                <c:pt idx="544">
                  <c:v>53.4</c:v>
                </c:pt>
                <c:pt idx="545">
                  <c:v>53.5</c:v>
                </c:pt>
                <c:pt idx="546">
                  <c:v>53.6</c:v>
                </c:pt>
                <c:pt idx="547">
                  <c:v>53.7</c:v>
                </c:pt>
                <c:pt idx="548">
                  <c:v>53.8</c:v>
                </c:pt>
                <c:pt idx="549">
                  <c:v>53.9</c:v>
                </c:pt>
                <c:pt idx="550">
                  <c:v>54</c:v>
                </c:pt>
                <c:pt idx="551">
                  <c:v>54.1</c:v>
                </c:pt>
                <c:pt idx="552">
                  <c:v>54.2</c:v>
                </c:pt>
                <c:pt idx="553">
                  <c:v>54.3</c:v>
                </c:pt>
                <c:pt idx="554">
                  <c:v>54.4</c:v>
                </c:pt>
                <c:pt idx="555">
                  <c:v>54.5</c:v>
                </c:pt>
                <c:pt idx="556">
                  <c:v>54.6</c:v>
                </c:pt>
                <c:pt idx="557">
                  <c:v>54.7</c:v>
                </c:pt>
                <c:pt idx="558">
                  <c:v>54.8</c:v>
                </c:pt>
                <c:pt idx="559">
                  <c:v>54.899999999999899</c:v>
                </c:pt>
                <c:pt idx="560">
                  <c:v>55</c:v>
                </c:pt>
                <c:pt idx="561">
                  <c:v>55.099999999999902</c:v>
                </c:pt>
                <c:pt idx="562">
                  <c:v>55.199999999999903</c:v>
                </c:pt>
                <c:pt idx="563">
                  <c:v>55.299999999999898</c:v>
                </c:pt>
                <c:pt idx="564">
                  <c:v>55.399999999999899</c:v>
                </c:pt>
                <c:pt idx="565">
                  <c:v>55.499999999999901</c:v>
                </c:pt>
                <c:pt idx="566">
                  <c:v>55.599999999999902</c:v>
                </c:pt>
                <c:pt idx="567">
                  <c:v>55.699999999999903</c:v>
                </c:pt>
                <c:pt idx="568">
                  <c:v>55.799999999999898</c:v>
                </c:pt>
                <c:pt idx="569">
                  <c:v>55.899999999999899</c:v>
                </c:pt>
                <c:pt idx="570">
                  <c:v>55.999999999999901</c:v>
                </c:pt>
                <c:pt idx="571">
                  <c:v>56.099999999999902</c:v>
                </c:pt>
                <c:pt idx="572">
                  <c:v>56.199999999999903</c:v>
                </c:pt>
                <c:pt idx="573">
                  <c:v>56.299999999999898</c:v>
                </c:pt>
                <c:pt idx="574">
                  <c:v>56.399999999999899</c:v>
                </c:pt>
                <c:pt idx="575">
                  <c:v>56.499999999999901</c:v>
                </c:pt>
                <c:pt idx="576">
                  <c:v>56.599999999999902</c:v>
                </c:pt>
                <c:pt idx="577">
                  <c:v>56.699999999999903</c:v>
                </c:pt>
                <c:pt idx="578">
                  <c:v>56.799999999999898</c:v>
                </c:pt>
                <c:pt idx="579">
                  <c:v>56.8999999999998</c:v>
                </c:pt>
                <c:pt idx="580">
                  <c:v>56.999999999999801</c:v>
                </c:pt>
                <c:pt idx="581">
                  <c:v>57.099999999999802</c:v>
                </c:pt>
                <c:pt idx="582">
                  <c:v>57.199999999999797</c:v>
                </c:pt>
                <c:pt idx="583">
                  <c:v>57.299999999999798</c:v>
                </c:pt>
                <c:pt idx="584">
                  <c:v>57.3999999999998</c:v>
                </c:pt>
                <c:pt idx="585">
                  <c:v>57.499999999999801</c:v>
                </c:pt>
                <c:pt idx="586">
                  <c:v>57.599999999999802</c:v>
                </c:pt>
                <c:pt idx="587">
                  <c:v>57.699999999999797</c:v>
                </c:pt>
                <c:pt idx="588">
                  <c:v>57.799999999999798</c:v>
                </c:pt>
                <c:pt idx="589">
                  <c:v>57.8999999999998</c:v>
                </c:pt>
                <c:pt idx="590">
                  <c:v>57.999999999999801</c:v>
                </c:pt>
                <c:pt idx="591">
                  <c:v>58.099999999999802</c:v>
                </c:pt>
                <c:pt idx="592">
                  <c:v>58.199999999999797</c:v>
                </c:pt>
                <c:pt idx="593">
                  <c:v>58.299999999999798</c:v>
                </c:pt>
                <c:pt idx="594">
                  <c:v>58.3999999999997</c:v>
                </c:pt>
                <c:pt idx="595">
                  <c:v>58.499999999999801</c:v>
                </c:pt>
                <c:pt idx="596">
                  <c:v>58.599999999999703</c:v>
                </c:pt>
                <c:pt idx="597">
                  <c:v>58.699999999999697</c:v>
                </c:pt>
                <c:pt idx="598">
                  <c:v>58.799999999999699</c:v>
                </c:pt>
                <c:pt idx="599">
                  <c:v>58.8999999999997</c:v>
                </c:pt>
                <c:pt idx="600">
                  <c:v>58.999999999999702</c:v>
                </c:pt>
                <c:pt idx="601">
                  <c:v>59.099999999999703</c:v>
                </c:pt>
                <c:pt idx="602">
                  <c:v>59.199999999999697</c:v>
                </c:pt>
                <c:pt idx="603">
                  <c:v>59.299999999999699</c:v>
                </c:pt>
                <c:pt idx="604">
                  <c:v>59.3999999999997</c:v>
                </c:pt>
                <c:pt idx="605">
                  <c:v>59.499999999999702</c:v>
                </c:pt>
                <c:pt idx="606">
                  <c:v>59.599999999999703</c:v>
                </c:pt>
                <c:pt idx="607">
                  <c:v>59.699999999999697</c:v>
                </c:pt>
                <c:pt idx="608">
                  <c:v>59.799999999999699</c:v>
                </c:pt>
                <c:pt idx="609">
                  <c:v>59.8999999999997</c:v>
                </c:pt>
                <c:pt idx="610">
                  <c:v>59.999999999999702</c:v>
                </c:pt>
                <c:pt idx="611">
                  <c:v>60.099999999999703</c:v>
                </c:pt>
                <c:pt idx="612">
                  <c:v>60.199999999999697</c:v>
                </c:pt>
                <c:pt idx="613">
                  <c:v>60.299999999999599</c:v>
                </c:pt>
                <c:pt idx="614">
                  <c:v>60.399999999999601</c:v>
                </c:pt>
                <c:pt idx="615">
                  <c:v>60.499999999999602</c:v>
                </c:pt>
                <c:pt idx="616">
                  <c:v>60.599999999999604</c:v>
                </c:pt>
                <c:pt idx="617">
                  <c:v>60.699999999999598</c:v>
                </c:pt>
                <c:pt idx="618">
                  <c:v>60.799999999999599</c:v>
                </c:pt>
                <c:pt idx="619">
                  <c:v>60.899999999999601</c:v>
                </c:pt>
                <c:pt idx="620">
                  <c:v>60.999999999999602</c:v>
                </c:pt>
                <c:pt idx="621">
                  <c:v>61.099999999999604</c:v>
                </c:pt>
                <c:pt idx="622">
                  <c:v>61.199999999999598</c:v>
                </c:pt>
                <c:pt idx="623">
                  <c:v>61.299999999999599</c:v>
                </c:pt>
                <c:pt idx="624">
                  <c:v>61.399999999999601</c:v>
                </c:pt>
                <c:pt idx="625">
                  <c:v>61.499999999999602</c:v>
                </c:pt>
                <c:pt idx="626">
                  <c:v>61.599999999999604</c:v>
                </c:pt>
                <c:pt idx="627">
                  <c:v>61.699999999999598</c:v>
                </c:pt>
                <c:pt idx="628">
                  <c:v>61.799999999999599</c:v>
                </c:pt>
                <c:pt idx="629">
                  <c:v>61.899999999999601</c:v>
                </c:pt>
                <c:pt idx="630">
                  <c:v>61.999999999999503</c:v>
                </c:pt>
                <c:pt idx="631">
                  <c:v>62.099999999999497</c:v>
                </c:pt>
                <c:pt idx="632">
                  <c:v>62.199999999999498</c:v>
                </c:pt>
                <c:pt idx="633">
                  <c:v>62.2999999999995</c:v>
                </c:pt>
                <c:pt idx="634">
                  <c:v>62.399999999999501</c:v>
                </c:pt>
                <c:pt idx="635">
                  <c:v>62.499999999999503</c:v>
                </c:pt>
                <c:pt idx="636">
                  <c:v>62.599999999999497</c:v>
                </c:pt>
                <c:pt idx="637">
                  <c:v>62.699999999999498</c:v>
                </c:pt>
                <c:pt idx="638">
                  <c:v>62.7999999999995</c:v>
                </c:pt>
                <c:pt idx="639">
                  <c:v>62.899999999999501</c:v>
                </c:pt>
                <c:pt idx="640">
                  <c:v>62.999999999999503</c:v>
                </c:pt>
                <c:pt idx="641">
                  <c:v>63.099999999999497</c:v>
                </c:pt>
                <c:pt idx="642">
                  <c:v>63.199999999999498</c:v>
                </c:pt>
                <c:pt idx="643">
                  <c:v>63.2999999999995</c:v>
                </c:pt>
                <c:pt idx="644">
                  <c:v>63.399999999999501</c:v>
                </c:pt>
                <c:pt idx="645">
                  <c:v>63.499999999999503</c:v>
                </c:pt>
                <c:pt idx="646">
                  <c:v>63.599999999999497</c:v>
                </c:pt>
                <c:pt idx="647">
                  <c:v>63.699999999999498</c:v>
                </c:pt>
                <c:pt idx="648">
                  <c:v>63.7999999999994</c:v>
                </c:pt>
                <c:pt idx="649">
                  <c:v>63.899999999999402</c:v>
                </c:pt>
                <c:pt idx="650">
                  <c:v>63.999999999999403</c:v>
                </c:pt>
                <c:pt idx="651">
                  <c:v>64.099999999999397</c:v>
                </c:pt>
                <c:pt idx="652">
                  <c:v>64.199999999999406</c:v>
                </c:pt>
                <c:pt idx="653">
                  <c:v>64.2999999999994</c:v>
                </c:pt>
                <c:pt idx="654">
                  <c:v>64.399999999999395</c:v>
                </c:pt>
                <c:pt idx="655">
                  <c:v>64.499999999999403</c:v>
                </c:pt>
                <c:pt idx="656">
                  <c:v>64.599999999999397</c:v>
                </c:pt>
                <c:pt idx="657">
                  <c:v>64.699999999999406</c:v>
                </c:pt>
                <c:pt idx="658">
                  <c:v>64.7999999999994</c:v>
                </c:pt>
                <c:pt idx="659">
                  <c:v>64.899999999999395</c:v>
                </c:pt>
                <c:pt idx="660">
                  <c:v>64.999999999999403</c:v>
                </c:pt>
                <c:pt idx="661">
                  <c:v>65.099999999999397</c:v>
                </c:pt>
                <c:pt idx="662">
                  <c:v>65.199999999999406</c:v>
                </c:pt>
                <c:pt idx="663">
                  <c:v>65.2999999999994</c:v>
                </c:pt>
                <c:pt idx="664">
                  <c:v>65.399999999999395</c:v>
                </c:pt>
                <c:pt idx="665">
                  <c:v>65.499999999999403</c:v>
                </c:pt>
                <c:pt idx="666">
                  <c:v>65.599999999999298</c:v>
                </c:pt>
                <c:pt idx="667">
                  <c:v>65.699999999999307</c:v>
                </c:pt>
                <c:pt idx="668">
                  <c:v>65.799999999999301</c:v>
                </c:pt>
                <c:pt idx="669">
                  <c:v>65.899999999999295</c:v>
                </c:pt>
                <c:pt idx="670">
                  <c:v>65.999999999999304</c:v>
                </c:pt>
                <c:pt idx="671">
                  <c:v>66.099999999999298</c:v>
                </c:pt>
                <c:pt idx="672">
                  <c:v>66.199999999999307</c:v>
                </c:pt>
                <c:pt idx="673">
                  <c:v>66.299999999999301</c:v>
                </c:pt>
                <c:pt idx="674">
                  <c:v>66.399999999999295</c:v>
                </c:pt>
                <c:pt idx="675">
                  <c:v>66.499999999999304</c:v>
                </c:pt>
                <c:pt idx="676">
                  <c:v>66.599999999999298</c:v>
                </c:pt>
                <c:pt idx="677">
                  <c:v>66.699999999999307</c:v>
                </c:pt>
                <c:pt idx="678">
                  <c:v>66.799999999999301</c:v>
                </c:pt>
                <c:pt idx="679">
                  <c:v>66.899999999999295</c:v>
                </c:pt>
                <c:pt idx="680">
                  <c:v>66.999999999999304</c:v>
                </c:pt>
                <c:pt idx="681">
                  <c:v>67.099999999999298</c:v>
                </c:pt>
                <c:pt idx="682">
                  <c:v>67.199999999999307</c:v>
                </c:pt>
                <c:pt idx="683">
                  <c:v>67.299999999999201</c:v>
                </c:pt>
                <c:pt idx="684">
                  <c:v>67.399999999999196</c:v>
                </c:pt>
                <c:pt idx="685">
                  <c:v>67.499999999999204</c:v>
                </c:pt>
                <c:pt idx="686">
                  <c:v>67.599999999999199</c:v>
                </c:pt>
                <c:pt idx="687">
                  <c:v>67.699999999999207</c:v>
                </c:pt>
                <c:pt idx="688">
                  <c:v>67.799999999999201</c:v>
                </c:pt>
                <c:pt idx="689">
                  <c:v>67.899999999999196</c:v>
                </c:pt>
                <c:pt idx="690">
                  <c:v>67.999999999999204</c:v>
                </c:pt>
                <c:pt idx="691">
                  <c:v>68.099999999999199</c:v>
                </c:pt>
                <c:pt idx="692">
                  <c:v>68.199999999999207</c:v>
                </c:pt>
                <c:pt idx="693">
                  <c:v>68.299999999999201</c:v>
                </c:pt>
                <c:pt idx="694">
                  <c:v>68.399999999999196</c:v>
                </c:pt>
                <c:pt idx="695">
                  <c:v>68.499999999999204</c:v>
                </c:pt>
                <c:pt idx="696">
                  <c:v>68.599999999999199</c:v>
                </c:pt>
                <c:pt idx="697">
                  <c:v>68.699999999999207</c:v>
                </c:pt>
                <c:pt idx="698">
                  <c:v>68.799999999999201</c:v>
                </c:pt>
                <c:pt idx="699">
                  <c:v>68.899999999999196</c:v>
                </c:pt>
                <c:pt idx="700">
                  <c:v>68.999999999999204</c:v>
                </c:pt>
                <c:pt idx="701">
                  <c:v>69.099999999999099</c:v>
                </c:pt>
                <c:pt idx="702">
                  <c:v>69.199999999999093</c:v>
                </c:pt>
                <c:pt idx="703">
                  <c:v>69.299999999999102</c:v>
                </c:pt>
                <c:pt idx="704">
                  <c:v>69.399999999999096</c:v>
                </c:pt>
                <c:pt idx="705">
                  <c:v>69.499999999999105</c:v>
                </c:pt>
                <c:pt idx="706">
                  <c:v>69.599999999999099</c:v>
                </c:pt>
                <c:pt idx="707">
                  <c:v>69.699999999999093</c:v>
                </c:pt>
                <c:pt idx="708">
                  <c:v>69.799999999999102</c:v>
                </c:pt>
                <c:pt idx="709">
                  <c:v>69.899999999999096</c:v>
                </c:pt>
                <c:pt idx="710">
                  <c:v>69.999999999999105</c:v>
                </c:pt>
                <c:pt idx="711">
                  <c:v>70.099999999999099</c:v>
                </c:pt>
                <c:pt idx="712">
                  <c:v>70.199999999999093</c:v>
                </c:pt>
                <c:pt idx="713">
                  <c:v>70.299999999999102</c:v>
                </c:pt>
                <c:pt idx="714">
                  <c:v>70.399999999999096</c:v>
                </c:pt>
                <c:pt idx="715">
                  <c:v>70.499999999999105</c:v>
                </c:pt>
                <c:pt idx="716">
                  <c:v>70.599999999999099</c:v>
                </c:pt>
                <c:pt idx="717">
                  <c:v>70.699999999999093</c:v>
                </c:pt>
                <c:pt idx="718">
                  <c:v>70.799999999999002</c:v>
                </c:pt>
                <c:pt idx="719">
                  <c:v>70.899999999998997</c:v>
                </c:pt>
                <c:pt idx="720">
                  <c:v>70.999999999999005</c:v>
                </c:pt>
                <c:pt idx="721">
                  <c:v>71.099999999999</c:v>
                </c:pt>
                <c:pt idx="722">
                  <c:v>71.199999999998994</c:v>
                </c:pt>
                <c:pt idx="723">
                  <c:v>71.299999999999002</c:v>
                </c:pt>
                <c:pt idx="724">
                  <c:v>71.399999999998997</c:v>
                </c:pt>
                <c:pt idx="725">
                  <c:v>71.499999999999005</c:v>
                </c:pt>
                <c:pt idx="726">
                  <c:v>71.599999999999</c:v>
                </c:pt>
                <c:pt idx="727">
                  <c:v>71.699999999998994</c:v>
                </c:pt>
                <c:pt idx="728">
                  <c:v>71.799999999999002</c:v>
                </c:pt>
                <c:pt idx="729">
                  <c:v>71.899999999998997</c:v>
                </c:pt>
                <c:pt idx="730">
                  <c:v>71.999999999999005</c:v>
                </c:pt>
                <c:pt idx="731">
                  <c:v>72.099999999999</c:v>
                </c:pt>
                <c:pt idx="732">
                  <c:v>72.199999999998994</c:v>
                </c:pt>
                <c:pt idx="733">
                  <c:v>72.299999999999002</c:v>
                </c:pt>
                <c:pt idx="734">
                  <c:v>72.399999999998997</c:v>
                </c:pt>
                <c:pt idx="735">
                  <c:v>72.499999999999005</c:v>
                </c:pt>
                <c:pt idx="736">
                  <c:v>72.5999999999989</c:v>
                </c:pt>
                <c:pt idx="737">
                  <c:v>72.699999999998894</c:v>
                </c:pt>
                <c:pt idx="738">
                  <c:v>72.799999999998903</c:v>
                </c:pt>
                <c:pt idx="739">
                  <c:v>72.899999999998897</c:v>
                </c:pt>
                <c:pt idx="740">
                  <c:v>72.999999999998906</c:v>
                </c:pt>
                <c:pt idx="741">
                  <c:v>73.0999999999989</c:v>
                </c:pt>
                <c:pt idx="742">
                  <c:v>73.199999999998894</c:v>
                </c:pt>
                <c:pt idx="743">
                  <c:v>73.299999999998903</c:v>
                </c:pt>
                <c:pt idx="744">
                  <c:v>73.399999999998897</c:v>
                </c:pt>
                <c:pt idx="745">
                  <c:v>73.499999999998906</c:v>
                </c:pt>
                <c:pt idx="746">
                  <c:v>73.5999999999989</c:v>
                </c:pt>
                <c:pt idx="747">
                  <c:v>73.699999999998894</c:v>
                </c:pt>
                <c:pt idx="748">
                  <c:v>73.799999999998903</c:v>
                </c:pt>
                <c:pt idx="749">
                  <c:v>73.899999999998897</c:v>
                </c:pt>
                <c:pt idx="750">
                  <c:v>73.999999999998906</c:v>
                </c:pt>
                <c:pt idx="751">
                  <c:v>74.0999999999989</c:v>
                </c:pt>
                <c:pt idx="752">
                  <c:v>74.199999999998894</c:v>
                </c:pt>
                <c:pt idx="753">
                  <c:v>74.299999999998903</c:v>
                </c:pt>
                <c:pt idx="754">
                  <c:v>74.399999999998798</c:v>
                </c:pt>
                <c:pt idx="755">
                  <c:v>74.499999999998806</c:v>
                </c:pt>
                <c:pt idx="756">
                  <c:v>74.599999999998801</c:v>
                </c:pt>
                <c:pt idx="757">
                  <c:v>74.699999999998795</c:v>
                </c:pt>
                <c:pt idx="758">
                  <c:v>74.799999999998803</c:v>
                </c:pt>
                <c:pt idx="759">
                  <c:v>74.899999999998798</c:v>
                </c:pt>
                <c:pt idx="760">
                  <c:v>74.999999999998806</c:v>
                </c:pt>
                <c:pt idx="761">
                  <c:v>75.099999999998801</c:v>
                </c:pt>
                <c:pt idx="762">
                  <c:v>75.199999999998795</c:v>
                </c:pt>
                <c:pt idx="763">
                  <c:v>75.299999999998803</c:v>
                </c:pt>
                <c:pt idx="764">
                  <c:v>75.399999999998798</c:v>
                </c:pt>
                <c:pt idx="765">
                  <c:v>75.499999999998806</c:v>
                </c:pt>
                <c:pt idx="766">
                  <c:v>75.599999999998801</c:v>
                </c:pt>
                <c:pt idx="767">
                  <c:v>75.699999999998795</c:v>
                </c:pt>
                <c:pt idx="768">
                  <c:v>75.799999999998803</c:v>
                </c:pt>
                <c:pt idx="769">
                  <c:v>75.899999999998798</c:v>
                </c:pt>
                <c:pt idx="770">
                  <c:v>75.999999999998806</c:v>
                </c:pt>
                <c:pt idx="771">
                  <c:v>76.099999999998701</c:v>
                </c:pt>
                <c:pt idx="772">
                  <c:v>76.199999999998695</c:v>
                </c:pt>
                <c:pt idx="773">
                  <c:v>76.299999999998704</c:v>
                </c:pt>
                <c:pt idx="774">
                  <c:v>76.399999999998698</c:v>
                </c:pt>
                <c:pt idx="775">
                  <c:v>76.499999999998707</c:v>
                </c:pt>
                <c:pt idx="776">
                  <c:v>76.599999999998701</c:v>
                </c:pt>
                <c:pt idx="777">
                  <c:v>76.699999999998695</c:v>
                </c:pt>
                <c:pt idx="778">
                  <c:v>76.799999999998704</c:v>
                </c:pt>
                <c:pt idx="779">
                  <c:v>76.899999999998698</c:v>
                </c:pt>
                <c:pt idx="780">
                  <c:v>76.999999999998707</c:v>
                </c:pt>
                <c:pt idx="781">
                  <c:v>77.099999999998701</c:v>
                </c:pt>
                <c:pt idx="782">
                  <c:v>77.199999999998695</c:v>
                </c:pt>
                <c:pt idx="783">
                  <c:v>77.299999999998704</c:v>
                </c:pt>
                <c:pt idx="784">
                  <c:v>77.399999999998698</c:v>
                </c:pt>
                <c:pt idx="785">
                  <c:v>77.499999999998707</c:v>
                </c:pt>
                <c:pt idx="786">
                  <c:v>77.599999999998701</c:v>
                </c:pt>
                <c:pt idx="787">
                  <c:v>77.699999999998695</c:v>
                </c:pt>
                <c:pt idx="788">
                  <c:v>77.799999999998704</c:v>
                </c:pt>
                <c:pt idx="789">
                  <c:v>77.899999999998599</c:v>
                </c:pt>
                <c:pt idx="790">
                  <c:v>77.999999999998593</c:v>
                </c:pt>
                <c:pt idx="791">
                  <c:v>78.099999999998602</c:v>
                </c:pt>
                <c:pt idx="792">
                  <c:v>78.199999999998596</c:v>
                </c:pt>
                <c:pt idx="793">
                  <c:v>78.299999999998604</c:v>
                </c:pt>
                <c:pt idx="794">
                  <c:v>78.399999999998599</c:v>
                </c:pt>
                <c:pt idx="795">
                  <c:v>78.499999999998593</c:v>
                </c:pt>
                <c:pt idx="796">
                  <c:v>78.599999999998602</c:v>
                </c:pt>
                <c:pt idx="797">
                  <c:v>78.699999999998596</c:v>
                </c:pt>
                <c:pt idx="798">
                  <c:v>78.799999999998604</c:v>
                </c:pt>
                <c:pt idx="799">
                  <c:v>78.899999999998599</c:v>
                </c:pt>
                <c:pt idx="800">
                  <c:v>78.999999999998593</c:v>
                </c:pt>
                <c:pt idx="801">
                  <c:v>79.099999999998602</c:v>
                </c:pt>
                <c:pt idx="802">
                  <c:v>79.199999999998596</c:v>
                </c:pt>
                <c:pt idx="803">
                  <c:v>79.299999999998604</c:v>
                </c:pt>
                <c:pt idx="804">
                  <c:v>79.399999999998599</c:v>
                </c:pt>
                <c:pt idx="805">
                  <c:v>79.499999999998593</c:v>
                </c:pt>
                <c:pt idx="806">
                  <c:v>79.599999999998502</c:v>
                </c:pt>
                <c:pt idx="807">
                  <c:v>79.699999999998496</c:v>
                </c:pt>
                <c:pt idx="808">
                  <c:v>79.799999999998505</c:v>
                </c:pt>
                <c:pt idx="809">
                  <c:v>79.899999999998499</c:v>
                </c:pt>
                <c:pt idx="810">
                  <c:v>79.999999999998494</c:v>
                </c:pt>
                <c:pt idx="811">
                  <c:v>80.099999999998502</c:v>
                </c:pt>
                <c:pt idx="812">
                  <c:v>80.199999999998496</c:v>
                </c:pt>
                <c:pt idx="813">
                  <c:v>80.299999999998505</c:v>
                </c:pt>
                <c:pt idx="814">
                  <c:v>80.399999999998499</c:v>
                </c:pt>
                <c:pt idx="815">
                  <c:v>80.499999999998494</c:v>
                </c:pt>
                <c:pt idx="816">
                  <c:v>80.599999999998502</c:v>
                </c:pt>
                <c:pt idx="817">
                  <c:v>80.699999999998496</c:v>
                </c:pt>
                <c:pt idx="818">
                  <c:v>80.799999999998505</c:v>
                </c:pt>
                <c:pt idx="819">
                  <c:v>80.899999999998499</c:v>
                </c:pt>
                <c:pt idx="820">
                  <c:v>80.999999999998494</c:v>
                </c:pt>
                <c:pt idx="821">
                  <c:v>81.099999999998502</c:v>
                </c:pt>
                <c:pt idx="822">
                  <c:v>81.199999999998496</c:v>
                </c:pt>
                <c:pt idx="823">
                  <c:v>81.299999999998505</c:v>
                </c:pt>
                <c:pt idx="824">
                  <c:v>81.3999999999984</c:v>
                </c:pt>
                <c:pt idx="825">
                  <c:v>81.499999999998394</c:v>
                </c:pt>
                <c:pt idx="826">
                  <c:v>81.599999999998403</c:v>
                </c:pt>
                <c:pt idx="827">
                  <c:v>81.699999999998397</c:v>
                </c:pt>
                <c:pt idx="828">
                  <c:v>81.799999999998406</c:v>
                </c:pt>
                <c:pt idx="829">
                  <c:v>81.8999999999984</c:v>
                </c:pt>
                <c:pt idx="830">
                  <c:v>81.999999999998394</c:v>
                </c:pt>
                <c:pt idx="831">
                  <c:v>82.099999999998403</c:v>
                </c:pt>
                <c:pt idx="832">
                  <c:v>82.199999999998397</c:v>
                </c:pt>
                <c:pt idx="833">
                  <c:v>82.299999999998406</c:v>
                </c:pt>
                <c:pt idx="834">
                  <c:v>82.3999999999984</c:v>
                </c:pt>
                <c:pt idx="835">
                  <c:v>82.499999999998394</c:v>
                </c:pt>
                <c:pt idx="836">
                  <c:v>82.599999999998403</c:v>
                </c:pt>
                <c:pt idx="837">
                  <c:v>82.699999999998397</c:v>
                </c:pt>
                <c:pt idx="838">
                  <c:v>82.799999999998406</c:v>
                </c:pt>
                <c:pt idx="839">
                  <c:v>82.8999999999984</c:v>
                </c:pt>
                <c:pt idx="840">
                  <c:v>82.999999999998394</c:v>
                </c:pt>
                <c:pt idx="841">
                  <c:v>83.099999999998403</c:v>
                </c:pt>
                <c:pt idx="842">
                  <c:v>83.199999999998298</c:v>
                </c:pt>
                <c:pt idx="843">
                  <c:v>83.299999999998306</c:v>
                </c:pt>
                <c:pt idx="844">
                  <c:v>83.3999999999983</c:v>
                </c:pt>
                <c:pt idx="845">
                  <c:v>83.499999999998295</c:v>
                </c:pt>
                <c:pt idx="846">
                  <c:v>83.599999999998303</c:v>
                </c:pt>
                <c:pt idx="847">
                  <c:v>83.699999999998298</c:v>
                </c:pt>
                <c:pt idx="848">
                  <c:v>83.799999999998306</c:v>
                </c:pt>
                <c:pt idx="849">
                  <c:v>83.8999999999983</c:v>
                </c:pt>
                <c:pt idx="850">
                  <c:v>83.999999999998295</c:v>
                </c:pt>
                <c:pt idx="851">
                  <c:v>84.099999999998303</c:v>
                </c:pt>
                <c:pt idx="852">
                  <c:v>84.199999999998298</c:v>
                </c:pt>
                <c:pt idx="853">
                  <c:v>84.299999999998306</c:v>
                </c:pt>
                <c:pt idx="854">
                  <c:v>84.3999999999983</c:v>
                </c:pt>
                <c:pt idx="855">
                  <c:v>84.499999999998295</c:v>
                </c:pt>
                <c:pt idx="856">
                  <c:v>84.599999999998303</c:v>
                </c:pt>
                <c:pt idx="857">
                  <c:v>84.699999999998298</c:v>
                </c:pt>
                <c:pt idx="858">
                  <c:v>84.799999999998306</c:v>
                </c:pt>
                <c:pt idx="859">
                  <c:v>84.899999999998201</c:v>
                </c:pt>
                <c:pt idx="860">
                  <c:v>84.999999999998195</c:v>
                </c:pt>
                <c:pt idx="861">
                  <c:v>85.099999999998204</c:v>
                </c:pt>
                <c:pt idx="862">
                  <c:v>85.199999999998198</c:v>
                </c:pt>
                <c:pt idx="863">
                  <c:v>85.299999999998207</c:v>
                </c:pt>
                <c:pt idx="864">
                  <c:v>85.399999999998201</c:v>
                </c:pt>
                <c:pt idx="865">
                  <c:v>85.499999999998195</c:v>
                </c:pt>
                <c:pt idx="866">
                  <c:v>85.599999999998204</c:v>
                </c:pt>
                <c:pt idx="867">
                  <c:v>85.699999999998198</c:v>
                </c:pt>
                <c:pt idx="868">
                  <c:v>85.799999999998207</c:v>
                </c:pt>
                <c:pt idx="869">
                  <c:v>85.899999999998201</c:v>
                </c:pt>
                <c:pt idx="870">
                  <c:v>85.999999999998195</c:v>
                </c:pt>
                <c:pt idx="871">
                  <c:v>86.099999999998204</c:v>
                </c:pt>
                <c:pt idx="872">
                  <c:v>86.199999999998198</c:v>
                </c:pt>
                <c:pt idx="873">
                  <c:v>86.299999999998207</c:v>
                </c:pt>
                <c:pt idx="874">
                  <c:v>86.399999999998201</c:v>
                </c:pt>
                <c:pt idx="875">
                  <c:v>86.499999999998195</c:v>
                </c:pt>
                <c:pt idx="876">
                  <c:v>86.599999999998204</c:v>
                </c:pt>
                <c:pt idx="877">
                  <c:v>86.699999999998099</c:v>
                </c:pt>
                <c:pt idx="878">
                  <c:v>86.799999999998093</c:v>
                </c:pt>
                <c:pt idx="879">
                  <c:v>86.899999999998101</c:v>
                </c:pt>
                <c:pt idx="880">
                  <c:v>86.999999999998096</c:v>
                </c:pt>
                <c:pt idx="881">
                  <c:v>87.099999999998104</c:v>
                </c:pt>
                <c:pt idx="882">
                  <c:v>87.199999999998099</c:v>
                </c:pt>
                <c:pt idx="883">
                  <c:v>87.299999999998093</c:v>
                </c:pt>
                <c:pt idx="884">
                  <c:v>87.399999999998101</c:v>
                </c:pt>
                <c:pt idx="885">
                  <c:v>87.499999999998096</c:v>
                </c:pt>
                <c:pt idx="886">
                  <c:v>87.599999999998104</c:v>
                </c:pt>
                <c:pt idx="887">
                  <c:v>87.699999999998099</c:v>
                </c:pt>
                <c:pt idx="888">
                  <c:v>87.799999999998093</c:v>
                </c:pt>
                <c:pt idx="889">
                  <c:v>87.899999999998101</c:v>
                </c:pt>
                <c:pt idx="890">
                  <c:v>87.999999999998096</c:v>
                </c:pt>
                <c:pt idx="891">
                  <c:v>88.099999999998104</c:v>
                </c:pt>
                <c:pt idx="892">
                  <c:v>88.199999999998099</c:v>
                </c:pt>
                <c:pt idx="893">
                  <c:v>88.299999999998093</c:v>
                </c:pt>
                <c:pt idx="894">
                  <c:v>88.399999999998002</c:v>
                </c:pt>
                <c:pt idx="895">
                  <c:v>88.499999999997996</c:v>
                </c:pt>
                <c:pt idx="896">
                  <c:v>88.599999999998005</c:v>
                </c:pt>
                <c:pt idx="897">
                  <c:v>88.699999999997999</c:v>
                </c:pt>
                <c:pt idx="898">
                  <c:v>88.799999999997993</c:v>
                </c:pt>
                <c:pt idx="899">
                  <c:v>88.899999999998002</c:v>
                </c:pt>
                <c:pt idx="900">
                  <c:v>88.999999999997996</c:v>
                </c:pt>
                <c:pt idx="901">
                  <c:v>89.099999999998005</c:v>
                </c:pt>
                <c:pt idx="902">
                  <c:v>89.199999999997999</c:v>
                </c:pt>
                <c:pt idx="903">
                  <c:v>89.299999999997993</c:v>
                </c:pt>
                <c:pt idx="904">
                  <c:v>89.399999999998002</c:v>
                </c:pt>
                <c:pt idx="905">
                  <c:v>89.499999999997996</c:v>
                </c:pt>
                <c:pt idx="906">
                  <c:v>89.599999999998005</c:v>
                </c:pt>
                <c:pt idx="907">
                  <c:v>89.699999999997999</c:v>
                </c:pt>
                <c:pt idx="908">
                  <c:v>89.799999999997993</c:v>
                </c:pt>
                <c:pt idx="909">
                  <c:v>89.899999999998002</c:v>
                </c:pt>
                <c:pt idx="910">
                  <c:v>89.999999999997996</c:v>
                </c:pt>
                <c:pt idx="911">
                  <c:v>90.099999999998005</c:v>
                </c:pt>
                <c:pt idx="912">
                  <c:v>90.1999999999979</c:v>
                </c:pt>
                <c:pt idx="913">
                  <c:v>90.299999999997894</c:v>
                </c:pt>
                <c:pt idx="914">
                  <c:v>90.399999999997902</c:v>
                </c:pt>
                <c:pt idx="915">
                  <c:v>90.499999999997897</c:v>
                </c:pt>
                <c:pt idx="916">
                  <c:v>90.599999999997905</c:v>
                </c:pt>
                <c:pt idx="917">
                  <c:v>90.6999999999979</c:v>
                </c:pt>
                <c:pt idx="918">
                  <c:v>90.799999999997894</c:v>
                </c:pt>
                <c:pt idx="919">
                  <c:v>90.899999999997902</c:v>
                </c:pt>
                <c:pt idx="920">
                  <c:v>90.999999999997897</c:v>
                </c:pt>
                <c:pt idx="921">
                  <c:v>91.099999999997905</c:v>
                </c:pt>
                <c:pt idx="922">
                  <c:v>91.1999999999979</c:v>
                </c:pt>
                <c:pt idx="923">
                  <c:v>91.299999999997894</c:v>
                </c:pt>
                <c:pt idx="924">
                  <c:v>91.399999999997902</c:v>
                </c:pt>
                <c:pt idx="925">
                  <c:v>91.499999999997897</c:v>
                </c:pt>
                <c:pt idx="926">
                  <c:v>91.599999999997905</c:v>
                </c:pt>
                <c:pt idx="927">
                  <c:v>91.6999999999979</c:v>
                </c:pt>
                <c:pt idx="928">
                  <c:v>91.799999999997894</c:v>
                </c:pt>
                <c:pt idx="929">
                  <c:v>91.899999999997902</c:v>
                </c:pt>
                <c:pt idx="930">
                  <c:v>91.999999999997797</c:v>
                </c:pt>
                <c:pt idx="931">
                  <c:v>92.099999999997806</c:v>
                </c:pt>
                <c:pt idx="932">
                  <c:v>92.1999999999978</c:v>
                </c:pt>
                <c:pt idx="933">
                  <c:v>92.299999999997794</c:v>
                </c:pt>
                <c:pt idx="934">
                  <c:v>92.399999999997803</c:v>
                </c:pt>
                <c:pt idx="935">
                  <c:v>92.499999999997797</c:v>
                </c:pt>
                <c:pt idx="936">
                  <c:v>92.599999999997806</c:v>
                </c:pt>
                <c:pt idx="937">
                  <c:v>92.6999999999978</c:v>
                </c:pt>
                <c:pt idx="938">
                  <c:v>92.799999999997794</c:v>
                </c:pt>
                <c:pt idx="939">
                  <c:v>92.899999999997803</c:v>
                </c:pt>
                <c:pt idx="940">
                  <c:v>92.999999999997797</c:v>
                </c:pt>
                <c:pt idx="941">
                  <c:v>93.099999999997806</c:v>
                </c:pt>
                <c:pt idx="942">
                  <c:v>93.1999999999978</c:v>
                </c:pt>
                <c:pt idx="943">
                  <c:v>93.299999999997794</c:v>
                </c:pt>
                <c:pt idx="944">
                  <c:v>93.399999999997803</c:v>
                </c:pt>
                <c:pt idx="945">
                  <c:v>93.499999999997797</c:v>
                </c:pt>
                <c:pt idx="946">
                  <c:v>93.599999999997806</c:v>
                </c:pt>
                <c:pt idx="947">
                  <c:v>93.699999999997701</c:v>
                </c:pt>
                <c:pt idx="948">
                  <c:v>93.799999999997695</c:v>
                </c:pt>
                <c:pt idx="949">
                  <c:v>93.899999999997704</c:v>
                </c:pt>
                <c:pt idx="950">
                  <c:v>93.999999999997698</c:v>
                </c:pt>
                <c:pt idx="951">
                  <c:v>94.099999999997706</c:v>
                </c:pt>
                <c:pt idx="952">
                  <c:v>94.199999999997701</c:v>
                </c:pt>
                <c:pt idx="953">
                  <c:v>94.299999999997695</c:v>
                </c:pt>
                <c:pt idx="954">
                  <c:v>94.399999999997704</c:v>
                </c:pt>
                <c:pt idx="955">
                  <c:v>94.499999999997698</c:v>
                </c:pt>
                <c:pt idx="956">
                  <c:v>94.599999999997706</c:v>
                </c:pt>
                <c:pt idx="957">
                  <c:v>94.699999999997701</c:v>
                </c:pt>
                <c:pt idx="958">
                  <c:v>94.799999999997695</c:v>
                </c:pt>
                <c:pt idx="959">
                  <c:v>94.899999999997704</c:v>
                </c:pt>
                <c:pt idx="960">
                  <c:v>94.999999999997698</c:v>
                </c:pt>
                <c:pt idx="961">
                  <c:v>95.099999999997706</c:v>
                </c:pt>
                <c:pt idx="962">
                  <c:v>95.199999999997701</c:v>
                </c:pt>
                <c:pt idx="963">
                  <c:v>95.299999999997695</c:v>
                </c:pt>
                <c:pt idx="964">
                  <c:v>95.399999999997704</c:v>
                </c:pt>
                <c:pt idx="965">
                  <c:v>95.499999999997598</c:v>
                </c:pt>
                <c:pt idx="966">
                  <c:v>95.599999999997607</c:v>
                </c:pt>
                <c:pt idx="967">
                  <c:v>95.699999999997601</c:v>
                </c:pt>
                <c:pt idx="968">
                  <c:v>95.799999999997596</c:v>
                </c:pt>
                <c:pt idx="969">
                  <c:v>95.899999999997604</c:v>
                </c:pt>
                <c:pt idx="970">
                  <c:v>95.999999999997598</c:v>
                </c:pt>
                <c:pt idx="971">
                  <c:v>96.099999999997607</c:v>
                </c:pt>
                <c:pt idx="972">
                  <c:v>96.199999999997601</c:v>
                </c:pt>
                <c:pt idx="973">
                  <c:v>96.299999999997596</c:v>
                </c:pt>
                <c:pt idx="974">
                  <c:v>96.399999999997604</c:v>
                </c:pt>
                <c:pt idx="975">
                  <c:v>96.499999999997598</c:v>
                </c:pt>
                <c:pt idx="976">
                  <c:v>96.599999999997607</c:v>
                </c:pt>
                <c:pt idx="977">
                  <c:v>96.699999999997601</c:v>
                </c:pt>
                <c:pt idx="978">
                  <c:v>96.799999999997596</c:v>
                </c:pt>
                <c:pt idx="979">
                  <c:v>96.899999999997604</c:v>
                </c:pt>
                <c:pt idx="980">
                  <c:v>96.999999999997598</c:v>
                </c:pt>
                <c:pt idx="981">
                  <c:v>97.099999999997607</c:v>
                </c:pt>
                <c:pt idx="982">
                  <c:v>97.199999999997502</c:v>
                </c:pt>
                <c:pt idx="983">
                  <c:v>97.299999999997496</c:v>
                </c:pt>
                <c:pt idx="984">
                  <c:v>97.399999999997505</c:v>
                </c:pt>
                <c:pt idx="985">
                  <c:v>97.499999999997499</c:v>
                </c:pt>
                <c:pt idx="986">
                  <c:v>97.599999999997493</c:v>
                </c:pt>
                <c:pt idx="987">
                  <c:v>97.699999999997502</c:v>
                </c:pt>
                <c:pt idx="988">
                  <c:v>97.799999999997496</c:v>
                </c:pt>
                <c:pt idx="989">
                  <c:v>97.899999999997505</c:v>
                </c:pt>
                <c:pt idx="990">
                  <c:v>97.999999999997499</c:v>
                </c:pt>
                <c:pt idx="991">
                  <c:v>98.099999999997493</c:v>
                </c:pt>
                <c:pt idx="992">
                  <c:v>98.199999999997502</c:v>
                </c:pt>
                <c:pt idx="993">
                  <c:v>98.299999999997496</c:v>
                </c:pt>
                <c:pt idx="994">
                  <c:v>98.399999999997505</c:v>
                </c:pt>
                <c:pt idx="995">
                  <c:v>98.499999999997499</c:v>
                </c:pt>
                <c:pt idx="996">
                  <c:v>98.599999999997493</c:v>
                </c:pt>
                <c:pt idx="997">
                  <c:v>98.699999999997502</c:v>
                </c:pt>
                <c:pt idx="998">
                  <c:v>98.799999999997496</c:v>
                </c:pt>
                <c:pt idx="999">
                  <c:v>98.899999999997505</c:v>
                </c:pt>
                <c:pt idx="1000">
                  <c:v>98.999999999997399</c:v>
                </c:pt>
                <c:pt idx="1001">
                  <c:v>99.099999999997394</c:v>
                </c:pt>
                <c:pt idx="1002">
                  <c:v>99.199999999997402</c:v>
                </c:pt>
                <c:pt idx="1003">
                  <c:v>99.299999999997397</c:v>
                </c:pt>
                <c:pt idx="1004">
                  <c:v>99.399999999997405</c:v>
                </c:pt>
                <c:pt idx="1005">
                  <c:v>99.499999999997399</c:v>
                </c:pt>
                <c:pt idx="1006">
                  <c:v>99.599999999997394</c:v>
                </c:pt>
                <c:pt idx="1007">
                  <c:v>99.699999999997402</c:v>
                </c:pt>
                <c:pt idx="1008">
                  <c:v>99.799999999997397</c:v>
                </c:pt>
                <c:pt idx="1009">
                  <c:v>99.899999999997405</c:v>
                </c:pt>
                <c:pt idx="1010">
                  <c:v>99.999999999997399</c:v>
                </c:pt>
                <c:pt idx="1011">
                  <c:v>100.099999999997</c:v>
                </c:pt>
                <c:pt idx="1012">
                  <c:v>100.199999999997</c:v>
                </c:pt>
                <c:pt idx="1013">
                  <c:v>100.299999999997</c:v>
                </c:pt>
                <c:pt idx="1014">
                  <c:v>100.39999999999699</c:v>
                </c:pt>
                <c:pt idx="1015">
                  <c:v>100.499999999997</c:v>
                </c:pt>
                <c:pt idx="1016">
                  <c:v>100.599999999997</c:v>
                </c:pt>
                <c:pt idx="1017">
                  <c:v>100.699999999997</c:v>
                </c:pt>
                <c:pt idx="1018">
                  <c:v>100.799999999997</c:v>
                </c:pt>
                <c:pt idx="1019">
                  <c:v>100.89999999999699</c:v>
                </c:pt>
                <c:pt idx="1020">
                  <c:v>100.999999999997</c:v>
                </c:pt>
              </c:numCache>
            </c:numRef>
          </c:cat>
          <c:val>
            <c:numRef>
              <c:f>Sheet2!$AI$2:$AI$1022</c:f>
              <c:numCache>
                <c:formatCode>General</c:formatCode>
                <c:ptCount val="10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2.3919854958794007</c:v>
                </c:pt>
                <c:pt idx="17">
                  <c:v>4.4085319233177556</c:v>
                </c:pt>
                <c:pt idx="18">
                  <c:v>6.5541279226497711</c:v>
                </c:pt>
                <c:pt idx="19">
                  <c:v>8.8273475463442352</c:v>
                </c:pt>
                <c:pt idx="20">
                  <c:v>11.226780603035046</c:v>
                </c:pt>
                <c:pt idx="21">
                  <c:v>13.751032483421714</c:v>
                </c:pt>
                <c:pt idx="22">
                  <c:v>15.826564526843867</c:v>
                </c:pt>
                <c:pt idx="23">
                  <c:v>17.631621734766945</c:v>
                </c:pt>
                <c:pt idx="24">
                  <c:v>19.089022828366623</c:v>
                </c:pt>
                <c:pt idx="25">
                  <c:v>20.146069102296757</c:v>
                </c:pt>
                <c:pt idx="26">
                  <c:v>20.748978772189385</c:v>
                </c:pt>
                <c:pt idx="27">
                  <c:v>20.842917344048157</c:v>
                </c:pt>
                <c:pt idx="28">
                  <c:v>20.508887158003049</c:v>
                </c:pt>
                <c:pt idx="29">
                  <c:v>19.762453670296612</c:v>
                </c:pt>
                <c:pt idx="30">
                  <c:v>18.650483448221316</c:v>
                </c:pt>
                <c:pt idx="31">
                  <c:v>17.233330102567258</c:v>
                </c:pt>
                <c:pt idx="32">
                  <c:v>15.58696679157781</c:v>
                </c:pt>
                <c:pt idx="33">
                  <c:v>13.803825135333074</c:v>
                </c:pt>
                <c:pt idx="34">
                  <c:v>11.960898530464778</c:v>
                </c:pt>
                <c:pt idx="35">
                  <c:v>10.141135785324364</c:v>
                </c:pt>
                <c:pt idx="36">
                  <c:v>8.4223785098021455</c:v>
                </c:pt>
                <c:pt idx="37">
                  <c:v>6.8750483476297726</c:v>
                </c:pt>
                <c:pt idx="38">
                  <c:v>5.5582542610064092</c:v>
                </c:pt>
                <c:pt idx="39">
                  <c:v>4.5156124857033308</c:v>
                </c:pt>
                <c:pt idx="40">
                  <c:v>3.7785352205746916</c:v>
                </c:pt>
                <c:pt idx="41">
                  <c:v>3.363003361629866</c:v>
                </c:pt>
                <c:pt idx="42">
                  <c:v>3.2700013417719305</c:v>
                </c:pt>
                <c:pt idx="43">
                  <c:v>3.4860241576270665</c:v>
                </c:pt>
                <c:pt idx="44">
                  <c:v>3.9845064962880832</c:v>
                </c:pt>
                <c:pt idx="45">
                  <c:v>4.7282123598948349</c:v>
                </c:pt>
                <c:pt idx="46">
                  <c:v>5.6708369455351644</c:v>
                </c:pt>
                <c:pt idx="47">
                  <c:v>6.759712014351007</c:v>
                </c:pt>
                <c:pt idx="48">
                  <c:v>7.9384494056646142</c:v>
                </c:pt>
                <c:pt idx="49">
                  <c:v>9.149682761913045</c:v>
                </c:pt>
                <c:pt idx="50">
                  <c:v>10.337681753128537</c:v>
                </c:pt>
                <c:pt idx="51">
                  <c:v>11.450634969262598</c:v>
                </c:pt>
                <c:pt idx="52">
                  <c:v>12.442805463819379</c:v>
                </c:pt>
                <c:pt idx="53">
                  <c:v>13.276232747393756</c:v>
                </c:pt>
                <c:pt idx="54">
                  <c:v>13.922015309496588</c:v>
                </c:pt>
                <c:pt idx="55">
                  <c:v>14.361111712201362</c:v>
                </c:pt>
                <c:pt idx="56">
                  <c:v>14.584659496042347</c:v>
                </c:pt>
                <c:pt idx="57">
                  <c:v>14.593850539478465</c:v>
                </c:pt>
                <c:pt idx="58">
                  <c:v>14.399347109300685</c:v>
                </c:pt>
                <c:pt idx="59">
                  <c:v>14.020313173735387</c:v>
                </c:pt>
                <c:pt idx="60">
                  <c:v>13.483117116987806</c:v>
                </c:pt>
                <c:pt idx="61">
                  <c:v>12.819784246567172</c:v>
                </c:pt>
                <c:pt idx="62">
                  <c:v>12.066280985829252</c:v>
                </c:pt>
                <c:pt idx="63">
                  <c:v>11.260709755367406</c:v>
                </c:pt>
                <c:pt idx="64">
                  <c:v>10.441505089960705</c:v>
                </c:pt>
                <c:pt idx="65">
                  <c:v>9.6457088619580418</c:v>
                </c:pt>
                <c:pt idx="66">
                  <c:v>8.9073977466446834</c:v>
                </c:pt>
                <c:pt idx="67">
                  <c:v>8.2563242875055138</c:v>
                </c:pt>
                <c:pt idx="68">
                  <c:v>7.716820361426648</c:v>
                </c:pt>
                <c:pt idx="69">
                  <c:v>7.306999051644274</c:v>
                </c:pt>
                <c:pt idx="70">
                  <c:v>7.0382741841652265</c:v>
                </c:pt>
                <c:pt idx="71">
                  <c:v>6.9152024557320679</c:v>
                </c:pt>
                <c:pt idx="72">
                  <c:v>6.9356382320979728</c:v>
                </c:pt>
                <c:pt idx="73">
                  <c:v>7.0911778836410209</c:v>
                </c:pt>
                <c:pt idx="74">
                  <c:v>7.3678589455997017</c:v>
                </c:pt>
                <c:pt idx="75">
                  <c:v>7.7470696314790928</c:v>
                </c:pt>
                <c:pt idx="76">
                  <c:v>8.2066173993904634</c:v>
                </c:pt>
                <c:pt idx="77">
                  <c:v>8.7219008153351698</c:v>
                </c:pt>
                <c:pt idx="78">
                  <c:v>9.2671273114116897</c:v>
                </c:pt>
                <c:pt idx="79">
                  <c:v>9.8165203764777296</c:v>
                </c:pt>
                <c:pt idx="80">
                  <c:v>10.345463104868397</c:v>
                </c:pt>
                <c:pt idx="81">
                  <c:v>10.831530659610189</c:v>
                </c:pt>
                <c:pt idx="82">
                  <c:v>11.25537159335166</c:v>
                </c:pt>
                <c:pt idx="83">
                  <c:v>11.601406775864241</c:v>
                </c:pt>
                <c:pt idx="84">
                  <c:v>11.858324399854336</c:v>
                </c:pt>
                <c:pt idx="85">
                  <c:v>12.019359713857959</c:v>
                </c:pt>
                <c:pt idx="86">
                  <c:v>12.082358286611363</c:v>
                </c:pt>
                <c:pt idx="87">
                  <c:v>12.049631276511311</c:v>
                </c:pt>
                <c:pt idx="88">
                  <c:v>11.927619974954945</c:v>
                </c:pt>
                <c:pt idx="89">
                  <c:v>11.726394459823897</c:v>
                </c:pt>
                <c:pt idx="90">
                  <c:v>11.459017267043444</c:v>
                </c:pt>
                <c:pt idx="91">
                  <c:v>11.140807370659138</c:v>
                </c:pt>
                <c:pt idx="92">
                  <c:v>10.788542347727448</c:v>
                </c:pt>
                <c:pt idx="93">
                  <c:v>10.419637374954963</c:v>
                </c:pt>
                <c:pt idx="94">
                  <c:v>10.051338717907191</c:v>
                </c:pt>
                <c:pt idx="95">
                  <c:v>9.6999667669885792</c:v>
                </c:pt>
                <c:pt idx="96">
                  <c:v>9.3802396470240197</c:v>
                </c:pt>
                <c:pt idx="97">
                  <c:v>9.104703232166532</c:v>
                </c:pt>
                <c:pt idx="98">
                  <c:v>8.8832873268401116</c:v>
                </c:pt>
                <c:pt idx="99">
                  <c:v>8.7230011413505331</c:v>
                </c:pt>
                <c:pt idx="100">
                  <c:v>8.6277743215871467</c:v>
                </c:pt>
                <c:pt idx="101">
                  <c:v>8.5984430031641654</c:v>
                </c:pt>
                <c:pt idx="102">
                  <c:v>8.6328739487328221</c:v>
                </c:pt>
                <c:pt idx="103">
                  <c:v>8.7262140580465797</c:v>
                </c:pt>
                <c:pt idx="104">
                  <c:v>8.8712476362897572</c:v>
                </c:pt>
                <c:pt idx="105">
                  <c:v>9.0588399398797854</c:v>
                </c:pt>
                <c:pt idx="106">
                  <c:v>9.2784428079722367</c:v>
                </c:pt>
                <c:pt idx="107">
                  <c:v>9.51863669238959</c:v>
                </c:pt>
                <c:pt idx="108">
                  <c:v>9.7676831216915865</c:v>
                </c:pt>
                <c:pt idx="109">
                  <c:v>10.014062525379082</c:v>
                </c:pt>
                <c:pt idx="110">
                  <c:v>10.246974301402179</c:v>
                </c:pt>
                <c:pt idx="111">
                  <c:v>10.456778891702179</c:v>
                </c:pt>
                <c:pt idx="112">
                  <c:v>10.635365260323919</c:v>
                </c:pt>
                <c:pt idx="113">
                  <c:v>10.776431346514402</c:v>
                </c:pt>
                <c:pt idx="114">
                  <c:v>10.875669577101101</c:v>
                </c:pt>
                <c:pt idx="115">
                  <c:v>10.930854150576279</c:v>
                </c:pt>
                <c:pt idx="116">
                  <c:v>10.941831338146146</c:v>
                </c:pt>
                <c:pt idx="117">
                  <c:v>10.910418288241791</c:v>
                </c:pt>
                <c:pt idx="118">
                  <c:v>10.840219597517843</c:v>
                </c:pt>
                <c:pt idx="119">
                  <c:v>10.736374079729087</c:v>
                </c:pt>
                <c:pt idx="120">
                  <c:v>10.605246615100427</c:v>
                </c:pt>
                <c:pt idx="121">
                  <c:v>10.454081625440107</c:v>
                </c:pt>
                <c:pt idx="122">
                  <c:v>10.290635561577631</c:v>
                </c:pt>
                <c:pt idx="123">
                  <c:v>10.122805815196074</c:v>
                </c:pt>
                <c:pt idx="124">
                  <c:v>9.958272718172994</c:v>
                </c:pt>
                <c:pt idx="125">
                  <c:v>9.8041698427722412</c:v>
                </c:pt>
                <c:pt idx="126">
                  <c:v>9.6667957663466755</c:v>
                </c:pt>
                <c:pt idx="127">
                  <c:v>9.5513779369015932</c:v>
                </c:pt>
                <c:pt idx="128">
                  <c:v>9.461896408045277</c:v>
                </c:pt>
                <c:pt idx="129">
                  <c:v>9.4009721486024951</c:v>
                </c:pt>
                <c:pt idx="130">
                  <c:v>9.3698215196886299</c:v>
                </c:pt>
                <c:pt idx="131">
                  <c:v>9.3682754911000341</c:v>
                </c:pt>
                <c:pt idx="132">
                  <c:v>9.3948593688316038</c:v>
                </c:pt>
                <c:pt idx="133">
                  <c:v>9.446926339194512</c:v>
                </c:pt>
                <c:pt idx="134">
                  <c:v>9.5208360944873185</c:v>
                </c:pt>
                <c:pt idx="135">
                  <c:v>9.6121682588747497</c:v>
                </c:pt>
                <c:pt idx="136">
                  <c:v>9.7159593239434479</c:v>
                </c:pt>
                <c:pt idx="137">
                  <c:v>9.8269513481411614</c:v>
                </c:pt>
                <c:pt idx="138">
                  <c:v>9.9398407643025397</c:v>
                </c:pt>
                <c:pt idx="139">
                  <c:v>10.049516242299926</c:v>
                </c:pt>
                <c:pt idx="140">
                  <c:v>10.151275616029476</c:v>
                </c:pt>
                <c:pt idx="141">
                  <c:v>10.24101333434435</c:v>
                </c:pt>
                <c:pt idx="142">
                  <c:v>10.315371649538957</c:v>
                </c:pt>
                <c:pt idx="143">
                  <c:v>10.371850720865707</c:v>
                </c:pt>
                <c:pt idx="144">
                  <c:v>10.408874886188336</c:v>
                </c:pt>
                <c:pt idx="145">
                  <c:v>10.425814444258343</c:v>
                </c:pt>
                <c:pt idx="146">
                  <c:v>10.422964299755254</c:v>
                </c:pt>
                <c:pt idx="147">
                  <c:v>10.401482668082711</c:v>
                </c:pt>
                <c:pt idx="148">
                  <c:v>10.36329464363892</c:v>
                </c:pt>
                <c:pt idx="149">
                  <c:v>10.310966744955087</c:v>
                </c:pt>
                <c:pt idx="150">
                  <c:v>10.247559520053885</c:v>
                </c:pt>
                <c:pt idx="151">
                  <c:v>10.17646590026443</c:v>
                </c:pt>
                <c:pt idx="152">
                  <c:v>10.101243222715061</c:v>
                </c:pt>
                <c:pt idx="153">
                  <c:v>10.025446709949859</c:v>
                </c:pt>
                <c:pt idx="154">
                  <c:v>9.9524717243936092</c:v>
                </c:pt>
                <c:pt idx="155">
                  <c:v>9.8854113442930345</c:v>
                </c:pt>
                <c:pt idx="156">
                  <c:v>9.8269347861864453</c:v>
                </c:pt>
                <c:pt idx="157">
                  <c:v>9.7791909853159691</c:v>
                </c:pt>
                <c:pt idx="158">
                  <c:v>9.7437403035959989</c:v>
                </c:pt>
                <c:pt idx="159">
                  <c:v>9.721515931046822</c:v>
                </c:pt>
                <c:pt idx="160">
                  <c:v>9.7128151465469834</c:v>
                </c:pt>
                <c:pt idx="161">
                  <c:v>9.7173192693253565</c:v>
                </c:pt>
                <c:pt idx="162">
                  <c:v>9.7341399196335026</c:v>
                </c:pt>
                <c:pt idx="163">
                  <c:v>9.7618881630368843</c:v>
                </c:pt>
                <c:pt idx="164">
                  <c:v>9.7987622752854122</c:v>
                </c:pt>
                <c:pt idx="165">
                  <c:v>9.8426492601884803</c:v>
                </c:pt>
                <c:pt idx="166">
                  <c:v>9.8912348960251464</c:v>
                </c:pt>
                <c:pt idx="167">
                  <c:v>9.9421169797033269</c:v>
                </c:pt>
                <c:pt idx="168">
                  <c:v>9.9929165738001799</c:v>
                </c:pt>
                <c:pt idx="169">
                  <c:v>10.041382421106333</c:v>
                </c:pt>
                <c:pt idx="170">
                  <c:v>10.085484246742469</c:v>
                </c:pt>
                <c:pt idx="171">
                  <c:v>10.123491384439891</c:v>
                </c:pt>
                <c:pt idx="172">
                  <c:v>10.154034000965662</c:v>
                </c:pt>
                <c:pt idx="173">
                  <c:v>10.176145107445846</c:v>
                </c:pt>
                <c:pt idx="174">
                  <c:v>10.189282493845983</c:v>
                </c:pt>
                <c:pt idx="175">
                  <c:v>10.19333065932992</c:v>
                </c:pt>
                <c:pt idx="176">
                  <c:v>10.188583695631754</c:v>
                </c:pt>
                <c:pt idx="177">
                  <c:v>10.175710876385905</c:v>
                </c:pt>
                <c:pt idx="178">
                  <c:v>10.155707381851002</c:v>
                </c:pt>
                <c:pt idx="179">
                  <c:v>10.12983312181785</c:v>
                </c:pt>
                <c:pt idx="180">
                  <c:v>10.099542993490713</c:v>
                </c:pt>
                <c:pt idx="181">
                  <c:v>10.066412117475835</c:v>
                </c:pt>
                <c:pt idx="182">
                  <c:v>10.032059633279749</c:v>
                </c:pt>
                <c:pt idx="183">
                  <c:v>9.9980745129754141</c:v>
                </c:pt>
                <c:pt idx="184">
                  <c:v>9.9659465817802744</c:v>
                </c:pt>
                <c:pt idx="185">
                  <c:v>9.9370055368637793</c:v>
                </c:pt>
                <c:pt idx="186">
                  <c:v>9.9123702550562154</c:v>
                </c:pt>
                <c:pt idx="187">
                  <c:v>9.8929101038760496</c:v>
                </c:pt>
                <c:pt idx="188">
                  <c:v>9.8792193479574308</c:v>
                </c:pt>
                <c:pt idx="189">
                  <c:v>9.8716051045775544</c:v>
                </c:pt>
                <c:pt idx="190">
                  <c:v>9.8700886767366978</c:v>
                </c:pt>
                <c:pt idx="191">
                  <c:v>9.8744195072088559</c:v>
                </c:pt>
                <c:pt idx="192">
                  <c:v>9.8841004760377178</c:v>
                </c:pt>
                <c:pt idx="193">
                  <c:v>9.8984228268907213</c:v>
                </c:pt>
                <c:pt idx="194">
                  <c:v>9.9165086695361051</c:v>
                </c:pt>
                <c:pt idx="195">
                  <c:v>9.9373587763318838</c:v>
                </c:pt>
                <c:pt idx="196">
                  <c:v>9.9599032745256633</c:v>
                </c:pt>
                <c:pt idx="197">
                  <c:v>9.9830528326088483</c:v>
                </c:pt>
                <c:pt idx="198">
                  <c:v>10.005748042239427</c:v>
                </c:pt>
                <c:pt idx="199">
                  <c:v>10.027004897189729</c:v>
                </c:pt>
                <c:pt idx="200">
                  <c:v>10.045954553472189</c:v>
                </c:pt>
                <c:pt idx="201">
                  <c:v>10.061875903380839</c:v>
                </c:pt>
                <c:pt idx="202">
                  <c:v>10.074219891746907</c:v>
                </c:pt>
                <c:pt idx="203">
                  <c:v>10.082624925230954</c:v>
                </c:pt>
                <c:pt idx="204">
                  <c:v>10.086923154795558</c:v>
                </c:pt>
                <c:pt idx="205">
                  <c:v>10.087137828204664</c:v>
                </c:pt>
                <c:pt idx="206">
                  <c:v>10.083472295634428</c:v>
                </c:pt>
                <c:pt idx="207">
                  <c:v>10.076291591694297</c:v>
                </c:pt>
                <c:pt idx="208">
                  <c:v>10.066097798639536</c:v>
                </c:pt>
                <c:pt idx="209">
                  <c:v>10.053500608871328</c:v>
                </c:pt>
                <c:pt idx="210">
                  <c:v>10.039184644049911</c:v>
                </c:pt>
                <c:pt idx="211">
                  <c:v>10.023875150970463</c:v>
                </c:pt>
                <c:pt idx="212">
                  <c:v>10.008303681964099</c:v>
                </c:pt>
                <c:pt idx="213">
                  <c:v>9.9931752844583777</c:v>
                </c:pt>
                <c:pt idx="214">
                  <c:v>9.979138577841935</c:v>
                </c:pt>
                <c:pt idx="215">
                  <c:v>9.9667598957336097</c:v>
                </c:pt>
                <c:pt idx="216">
                  <c:v>9.956502429831934</c:v>
                </c:pt>
                <c:pt idx="217">
                  <c:v>9.9487110406409496</c:v>
                </c:pt>
                <c:pt idx="218">
                  <c:v>9.9436031140699495</c:v>
                </c:pt>
                <c:pt idx="219">
                  <c:v>9.9412655547036124</c:v>
                </c:pt>
                <c:pt idx="220">
                  <c:v>9.9416577293308013</c:v>
                </c:pt>
                <c:pt idx="221">
                  <c:v>9.9446199198401946</c:v>
                </c:pt>
                <c:pt idx="222">
                  <c:v>9.9498866229534091</c:v>
                </c:pt>
                <c:pt idx="223">
                  <c:v>9.9571038536000298</c:v>
                </c:pt>
                <c:pt idx="224">
                  <c:v>9.965849474929918</c:v>
                </c:pt>
                <c:pt idx="225">
                  <c:v>9.9756554945049327</c:v>
                </c:pt>
                <c:pt idx="226">
                  <c:v>9.9860312341948845</c:v>
                </c:pt>
                <c:pt idx="227">
                  <c:v>9.9964862994615693</c:v>
                </c:pt>
                <c:pt idx="228">
                  <c:v>10.006552338627742</c:v>
                </c:pt>
                <c:pt idx="229">
                  <c:v>10.015802689075658</c:v>
                </c:pt>
                <c:pt idx="230">
                  <c:v>10.023869148220022</c:v>
                </c:pt>
                <c:pt idx="231">
                  <c:v>10.030455274495678</c:v>
                </c:pt>
                <c:pt idx="232">
                  <c:v>10.035345808677171</c:v>
                </c:pt>
                <c:pt idx="233">
                  <c:v>10.038411999466245</c:v>
                </c:pt>
                <c:pt idx="234">
                  <c:v>10.039612810402037</c:v>
                </c:pt>
                <c:pt idx="235">
                  <c:v>10.038992169218645</c:v>
                </c:pt>
                <c:pt idx="236">
                  <c:v>10.036672588094778</c:v>
                </c:pt>
                <c:pt idx="237">
                  <c:v>10.032845627254193</c:v>
                </c:pt>
                <c:pt idx="238">
                  <c:v>10.027759789904357</c:v>
                </c:pt>
                <c:pt idx="239">
                  <c:v>10.021706519899443</c:v>
                </c:pt>
                <c:pt idx="240">
                  <c:v>10.015005022754568</c:v>
                </c:pt>
                <c:pt idx="241">
                  <c:v>10.007986645315276</c:v>
                </c:pt>
                <c:pt idx="242">
                  <c:v>10.000979530649943</c:v>
                </c:pt>
                <c:pt idx="243">
                  <c:v>9.994294215156895</c:v>
                </c:pt>
                <c:pt idx="244">
                  <c:v>9.9882107582713164</c:v>
                </c:pt>
                <c:pt idx="245">
                  <c:v>9.9829678963302939</c:v>
                </c:pt>
                <c:pt idx="246">
                  <c:v>9.9787545966538431</c:v>
                </c:pt>
                <c:pt idx="247">
                  <c:v>9.975704261723072</c:v>
                </c:pt>
                <c:pt idx="248">
                  <c:v>9.9738917026427707</c:v>
                </c:pt>
                <c:pt idx="249">
                  <c:v>9.9733328719030307</c:v>
                </c:pt>
                <c:pt idx="250">
                  <c:v>9.9739872234591687</c:v>
                </c:pt>
                <c:pt idx="251">
                  <c:v>9.9757624583738025</c:v>
                </c:pt>
                <c:pt idx="252">
                  <c:v>9.9785213209464256</c:v>
                </c:pt>
                <c:pt idx="253">
                  <c:v>9.9820900366799385</c:v>
                </c:pt>
                <c:pt idx="254">
                  <c:v>9.9862679318377623</c:v>
                </c:pt>
                <c:pt idx="255">
                  <c:v>9.9908377458746269</c:v>
                </c:pt>
                <c:pt idx="256">
                  <c:v>9.9955761427372778</c:v>
                </c:pt>
                <c:pt idx="257">
                  <c:v>10.000263943954495</c:v>
                </c:pt>
                <c:pt idx="258">
                  <c:v>10.00469564365959</c:v>
                </c:pt>
                <c:pt idx="259">
                  <c:v>10.00868782050193</c:v>
                </c:pt>
                <c:pt idx="260">
                  <c:v>10.012086130456254</c:v>
                </c:pt>
                <c:pt idx="261">
                  <c:v>10.014770644021354</c:v>
                </c:pt>
                <c:pt idx="262">
                  <c:v>10.016659377140112</c:v>
                </c:pt>
                <c:pt idx="263">
                  <c:v>10.017709953228232</c:v>
                </c:pt>
                <c:pt idx="264">
                  <c:v>10.017919419943869</c:v>
                </c:pt>
                <c:pt idx="265">
                  <c:v>10.017322325029902</c:v>
                </c:pt>
                <c:pt idx="266">
                  <c:v>10.015987227420734</c:v>
                </c:pt>
                <c:pt idx="267">
                  <c:v>10.014011880096275</c:v>
                </c:pt>
                <c:pt idx="268">
                  <c:v>10.011517367813481</c:v>
                </c:pt>
                <c:pt idx="269">
                  <c:v>10.008641514490343</c:v>
                </c:pt>
                <c:pt idx="270">
                  <c:v>10.005531891035842</c:v>
                </c:pt>
                <c:pt idx="271">
                  <c:v>10.002338754915147</c:v>
                </c:pt>
                <c:pt idx="272">
                  <c:v>9.9992082384998699</c:v>
                </c:pt>
                <c:pt idx="273">
                  <c:v>9.9962760756784839</c:v>
                </c:pt>
                <c:pt idx="274">
                  <c:v>9.9936621172119704</c:v>
                </c:pt>
                <c:pt idx="275">
                  <c:v>9.9914658372404208</c:v>
                </c:pt>
                <c:pt idx="276">
                  <c:v>9.9897629787863966</c:v>
                </c:pt>
                <c:pt idx="277">
                  <c:v>9.9886034278207845</c:v>
                </c:pt>
                <c:pt idx="278">
                  <c:v>9.9880103462381129</c:v>
                </c:pt>
                <c:pt idx="279">
                  <c:v>9.9879805366093439</c:v>
                </c:pt>
                <c:pt idx="280">
                  <c:v>9.9884859583023076</c:v>
                </c:pt>
                <c:pt idx="281">
                  <c:v>9.9894762676298541</c:v>
                </c:pt>
                <c:pt idx="282">
                  <c:v>9.990882215856276</c:v>
                </c:pt>
                <c:pt idx="283">
                  <c:v>9.9926197094653428</c:v>
                </c:pt>
                <c:pt idx="284">
                  <c:v>9.9945943178849497</c:v>
                </c:pt>
                <c:pt idx="285">
                  <c:v>9.9967060051938823</c:v>
                </c:pt>
                <c:pt idx="286">
                  <c:v>9.9988538640412337</c:v>
                </c:pt>
                <c:pt idx="287">
                  <c:v>10.000940641471917</c:v>
                </c:pt>
                <c:pt idx="288">
                  <c:v>10.002876866554944</c:v>
                </c:pt>
                <c:pt idx="289">
                  <c:v>10.004584417301881</c:v>
                </c:pt>
                <c:pt idx="290">
                  <c:v>10.005999397731049</c:v>
                </c:pt>
                <c:pt idx="291">
                  <c:v>10.007074233295802</c:v>
                </c:pt>
                <c:pt idx="292">
                  <c:v>10.00777893238546</c:v>
                </c:pt>
                <c:pt idx="293">
                  <c:v>10.008101501360734</c:v>
                </c:pt>
                <c:pt idx="294">
                  <c:v>10.00804753882316</c:v>
                </c:pt>
                <c:pt idx="295">
                  <c:v>10.007639069921151</c:v>
                </c:pt>
                <c:pt idx="296">
                  <c:v>10.006912712068821</c:v>
                </c:pt>
                <c:pt idx="297">
                  <c:v>10.0059172883761</c:v>
                </c:pt>
                <c:pt idx="298">
                  <c:v>10.004711023548088</c:v>
                </c:pt>
                <c:pt idx="299">
                  <c:v>10.003358468525303</c:v>
                </c:pt>
                <c:pt idx="300">
                  <c:v>10.001927304555272</c:v>
                </c:pt>
                <c:pt idx="301">
                  <c:v>10.000485174883632</c:v>
                </c:pt>
                <c:pt idx="302">
                  <c:v>9.9990966833012376</c:v>
                </c:pt>
                <c:pt idx="303">
                  <c:v>9.9978206841166415</c:v>
                </c:pt>
                <c:pt idx="304">
                  <c:v>9.9967079686896536</c:v>
                </c:pt>
                <c:pt idx="305">
                  <c:v>9.995799430573113</c:v>
                </c:pt>
                <c:pt idx="306">
                  <c:v>9.9951247657820126</c:v>
                </c:pt>
                <c:pt idx="307">
                  <c:v>9.9947017380024636</c:v>
                </c:pt>
                <c:pt idx="308">
                  <c:v>9.9945360119148337</c:v>
                </c:pt>
                <c:pt idx="309">
                  <c:v>9.9946215324150742</c:v>
                </c:pt>
                <c:pt idx="310">
                  <c:v>9.9949414044379168</c:v>
                </c:pt>
                <c:pt idx="311">
                  <c:v>9.9954692082196548</c:v>
                </c:pt>
                <c:pt idx="312">
                  <c:v>9.9961706689013372</c:v>
                </c:pt>
                <c:pt idx="313">
                  <c:v>9.9970055878678306</c:v>
                </c:pt>
                <c:pt idx="314">
                  <c:v>9.9979299364245406</c:v>
                </c:pt>
                <c:pt idx="315">
                  <c:v>9.9988980103873253</c:v>
                </c:pt>
                <c:pt idx="316">
                  <c:v>9.9998645467439591</c:v>
                </c:pt>
                <c:pt idx="317">
                  <c:v>10.00078671038237</c:v>
                </c:pt>
                <c:pt idx="318">
                  <c:v>10.001625869446299</c:v>
                </c:pt>
                <c:pt idx="319">
                  <c:v>10.002349091509892</c:v>
                </c:pt>
                <c:pt idx="320">
                  <c:v>10.0029303086935</c:v>
                </c:pt>
                <c:pt idx="321">
                  <c:v>10.00335111724692</c:v>
                </c:pt>
                <c:pt idx="322">
                  <c:v>10.003601195153424</c:v>
                </c:pt>
                <c:pt idx="323">
                  <c:v>10.003678339125685</c:v>
                </c:pt>
                <c:pt idx="324">
                  <c:v>10.003588139192594</c:v>
                </c:pt>
                <c:pt idx="325">
                  <c:v>10.003343324218605</c:v>
                </c:pt>
                <c:pt idx="326">
                  <c:v>10.002962824570032</c:v>
                </c:pt>
                <c:pt idx="327">
                  <c:v>10.002470608292521</c:v>
                </c:pt>
                <c:pt idx="328">
                  <c:v>10.001894354281861</c:v>
                </c:pt>
                <c:pt idx="329">
                  <c:v>10.001264029858596</c:v>
                </c:pt>
                <c:pt idx="330">
                  <c:v>10.000610440887252</c:v>
                </c:pt>
                <c:pt idx="331">
                  <c:v>9.9999638202477446</c:v>
                </c:pt>
                <c:pt idx="332">
                  <c:v>9.9993525153330509</c:v>
                </c:pt>
                <c:pt idx="333">
                  <c:v>9.9988018276872594</c:v>
                </c:pt>
                <c:pt idx="334">
                  <c:v>9.9983330483740591</c:v>
                </c:pt>
                <c:pt idx="335">
                  <c:v>9.9979627217026135</c:v>
                </c:pt>
                <c:pt idx="336">
                  <c:v>9.9977021580976135</c:v>
                </c:pt>
                <c:pt idx="337">
                  <c:v>9.99755720475431</c:v>
                </c:pt>
                <c:pt idx="338">
                  <c:v>9.9975282708230147</c:v>
                </c:pt>
                <c:pt idx="339">
                  <c:v>9.9976105927358212</c:v>
                </c:pt>
                <c:pt idx="340">
                  <c:v>9.997794715375786</c:v>
                </c:pt>
                <c:pt idx="341">
                  <c:v>9.9980671564719383</c:v>
                </c:pt>
                <c:pt idx="342">
                  <c:v>9.9984112151684172</c:v>
                </c:pt>
                <c:pt idx="343">
                  <c:v>9.9988078813503698</c:v>
                </c:pt>
                <c:pt idx="344">
                  <c:v>9.999236800098954</c:v>
                </c:pt>
                <c:pt idx="345">
                  <c:v>9.9996772455786083</c:v>
                </c:pt>
                <c:pt idx="346">
                  <c:v>10.000109060623236</c:v>
                </c:pt>
                <c:pt idx="347">
                  <c:v>10.000513522090801</c:v>
                </c:pt>
                <c:pt idx="348">
                  <c:v>10.000874097433446</c:v>
                </c:pt>
                <c:pt idx="349">
                  <c:v>10.001177064561725</c:v>
                </c:pt>
                <c:pt idx="350">
                  <c:v>10.001411974606935</c:v>
                </c:pt>
                <c:pt idx="351">
                  <c:v>10.001571945224395</c:v>
                </c:pt>
                <c:pt idx="352">
                  <c:v>10.001653780248814</c:v>
                </c:pt>
                <c:pt idx="353">
                  <c:v>10.001657919441454</c:v>
                </c:pt>
                <c:pt idx="354">
                  <c:v>10.001588229417949</c:v>
                </c:pt>
                <c:pt idx="355">
                  <c:v>10.001451653319283</c:v>
                </c:pt>
                <c:pt idx="356">
                  <c:v>10.001257742144864</c:v>
                </c:pt>
                <c:pt idx="357">
                  <c:v>10.001018094726145</c:v>
                </c:pt>
                <c:pt idx="358">
                  <c:v>10.000745735969291</c:v>
                </c:pt>
                <c:pt idx="359">
                  <c:v>10.000454464191693</c:v>
                </c:pt>
                <c:pt idx="360">
                  <c:v>10.000158198142531</c:v>
                </c:pt>
                <c:pt idx="361">
                  <c:v>9.9998703527168118</c:v>
                </c:pt>
                <c:pt idx="362">
                  <c:v>9.9996032695860588</c:v>
                </c:pt>
                <c:pt idx="363">
                  <c:v>9.9993677251633653</c:v>
                </c:pt>
                <c:pt idx="364">
                  <c:v>9.9991725337181574</c:v>
                </c:pt>
                <c:pt idx="365">
                  <c:v>9.9990242583024997</c:v>
                </c:pt>
                <c:pt idx="366">
                  <c:v>9.998927036703753</c:v>
                </c:pt>
                <c:pt idx="367">
                  <c:v>9.9988825241549861</c:v>
                </c:pt>
                <c:pt idx="368">
                  <c:v>9.9988899492601053</c:v>
                </c:pt>
                <c:pt idx="369">
                  <c:v>9.9989462747484943</c:v>
                </c:pt>
                <c:pt idx="370">
                  <c:v>9.999046450456591</c:v>
                </c:pt>
                <c:pt idx="371">
                  <c:v>9.9991837424957968</c:v>
                </c:pt>
                <c:pt idx="372">
                  <c:v>9.999350120019594</c:v>
                </c:pt>
                <c:pt idx="373">
                  <c:v>9.9995366794142644</c:v>
                </c:pt>
                <c:pt idx="374">
                  <c:v>9.9997340851277272</c:v>
                </c:pt>
                <c:pt idx="375">
                  <c:v>9.9999330066958425</c:v>
                </c:pt>
                <c:pt idx="376">
                  <c:v>10.000124532759964</c:v>
                </c:pt>
                <c:pt idx="377">
                  <c:v>10.000300544892401</c:v>
                </c:pt>
                <c:pt idx="378">
                  <c:v>10.000454036726788</c:v>
                </c:pt>
                <c:pt idx="379">
                  <c:v>10.000579367074984</c:v>
                </c:pt>
                <c:pt idx="380">
                  <c:v>10.00067243923319</c:v>
                </c:pt>
                <c:pt idx="381">
                  <c:v>10.000730802363792</c:v>
                </c:pt>
                <c:pt idx="382">
                  <c:v>10.000753674513748</c:v>
                </c:pt>
                <c:pt idx="383">
                  <c:v>10.0007418903327</c:v>
                </c:pt>
                <c:pt idx="384">
                  <c:v>10.000697779737701</c:v>
                </c:pt>
                <c:pt idx="385">
                  <c:v>10.000624986511813</c:v>
                </c:pt>
                <c:pt idx="386">
                  <c:v>10.000528238022355</c:v>
                </c:pt>
                <c:pt idx="387">
                  <c:v>10.000413078831755</c:v>
                </c:pt>
                <c:pt idx="388">
                  <c:v>10.000285581911323</c:v>
                </c:pt>
                <c:pt idx="389">
                  <c:v>10.000152051447936</c:v>
                </c:pt>
                <c:pt idx="390">
                  <c:v>10.000018730877645</c:v>
                </c:pt>
                <c:pt idx="391">
                  <c:v>9.9998915288373311</c:v>
                </c:pt>
                <c:pt idx="392">
                  <c:v>9.9997757742683504</c:v>
                </c:pt>
                <c:pt idx="393">
                  <c:v>9.9996760100261231</c:v>
                </c:pt>
                <c:pt idx="394">
                  <c:v>9.9995958321522274</c:v>
                </c:pt>
                <c:pt idx="395">
                  <c:v>9.9995377795650526</c:v>
                </c:pt>
                <c:pt idx="396">
                  <c:v>9.999503276438471</c:v>
                </c:pt>
                <c:pt idx="397">
                  <c:v>9.9994926270802598</c:v>
                </c:pt>
                <c:pt idx="398">
                  <c:v>9.9995050608008142</c:v>
                </c:pt>
                <c:pt idx="399">
                  <c:v>9.9995388221738253</c:v>
                </c:pt>
                <c:pt idx="400">
                  <c:v>9.9995913003149344</c:v>
                </c:pt>
                <c:pt idx="401">
                  <c:v>9.999659189404154</c:v>
                </c:pt>
                <c:pt idx="402">
                  <c:v>9.9997386716959298</c:v>
                </c:pt>
                <c:pt idx="403">
                  <c:v>9.9998256137186576</c:v>
                </c:pt>
                <c:pt idx="404">
                  <c:v>9.9999157662646088</c:v>
                </c:pt>
                <c:pt idx="405">
                  <c:v>10.000004959092895</c:v>
                </c:pt>
                <c:pt idx="406">
                  <c:v>10.000089281976052</c:v>
                </c:pt>
                <c:pt idx="407">
                  <c:v>10.000165244763528</c:v>
                </c:pt>
                <c:pt idx="408">
                  <c:v>10.000229910448931</c:v>
                </c:pt>
                <c:pt idx="409">
                  <c:v>10.000280996740095</c:v>
                </c:pt>
                <c:pt idx="410">
                  <c:v>10.000316943264098</c:v>
                </c:pt>
                <c:pt idx="411">
                  <c:v>10.000336943214799</c:v>
                </c:pt>
                <c:pt idx="412">
                  <c:v>10.000340939891343</c:v>
                </c:pt>
                <c:pt idx="413">
                  <c:v>10.000329590111624</c:v>
                </c:pt>
                <c:pt idx="414">
                  <c:v>10.000304197852051</c:v>
                </c:pt>
                <c:pt idx="415">
                  <c:v>10.000266622612228</c:v>
                </c:pt>
                <c:pt idx="416">
                  <c:v>10.000219167890883</c:v>
                </c:pt>
                <c:pt idx="417">
                  <c:v>10.000164455761665</c:v>
                </c:pt>
                <c:pt idx="418">
                  <c:v>10.000105293842427</c:v>
                </c:pt>
                <c:pt idx="419">
                  <c:v>10.000044540961227</c:v>
                </c:pt>
                <c:pt idx="420">
                  <c:v>9.9999849775515735</c:v>
                </c:pt>
                <c:pt idx="421">
                  <c:v>9.999929186284966</c:v>
                </c:pt>
                <c:pt idx="422">
                  <c:v>9.9998794477070945</c:v>
                </c:pt>
                <c:pt idx="423">
                  <c:v>9.9998376547293883</c:v>
                </c:pt>
                <c:pt idx="424">
                  <c:v>9.9998052487896416</c:v>
                </c:pt>
                <c:pt idx="425">
                  <c:v>9.9997831793865934</c:v>
                </c:pt>
                <c:pt idx="426">
                  <c:v>9.9997718875666717</c:v>
                </c:pt>
                <c:pt idx="427">
                  <c:v>9.9997713128474288</c:v>
                </c:pt>
                <c:pt idx="428">
                  <c:v>9.9997809220484868</c:v>
                </c:pt>
                <c:pt idx="429">
                  <c:v>9.9997997576077768</c:v>
                </c:pt>
                <c:pt idx="430">
                  <c:v>9.9998265022219943</c:v>
                </c:pt>
                <c:pt idx="431">
                  <c:v>9.9998595560901595</c:v>
                </c:pt>
                <c:pt idx="432">
                  <c:v>9.9998971226735502</c:v>
                </c:pt>
                <c:pt idx="433">
                  <c:v>9.9999372987202211</c:v>
                </c:pt>
                <c:pt idx="434">
                  <c:v>9.9999781643345855</c:v>
                </c:pt>
                <c:pt idx="435">
                  <c:v>10.000017869090538</c:v>
                </c:pt>
                <c:pt idx="436">
                  <c:v>10.000054710570845</c:v>
                </c:pt>
                <c:pt idx="437">
                  <c:v>10.000087202240401</c:v>
                </c:pt>
                <c:pt idx="438">
                  <c:v>10.000114128195756</c:v>
                </c:pt>
                <c:pt idx="439">
                  <c:v>10.000134583044121</c:v>
                </c:pt>
                <c:pt idx="440">
                  <c:v>10.000147995916405</c:v>
                </c:pt>
                <c:pt idx="441">
                  <c:v>10.000154138375215</c:v>
                </c:pt>
                <c:pt idx="442">
                  <c:v>10.000153116706235</c:v>
                </c:pt>
                <c:pt idx="443">
                  <c:v>10.000145349749415</c:v>
                </c:pt>
                <c:pt idx="444">
                  <c:v>10.0001315340081</c:v>
                </c:pt>
                <c:pt idx="445">
                  <c:v>10.000112598248503</c:v>
                </c:pt>
                <c:pt idx="446">
                  <c:v>10.000089650153267</c:v>
                </c:pt>
                <c:pt idx="447">
                  <c:v>10.000063917811961</c:v>
                </c:pt>
                <c:pt idx="448">
                  <c:v>10.000036688915568</c:v>
                </c:pt>
                <c:pt idx="449">
                  <c:v>10.000009250474486</c:v>
                </c:pt>
                <c:pt idx="450">
                  <c:v>9.9999828317093442</c:v>
                </c:pt>
                <c:pt idx="451">
                  <c:v>9.9999585524849302</c:v>
                </c:pt>
                <c:pt idx="452">
                  <c:v>9.9999373792878536</c:v>
                </c:pt>
                <c:pt idx="453">
                  <c:v>9.9999200903093222</c:v>
                </c:pt>
                <c:pt idx="454">
                  <c:v>9.9999072507087234</c:v>
                </c:pt>
                <c:pt idx="455">
                  <c:v>9.999899198625597</c:v>
                </c:pt>
                <c:pt idx="456">
                  <c:v>9.9998960420007545</c:v>
                </c:pt>
                <c:pt idx="457">
                  <c:v>9.9998976657842018</c:v>
                </c:pt>
                <c:pt idx="458">
                  <c:v>9.9999037486683235</c:v>
                </c:pt>
                <c:pt idx="459">
                  <c:v>9.9999137881068094</c:v>
                </c:pt>
                <c:pt idx="460">
                  <c:v>9.9999271320765128</c:v>
                </c:pt>
                <c:pt idx="461">
                  <c:v>9.9999430158204312</c:v>
                </c:pt>
                <c:pt idx="462">
                  <c:v>9.9999606016807494</c:v>
                </c:pt>
                <c:pt idx="463">
                  <c:v>9.9999790200921801</c:v>
                </c:pt>
                <c:pt idx="464">
                  <c:v>9.999997409855002</c:v>
                </c:pt>
                <c:pt idx="465">
                  <c:v>10.000014955937159</c:v>
                </c:pt>
                <c:pt idx="466">
                  <c:v>10.000030923255776</c:v>
                </c:pt>
                <c:pt idx="467">
                  <c:v>10.000044685147786</c:v>
                </c:pt>
                <c:pt idx="468">
                  <c:v>10.000055745542351</c:v>
                </c:pt>
                <c:pt idx="469">
                  <c:v>10.000063754178989</c:v>
                </c:pt>
                <c:pt idx="470">
                  <c:v>10.000068514558208</c:v>
                </c:pt>
                <c:pt idx="471">
                  <c:v>10.000069984650503</c:v>
                </c:pt>
                <c:pt idx="472">
                  <c:v>10.00006827070977</c:v>
                </c:pt>
                <c:pt idx="473">
                  <c:v>10.000063614825267</c:v>
                </c:pt>
                <c:pt idx="474">
                  <c:v>10.000056377091292</c:v>
                </c:pt>
                <c:pt idx="475">
                  <c:v>10.000047013466828</c:v>
                </c:pt>
                <c:pt idx="476">
                  <c:v>10.000036050532888</c:v>
                </c:pt>
                <c:pt idx="477">
                  <c:v>10.000024058430116</c:v>
                </c:pt>
                <c:pt idx="478">
                  <c:v>10.000011623273085</c:v>
                </c:pt>
                <c:pt idx="479">
                  <c:v>9.9999993202934334</c:v>
                </c:pt>
                <c:pt idx="480">
                  <c:v>9.9999876888662875</c:v>
                </c:pt>
                <c:pt idx="481">
                  <c:v>9.9999772104306768</c:v>
                </c:pt>
                <c:pt idx="482">
                  <c:v>9.9999682901334044</c:v>
                </c:pt>
                <c:pt idx="483">
                  <c:v>9.9999612428173226</c:v>
                </c:pt>
                <c:pt idx="484">
                  <c:v>9.9999562837496416</c:v>
                </c:pt>
                <c:pt idx="485">
                  <c:v>9.9999535242548596</c:v>
                </c:pt>
                <c:pt idx="486">
                  <c:v>9.9999529721905223</c:v>
                </c:pt>
                <c:pt idx="487">
                  <c:v>9.9999545369922274</c:v>
                </c:pt>
                <c:pt idx="488">
                  <c:v>9.9999580388256657</c:v>
                </c:pt>
                <c:pt idx="489">
                  <c:v>9.9999632212252383</c:v>
                </c:pt>
                <c:pt idx="490">
                  <c:v>9.9999697664763119</c:v>
                </c:pt>
                <c:pt idx="491">
                  <c:v>9.9999773129150942</c:v>
                </c:pt>
                <c:pt idx="492">
                  <c:v>9.9999854732780431</c:v>
                </c:pt>
                <c:pt idx="493">
                  <c:v>9.9999938532313468</c:v>
                </c:pt>
                <c:pt idx="494">
                  <c:v>10.00000206924835</c:v>
                </c:pt>
                <c:pt idx="495">
                  <c:v>10.00000976507517</c:v>
                </c:pt>
                <c:pt idx="496">
                  <c:v>10.000016626126987</c:v>
                </c:pt>
                <c:pt idx="497">
                  <c:v>10.000022391283682</c:v>
                </c:pt>
                <c:pt idx="498">
                  <c:v>10.000026861696657</c:v>
                </c:pt>
                <c:pt idx="499">
                  <c:v>10.000029906371628</c:v>
                </c:pt>
                <c:pt idx="500">
                  <c:v>10.000031464447561</c:v>
                </c:pt>
                <c:pt idx="501">
                  <c:v>10.000031544242825</c:v>
                </c:pt>
                <c:pt idx="502">
                  <c:v>10.000030219279411</c:v>
                </c:pt>
                <c:pt idx="503">
                  <c:v>10.000027621619321</c:v>
                </c:pt>
                <c:pt idx="504">
                  <c:v>10.000023932949084</c:v>
                </c:pt>
                <c:pt idx="505">
                  <c:v>10.000019373925685</c:v>
                </c:pt>
                <c:pt idx="506">
                  <c:v>10.00001419234756</c:v>
                </c:pt>
                <c:pt idx="507">
                  <c:v>10.000008650737147</c:v>
                </c:pt>
                <c:pt idx="508">
                  <c:v>10.000003013917024</c:v>
                </c:pt>
                <c:pt idx="509">
                  <c:v>9.9999975371315859</c:v>
                </c:pt>
                <c:pt idx="510">
                  <c:v>9.9999924552132384</c:v>
                </c:pt>
                <c:pt idx="511">
                  <c:v>9.9999879732196923</c:v>
                </c:pt>
                <c:pt idx="512">
                  <c:v>9.9999842588813763</c:v>
                </c:pt>
                <c:pt idx="513">
                  <c:v>9.9999814370999491</c:v>
                </c:pt>
                <c:pt idx="514">
                  <c:v>9.9999795866352557</c:v>
                </c:pt>
                <c:pt idx="515">
                  <c:v>9.999978739013752</c:v>
                </c:pt>
                <c:pt idx="516">
                  <c:v>9.9999788795910387</c:v>
                </c:pt>
                <c:pt idx="517">
                  <c:v>9.9999799506090437</c:v>
                </c:pt>
                <c:pt idx="518">
                  <c:v>9.9999818560081266</c:v>
                </c:pt>
                <c:pt idx="519">
                  <c:v>9.9999844676889502</c:v>
                </c:pt>
                <c:pt idx="520">
                  <c:v>9.9999876328705071</c:v>
                </c:pt>
                <c:pt idx="521">
                  <c:v>9.999991182160457</c:v>
                </c:pt>
                <c:pt idx="522">
                  <c:v>9.999994937942299</c:v>
                </c:pt>
                <c:pt idx="523">
                  <c:v>9.9999987226904885</c:v>
                </c:pt>
                <c:pt idx="524">
                  <c:v>10.000002366848012</c:v>
                </c:pt>
                <c:pt idx="525">
                  <c:v>10.000005715939498</c:v>
                </c:pt>
                <c:pt idx="526">
                  <c:v>10.000008636643864</c:v>
                </c:pt>
                <c:pt idx="527">
                  <c:v>10.000011021611108</c:v>
                </c:pt>
                <c:pt idx="528">
                  <c:v>10.000012792874861</c:v>
                </c:pt>
                <c:pt idx="529">
                  <c:v>10.00001390378236</c:v>
                </c:pt>
                <c:pt idx="530">
                  <c:v>10.000014339433465</c:v>
                </c:pt>
                <c:pt idx="531">
                  <c:v>10.000014115686916</c:v>
                </c:pt>
                <c:pt idx="532">
                  <c:v>10.000013276852696</c:v>
                </c:pt>
                <c:pt idx="533">
                  <c:v>10.000011892241403</c:v>
                </c:pt>
                <c:pt idx="534">
                  <c:v>10.00001005178347</c:v>
                </c:pt>
                <c:pt idx="535">
                  <c:v>10.000007860961206</c:v>
                </c:pt>
                <c:pt idx="536">
                  <c:v>10.000005435314533</c:v>
                </c:pt>
                <c:pt idx="537">
                  <c:v>10.000002894786558</c:v>
                </c:pt>
                <c:pt idx="538">
                  <c:v>10.000000358168435</c:v>
                </c:pt>
                <c:pt idx="539">
                  <c:v>9.9999979378849524</c:v>
                </c:pt>
                <c:pt idx="540">
                  <c:v>9.9999957353346396</c:v>
                </c:pt>
                <c:pt idx="541">
                  <c:v>9.9999938369623784</c:v>
                </c:pt>
                <c:pt idx="542">
                  <c:v>9.9999923112007139</c:v>
                </c:pt>
                <c:pt idx="543">
                  <c:v>9.99999120637038</c:v>
                </c:pt>
                <c:pt idx="544">
                  <c:v>9.9999905495832682</c:v>
                </c:pt>
                <c:pt idx="545">
                  <c:v>9.9999903466442781</c:v>
                </c:pt>
                <c:pt idx="546">
                  <c:v>9.9999905829043385</c:v>
                </c:pt>
                <c:pt idx="547">
                  <c:v>9.9999912249771388</c:v>
                </c:pt>
                <c:pt idx="548">
                  <c:v>9.9999922231983192</c:v>
                </c:pt>
                <c:pt idx="549">
                  <c:v>9.9999935146792183</c:v>
                </c:pt>
                <c:pt idx="550">
                  <c:v>9.9999950267886071</c:v>
                </c:pt>
                <c:pt idx="551">
                  <c:v>9.9999966808854808</c:v>
                </c:pt>
                <c:pt idx="552">
                  <c:v>9.9999983961241128</c:v>
                </c:pt>
                <c:pt idx="553">
                  <c:v>10.00000009315862</c:v>
                </c:pt>
                <c:pt idx="554">
                  <c:v>10.000001697587829</c:v>
                </c:pt>
                <c:pt idx="555">
                  <c:v>10.000003143000981</c:v>
                </c:pt>
                <c:pt idx="556">
                  <c:v>10.000004373509901</c:v>
                </c:pt>
                <c:pt idx="557">
                  <c:v>10.000005345681927</c:v>
                </c:pt>
                <c:pt idx="558">
                  <c:v>10.000006029819051</c:v>
                </c:pt>
                <c:pt idx="559">
                  <c:v>10.00000641056053</c:v>
                </c:pt>
                <c:pt idx="560">
                  <c:v>10.000006486817496</c:v>
                </c:pt>
                <c:pt idx="561">
                  <c:v>10.000006271077291</c:v>
                </c:pt>
                <c:pt idx="562">
                  <c:v>10.000005788141266</c:v>
                </c:pt>
                <c:pt idx="563">
                  <c:v>10.000005073381628</c:v>
                </c:pt>
                <c:pt idx="564">
                  <c:v>10.000004170619796</c:v>
                </c:pt>
                <c:pt idx="565">
                  <c:v>10.00000312974022</c:v>
                </c:pt>
                <c:pt idx="566">
                  <c:v>10.000002004159375</c:v>
                </c:pt>
                <c:pt idx="567">
                  <c:v>10.000000848269885</c:v>
                </c:pt>
                <c:pt idx="568">
                  <c:v>9.9999997149745372</c:v>
                </c:pt>
                <c:pt idx="569">
                  <c:v>9.9999986534150178</c:v>
                </c:pt>
                <c:pt idx="570">
                  <c:v>9.9999977069860346</c:v>
                </c:pt>
                <c:pt idx="571">
                  <c:v>9.9999969117081395</c:v>
                </c:pt>
                <c:pt idx="572">
                  <c:v>9.9999962950128047</c:v>
                </c:pt>
                <c:pt idx="573">
                  <c:v>9.9999958749722015</c:v>
                </c:pt>
                <c:pt idx="574">
                  <c:v>9.999995659984684</c:v>
                </c:pt>
                <c:pt idx="575">
                  <c:v>9.9999956489062072</c:v>
                </c:pt>
                <c:pt idx="576">
                  <c:v>9.9999958315985857</c:v>
                </c:pt>
                <c:pt idx="577">
                  <c:v>9.9999961898485115</c:v>
                </c:pt>
                <c:pt idx="578">
                  <c:v>9.9999966985972168</c:v>
                </c:pt>
                <c:pt idx="579">
                  <c:v>9.9999973274099787</c:v>
                </c:pt>
                <c:pt idx="580">
                  <c:v>9.9999980421077037</c:v>
                </c:pt>
                <c:pt idx="581">
                  <c:v>9.9999988064797201</c:v>
                </c:pt>
                <c:pt idx="582">
                  <c:v>9.9999995839974787</c:v>
                </c:pt>
                <c:pt idx="583">
                  <c:v>10.000000339453036</c:v>
                </c:pt>
                <c:pt idx="584">
                  <c:v>10.000001040453476</c:v>
                </c:pt>
                <c:pt idx="585">
                  <c:v>10.000001658712442</c:v>
                </c:pt>
                <c:pt idx="586">
                  <c:v>10.000002171091994</c:v>
                </c:pt>
                <c:pt idx="587">
                  <c:v>10.000002560361576</c:v>
                </c:pt>
                <c:pt idx="588">
                  <c:v>10.000002815655101</c:v>
                </c:pt>
                <c:pt idx="589">
                  <c:v>10.00000293262163</c:v>
                </c:pt>
                <c:pt idx="590">
                  <c:v>10.000002913278916</c:v>
                </c:pt>
                <c:pt idx="591">
                  <c:v>10.0000027655918</c:v>
                </c:pt>
                <c:pt idx="592">
                  <c:v>10.000002502808538</c:v>
                </c:pt>
                <c:pt idx="593">
                  <c:v>10.000002142597131</c:v>
                </c:pt>
                <c:pt idx="594">
                  <c:v>10.000001706030433</c:v>
                </c:pt>
                <c:pt idx="595">
                  <c:v>10.000001216472997</c:v>
                </c:pt>
                <c:pt idx="596">
                  <c:v>10.000000698424195</c:v>
                </c:pt>
                <c:pt idx="597">
                  <c:v>10.000000176371257</c:v>
                </c:pt>
                <c:pt idx="598">
                  <c:v>9.9999996737026482</c:v>
                </c:pt>
                <c:pt idx="599">
                  <c:v>9.9999992117268643</c:v>
                </c:pt>
                <c:pt idx="600">
                  <c:v>9.9999988088347607</c:v>
                </c:pt>
                <c:pt idx="601">
                  <c:v>9.9999984798350638</c:v>
                </c:pt>
                <c:pt idx="602">
                  <c:v>9.9999982354835986</c:v>
                </c:pt>
                <c:pt idx="603">
                  <c:v>9.9999980822169974</c:v>
                </c:pt>
                <c:pt idx="604">
                  <c:v>9.9999980220920737</c:v>
                </c:pt>
                <c:pt idx="605">
                  <c:v>9.999998052922825</c:v>
                </c:pt>
                <c:pt idx="606">
                  <c:v>9.9999981685986761</c:v>
                </c:pt>
                <c:pt idx="607">
                  <c:v>9.9999983595603901</c:v>
                </c:pt>
                <c:pt idx="608">
                  <c:v>9.9999986134042942</c:v>
                </c:pt>
                <c:pt idx="609">
                  <c:v>9.9999989155812976</c:v>
                </c:pt>
                <c:pt idx="610">
                  <c:v>9.999999250154735</c:v>
                </c:pt>
                <c:pt idx="611">
                  <c:v>9.9999996005803045</c:v>
                </c:pt>
                <c:pt idx="612">
                  <c:v>9.9999999504723345</c:v>
                </c:pt>
                <c:pt idx="613">
                  <c:v>10.00000028432305</c:v>
                </c:pt>
                <c:pt idx="614">
                  <c:v>10.000000588145374</c:v>
                </c:pt>
                <c:pt idx="615">
                  <c:v>10.000000850014686</c:v>
                </c:pt>
                <c:pt idx="616">
                  <c:v>10.000001060490778</c:v>
                </c:pt>
                <c:pt idx="617">
                  <c:v>10.000001212907486</c:v>
                </c:pt>
                <c:pt idx="618">
                  <c:v>10.000001303524067</c:v>
                </c:pt>
                <c:pt idx="619">
                  <c:v>10.000001331538776</c:v>
                </c:pt>
                <c:pt idx="620">
                  <c:v>10.000001298971261</c:v>
                </c:pt>
                <c:pt idx="621">
                  <c:v>10.000001210425797</c:v>
                </c:pt>
                <c:pt idx="622">
                  <c:v>10.000001072752115</c:v>
                </c:pt>
                <c:pt idx="623">
                  <c:v>10.000000894624202</c:v>
                </c:pt>
                <c:pt idx="624">
                  <c:v>10.000000686060073</c:v>
                </c:pt>
                <c:pt idx="625">
                  <c:v>10.000000457906889</c:v>
                </c:pt>
                <c:pt idx="626">
                  <c:v>10.000000221316107</c:v>
                </c:pt>
                <c:pt idx="627">
                  <c:v>9.9999999872324814</c:v>
                </c:pt>
                <c:pt idx="628">
                  <c:v>9.9999997659188757</c:v>
                </c:pt>
                <c:pt idx="629">
                  <c:v>9.9999995665361379</c:v>
                </c:pt>
                <c:pt idx="630">
                  <c:v>9.9999993967937915</c:v>
                </c:pt>
                <c:pt idx="631">
                  <c:v>9.9999992626833833</c:v>
                </c:pt>
                <c:pt idx="632">
                  <c:v>9.9999991683020131</c:v>
                </c:pt>
                <c:pt idx="633">
                  <c:v>9.9999991157691852</c:v>
                </c:pt>
                <c:pt idx="634">
                  <c:v>9.9999991052357853</c:v>
                </c:pt>
                <c:pt idx="635">
                  <c:v>9.9999991349800172</c:v>
                </c:pt>
                <c:pt idx="636">
                  <c:v>9.9999992015814705</c:v>
                </c:pt>
                <c:pt idx="637">
                  <c:v>9.9999993001615426</c:v>
                </c:pt>
                <c:pt idx="638">
                  <c:v>9.9999994246760799</c:v>
                </c:pt>
                <c:pt idx="639">
                  <c:v>9.9999995682444993</c:v>
                </c:pt>
                <c:pt idx="640">
                  <c:v>9.9999997234988971</c:v>
                </c:pt>
                <c:pt idx="641">
                  <c:v>9.999999882936601</c:v>
                </c:pt>
                <c:pt idx="642">
                  <c:v>10.000000039260319</c:v>
                </c:pt>
                <c:pt idx="643">
                  <c:v>10.000000185691446</c:v>
                </c:pt>
                <c:pt idx="644">
                  <c:v>10.000000316243996</c:v>
                </c:pt>
                <c:pt idx="645">
                  <c:v>10.000000425949068</c:v>
                </c:pt>
                <c:pt idx="646">
                  <c:v>10.000000511022446</c:v>
                </c:pt>
                <c:pt idx="647">
                  <c:v>10.000000568970865</c:v>
                </c:pt>
                <c:pt idx="648">
                  <c:v>10.00000059863542</c:v>
                </c:pt>
                <c:pt idx="649">
                  <c:v>10.00000060017345</c:v>
                </c:pt>
                <c:pt idx="650">
                  <c:v>10.000000574982945</c:v>
                </c:pt>
                <c:pt idx="651">
                  <c:v>10.000000525575786</c:v>
                </c:pt>
                <c:pt idx="652">
                  <c:v>10.000000455408157</c:v>
                </c:pt>
                <c:pt idx="653">
                  <c:v>10.000000368677854</c:v>
                </c:pt>
                <c:pt idx="654">
                  <c:v>10.000000270099232</c:v>
                </c:pt>
                <c:pt idx="655">
                  <c:v>10.000000164666959</c:v>
                </c:pt>
                <c:pt idx="656">
                  <c:v>10.000000057419637</c:v>
                </c:pt>
                <c:pt idx="657">
                  <c:v>9.999999953213786</c:v>
                </c:pt>
                <c:pt idx="658">
                  <c:v>9.9999998565176984</c:v>
                </c:pt>
                <c:pt idx="659">
                  <c:v>9.9999997712332949</c:v>
                </c:pt>
                <c:pt idx="660">
                  <c:v>9.9999997005523866</c:v>
                </c:pt>
                <c:pt idx="661">
                  <c:v>9.9999996468519825</c:v>
                </c:pt>
                <c:pt idx="662">
                  <c:v>9.9999996116312175</c:v>
                </c:pt>
                <c:pt idx="663">
                  <c:v>9.9999995954905625</c:v>
                </c:pt>
                <c:pt idx="664">
                  <c:v>9.9999995981520051</c:v>
                </c:pt>
                <c:pt idx="665">
                  <c:v>9.999999618517192</c:v>
                </c:pt>
                <c:pt idx="666">
                  <c:v>9.999999654758966</c:v>
                </c:pt>
                <c:pt idx="667">
                  <c:v>9.99999970444048</c:v>
                </c:pt>
                <c:pt idx="668">
                  <c:v>9.9999997646551861</c:v>
                </c:pt>
                <c:pt idx="669">
                  <c:v>9.9999998321803769</c:v>
                </c:pt>
                <c:pt idx="670">
                  <c:v>9.9999999036367537</c:v>
                </c:pt>
                <c:pt idx="671">
                  <c:v>9.9999999756466345</c:v>
                </c:pt>
                <c:pt idx="672">
                  <c:v>10.00000004498385</c:v>
                </c:pt>
                <c:pt idx="673">
                  <c:v>10.000000108709079</c:v>
                </c:pt>
                <c:pt idx="674">
                  <c:v>10.000000164285415</c:v>
                </c:pt>
                <c:pt idx="675">
                  <c:v>10.000000209670022</c:v>
                </c:pt>
                <c:pt idx="676">
                  <c:v>10.000000243379082</c:v>
                </c:pt>
                <c:pt idx="677">
                  <c:v>10.000000264524543</c:v>
                </c:pt>
                <c:pt idx="678">
                  <c:v>10.000000272822479</c:v>
                </c:pt>
                <c:pt idx="679">
                  <c:v>10.000000268574215</c:v>
                </c:pt>
                <c:pt idx="680">
                  <c:v>10.000000252622431</c:v>
                </c:pt>
                <c:pt idx="681">
                  <c:v>10.000000226285525</c:v>
                </c:pt>
                <c:pt idx="682">
                  <c:v>10.000000191274278</c:v>
                </c:pt>
                <c:pt idx="683">
                  <c:v>10.000000149595433</c:v>
                </c:pt>
                <c:pt idx="684">
                  <c:v>10.000000103447167</c:v>
                </c:pt>
                <c:pt idx="685">
                  <c:v>10.000000055111514</c:v>
                </c:pt>
                <c:pt idx="686">
                  <c:v>10.000000006848659</c:v>
                </c:pt>
                <c:pt idx="687">
                  <c:v>9.9999999607977301</c:v>
                </c:pt>
                <c:pt idx="688">
                  <c:v>9.999999918888129</c:v>
                </c:pt>
                <c:pt idx="689">
                  <c:v>9.9999998827647936</c:v>
                </c:pt>
                <c:pt idx="690">
                  <c:v>9.9999998537299941</c:v>
                </c:pt>
                <c:pt idx="691">
                  <c:v>9.9999998327033701</c:v>
                </c:pt>
                <c:pt idx="692">
                  <c:v>9.9999998202010492</c:v>
                </c:pt>
                <c:pt idx="693">
                  <c:v>9.9999998163337622</c:v>
                </c:pt>
                <c:pt idx="694">
                  <c:v>9.9999998208230636</c:v>
                </c:pt>
                <c:pt idx="695">
                  <c:v>9.9999998330339839</c:v>
                </c:pt>
                <c:pt idx="696">
                  <c:v>9.9999998520218032</c:v>
                </c:pt>
                <c:pt idx="697">
                  <c:v>9.9999998765901541</c:v>
                </c:pt>
                <c:pt idx="698">
                  <c:v>9.9999999053572495</c:v>
                </c:pt>
                <c:pt idx="699">
                  <c:v>9.9999999368269155</c:v>
                </c:pt>
                <c:pt idx="700">
                  <c:v>9.9999999694609745</c:v>
                </c:pt>
                <c:pt idx="701">
                  <c:v>10.000000001749738</c:v>
                </c:pt>
                <c:pt idx="702">
                  <c:v>10.000000032277548</c:v>
                </c:pt>
                <c:pt idx="703">
                  <c:v>10.000000059780739</c:v>
                </c:pt>
                <c:pt idx="704">
                  <c:v>10.000000083195818</c:v>
                </c:pt>
                <c:pt idx="705">
                  <c:v>10.00000010169625</c:v>
                </c:pt>
                <c:pt idx="706">
                  <c:v>10.0000001147168</c:v>
                </c:pt>
                <c:pt idx="707">
                  <c:v>10.000000121965019</c:v>
                </c:pt>
                <c:pt idx="708">
                  <c:v>10.000000123419998</c:v>
                </c:pt>
                <c:pt idx="709">
                  <c:v>10.000000119319143</c:v>
                </c:pt>
                <c:pt idx="710">
                  <c:v>10.000000110134172</c:v>
                </c:pt>
                <c:pt idx="711">
                  <c:v>10.000000096537949</c:v>
                </c:pt>
                <c:pt idx="712">
                  <c:v>10.000000079364128</c:v>
                </c:pt>
                <c:pt idx="713">
                  <c:v>10.000000059561751</c:v>
                </c:pt>
                <c:pt idx="714">
                  <c:v>10.000000038147094</c:v>
                </c:pt>
                <c:pt idx="715">
                  <c:v>10.000000016155042</c:v>
                </c:pt>
                <c:pt idx="716">
                  <c:v>9.9999999945921676</c:v>
                </c:pt>
                <c:pt idx="717">
                  <c:v>9.9999999743935124</c:v>
                </c:pt>
                <c:pt idx="718">
                  <c:v>9.9999999563847979</c:v>
                </c:pt>
                <c:pt idx="719">
                  <c:v>9.9999999412514669</c:v>
                </c:pt>
                <c:pt idx="720">
                  <c:v>9.9999999295155586</c:v>
                </c:pt>
                <c:pt idx="721">
                  <c:v>9.9999999215210469</c:v>
                </c:pt>
                <c:pt idx="722">
                  <c:v>9.9999999174278518</c:v>
                </c:pt>
                <c:pt idx="723">
                  <c:v>9.9999999172143355</c:v>
                </c:pt>
                <c:pt idx="724">
                  <c:v>9.9999999206877224</c:v>
                </c:pt>
                <c:pt idx="725">
                  <c:v>9.9999999275015909</c:v>
                </c:pt>
                <c:pt idx="726">
                  <c:v>9.9999999371792505</c:v>
                </c:pt>
                <c:pt idx="727">
                  <c:v>9.9999999491417082</c:v>
                </c:pt>
                <c:pt idx="728">
                  <c:v>9.9999999627387091</c:v>
                </c:pt>
                <c:pt idx="729">
                  <c:v>9.9999999772813197</c:v>
                </c:pt>
                <c:pt idx="730">
                  <c:v>9.999999992074537</c:v>
                </c:pt>
                <c:pt idx="731">
                  <c:v>10.000000006448461</c:v>
                </c:pt>
                <c:pt idx="732">
                  <c:v>10.000000019786732</c:v>
                </c:pt>
                <c:pt idx="733">
                  <c:v>10.000000031551105</c:v>
                </c:pt>
                <c:pt idx="734">
                  <c:v>10.000000041301282</c:v>
                </c:pt>
                <c:pt idx="735">
                  <c:v>10.000000048709346</c:v>
                </c:pt>
                <c:pt idx="736">
                  <c:v>10.000000053568467</c:v>
                </c:pt>
                <c:pt idx="737">
                  <c:v>10.000000055795775</c:v>
                </c:pt>
                <c:pt idx="738">
                  <c:v>10.000000055429579</c:v>
                </c:pt>
                <c:pt idx="739">
                  <c:v>10.000000052621338</c:v>
                </c:pt>
                <c:pt idx="740">
                  <c:v>10.00000004762305</c:v>
                </c:pt>
                <c:pt idx="741">
                  <c:v>10.000000040770816</c:v>
                </c:pt>
                <c:pt idx="742">
                  <c:v>10.000000032465529</c:v>
                </c:pt>
                <c:pt idx="743">
                  <c:v>10.000000023151706</c:v>
                </c:pt>
                <c:pt idx="744">
                  <c:v>10.000000013295464</c:v>
                </c:pt>
                <c:pt idx="745">
                  <c:v>10.000000003362711</c:v>
                </c:pt>
                <c:pt idx="746">
                  <c:v>9.9999999937984576</c:v>
                </c:pt>
                <c:pt idx="747">
                  <c:v>9.9999999850081593</c:v>
                </c:pt>
                <c:pt idx="748">
                  <c:v>9.9999999773417656</c:v>
                </c:pt>
                <c:pt idx="749">
                  <c:v>9.999999971081083</c:v>
                </c:pt>
                <c:pt idx="750">
                  <c:v>9.9999999664308117</c:v>
                </c:pt>
                <c:pt idx="751">
                  <c:v>9.9999999635134724</c:v>
                </c:pt>
                <c:pt idx="752">
                  <c:v>9.9999999623682605</c:v>
                </c:pt>
                <c:pt idx="753">
                  <c:v>9.9999999629536411</c:v>
                </c:pt>
                <c:pt idx="754">
                  <c:v>9.9999999651534051</c:v>
                </c:pt>
                <c:pt idx="755">
                  <c:v>9.9999999687857173</c:v>
                </c:pt>
                <c:pt idx="756">
                  <c:v>9.9999999736146208</c:v>
                </c:pt>
                <c:pt idx="757">
                  <c:v>9.9999999793633254</c:v>
                </c:pt>
                <c:pt idx="758">
                  <c:v>9.9999999857286319</c:v>
                </c:pt>
                <c:pt idx="759">
                  <c:v>9.9999999923957716</c:v>
                </c:pt>
                <c:pt idx="760">
                  <c:v>9.9999999990529798</c:v>
                </c:pt>
                <c:pt idx="761">
                  <c:v>10.000000005405186</c:v>
                </c:pt>
                <c:pt idx="762">
                  <c:v>10.000000011186245</c:v>
                </c:pt>
                <c:pt idx="763">
                  <c:v>10.000000016169247</c:v>
                </c:pt>
                <c:pt idx="764">
                  <c:v>10.000000020174548</c:v>
                </c:pt>
                <c:pt idx="765">
                  <c:v>10.000000023075273</c:v>
                </c:pt>
                <c:pt idx="766">
                  <c:v>10.000000024800212</c:v>
                </c:pt>
                <c:pt idx="767">
                  <c:v>10.000000025334071</c:v>
                </c:pt>
                <c:pt idx="768">
                  <c:v>10.000000024715238</c:v>
                </c:pt>
                <c:pt idx="769">
                  <c:v>10.000000023031282</c:v>
                </c:pt>
                <c:pt idx="770">
                  <c:v>10.000000020412498</c:v>
                </c:pt>
                <c:pt idx="771">
                  <c:v>10.000000017023899</c:v>
                </c:pt>
                <c:pt idx="772">
                  <c:v>10.000000013056072</c:v>
                </c:pt>
                <c:pt idx="773">
                  <c:v>10.000000008715391</c:v>
                </c:pt>
                <c:pt idx="774">
                  <c:v>10.000000004214023</c:v>
                </c:pt>
                <c:pt idx="775">
                  <c:v>9.9999999997602114</c:v>
                </c:pt>
                <c:pt idx="776">
                  <c:v>9.9999999955492296</c:v>
                </c:pt>
                <c:pt idx="777">
                  <c:v>9.9999999917553932</c:v>
                </c:pt>
                <c:pt idx="778">
                  <c:v>9.9999999885254045</c:v>
                </c:pt>
                <c:pt idx="779">
                  <c:v>9.9999999859732842</c:v>
                </c:pt>
                <c:pt idx="780">
                  <c:v>9.9999999841770109</c:v>
                </c:pt>
                <c:pt idx="781">
                  <c:v>9.9999999831769379</c:v>
                </c:pt>
                <c:pt idx="782">
                  <c:v>9.9999999829759627</c:v>
                </c:pt>
                <c:pt idx="783">
                  <c:v>9.9999999835413504</c:v>
                </c:pt>
                <c:pt idx="784">
                  <c:v>9.9999999848080456</c:v>
                </c:pt>
                <c:pt idx="785">
                  <c:v>9.9999999866832461</c:v>
                </c:pt>
                <c:pt idx="786">
                  <c:v>9.9999999890519682</c:v>
                </c:pt>
                <c:pt idx="787">
                  <c:v>9.9999999917833087</c:v>
                </c:pt>
                <c:pt idx="788">
                  <c:v>9.9999999947370899</c:v>
                </c:pt>
                <c:pt idx="789">
                  <c:v>9.9999999977705674</c:v>
                </c:pt>
                <c:pt idx="790">
                  <c:v>10.000000000744892</c:v>
                </c:pt>
                <c:pt idx="791">
                  <c:v>10.000000003531088</c:v>
                </c:pt>
                <c:pt idx="792">
                  <c:v>10.000000006015252</c:v>
                </c:pt>
                <c:pt idx="793">
                  <c:v>10.000000008102829</c:v>
                </c:pt>
                <c:pt idx="794">
                  <c:v>10.000000009721802</c:v>
                </c:pt>
                <c:pt idx="795">
                  <c:v>10.000000010824717</c:v>
                </c:pt>
                <c:pt idx="796">
                  <c:v>10.000000011389508</c:v>
                </c:pt>
                <c:pt idx="797">
                  <c:v>10.000000011419147</c:v>
                </c:pt>
                <c:pt idx="798">
                  <c:v>10.000000010940218</c:v>
                </c:pt>
                <c:pt idx="799">
                  <c:v>10.000000010000498</c:v>
                </c:pt>
                <c:pt idx="800">
                  <c:v>10.000000008665735</c:v>
                </c:pt>
                <c:pt idx="801">
                  <c:v>10.000000007015787</c:v>
                </c:pt>
                <c:pt idx="802">
                  <c:v>10.000000005140345</c:v>
                </c:pt>
                <c:pt idx="803">
                  <c:v>10.000000003134435</c:v>
                </c:pt>
                <c:pt idx="804">
                  <c:v>10.000000001093923</c:v>
                </c:pt>
                <c:pt idx="805">
                  <c:v>9.9999999991112158</c:v>
                </c:pt>
                <c:pt idx="806">
                  <c:v>9.9999999972713329</c:v>
                </c:pt>
                <c:pt idx="807">
                  <c:v>9.9999999956485226</c:v>
                </c:pt>
                <c:pt idx="808">
                  <c:v>9.9999999943035203</c:v>
                </c:pt>
                <c:pt idx="809">
                  <c:v>9.9999999932815662</c:v>
                </c:pt>
                <c:pt idx="810">
                  <c:v>9.999999992611194</c:v>
                </c:pt>
                <c:pt idx="811">
                  <c:v>9.9999999923038416</c:v>
                </c:pt>
                <c:pt idx="812">
                  <c:v>9.999999992354228</c:v>
                </c:pt>
                <c:pt idx="813">
                  <c:v>9.9999999927414684</c:v>
                </c:pt>
                <c:pt idx="814">
                  <c:v>9.9999999934308086</c:v>
                </c:pt>
                <c:pt idx="815">
                  <c:v>9.9999999943758908</c:v>
                </c:pt>
                <c:pt idx="816">
                  <c:v>9.9999999955214207</c:v>
                </c:pt>
                <c:pt idx="817">
                  <c:v>9.9999999968060873</c:v>
                </c:pt>
                <c:pt idx="818">
                  <c:v>9.9999999981655954</c:v>
                </c:pt>
                <c:pt idx="819">
                  <c:v>9.9999999995356799</c:v>
                </c:pt>
                <c:pt idx="820">
                  <c:v>10.000000000854957</c:v>
                </c:pt>
                <c:pt idx="821">
                  <c:v>10.000000002067496</c:v>
                </c:pt>
                <c:pt idx="822">
                  <c:v>10.000000003125026</c:v>
                </c:pt>
                <c:pt idx="823">
                  <c:v>10.000000003988671</c:v>
                </c:pt>
                <c:pt idx="824">
                  <c:v>10.00000000463019</c:v>
                </c:pt>
                <c:pt idx="825">
                  <c:v>10.00000000503268</c:v>
                </c:pt>
                <c:pt idx="826">
                  <c:v>10.000000005190731</c:v>
                </c:pt>
                <c:pt idx="827">
                  <c:v>10.000000005110069</c:v>
                </c:pt>
                <c:pt idx="828">
                  <c:v>10.000000004806719</c:v>
                </c:pt>
                <c:pt idx="829">
                  <c:v>10.000000004305759</c:v>
                </c:pt>
                <c:pt idx="830">
                  <c:v>10.000000003639736</c:v>
                </c:pt>
                <c:pt idx="831">
                  <c:v>10.000000002846825</c:v>
                </c:pt>
                <c:pt idx="832">
                  <c:v>10.000000001968846</c:v>
                </c:pt>
                <c:pt idx="833">
                  <c:v>10.000000001049219</c:v>
                </c:pt>
                <c:pt idx="834">
                  <c:v>10.000000000130948</c:v>
                </c:pt>
                <c:pt idx="835">
                  <c:v>9.999999999254733</c:v>
                </c:pt>
                <c:pt idx="836">
                  <c:v>9.9999999984572874</c:v>
                </c:pt>
                <c:pt idx="837">
                  <c:v>9.9999999977699119</c:v>
                </c:pt>
                <c:pt idx="838">
                  <c:v>9.9999999972173885</c:v>
                </c:pt>
                <c:pt idx="839">
                  <c:v>9.9999999968172197</c:v>
                </c:pt>
                <c:pt idx="840">
                  <c:v>9.9999999965792306</c:v>
                </c:pt>
                <c:pt idx="841">
                  <c:v>9.9999999965055348</c:v>
                </c:pt>
                <c:pt idx="842">
                  <c:v>9.999999996590839</c:v>
                </c:pt>
                <c:pt idx="843">
                  <c:v>9.9999999968230675</c:v>
                </c:pt>
                <c:pt idx="844">
                  <c:v>9.999999997184247</c:v>
                </c:pt>
                <c:pt idx="845">
                  <c:v>9.9999999976516207</c:v>
                </c:pt>
                <c:pt idx="846">
                  <c:v>9.9999999981989003</c:v>
                </c:pt>
                <c:pt idx="847">
                  <c:v>9.9999999987976214</c:v>
                </c:pt>
                <c:pt idx="848">
                  <c:v>9.9999999994185167</c:v>
                </c:pt>
                <c:pt idx="849">
                  <c:v>10.000000000032861</c:v>
                </c:pt>
                <c:pt idx="850">
                  <c:v>10.000000000613721</c:v>
                </c:pt>
                <c:pt idx="851">
                  <c:v>10.00000000113705</c:v>
                </c:pt>
                <c:pt idx="852">
                  <c:v>10.00000000158261</c:v>
                </c:pt>
                <c:pt idx="853">
                  <c:v>10.000000001934673</c:v>
                </c:pt>
                <c:pt idx="854">
                  <c:v>10.00000000218248</c:v>
                </c:pt>
                <c:pt idx="855">
                  <c:v>10.000000002320466</c:v>
                </c:pt>
                <c:pt idx="856">
                  <c:v>10.000000002348225</c:v>
                </c:pt>
                <c:pt idx="857">
                  <c:v>10.000000002270275</c:v>
                </c:pt>
                <c:pt idx="858">
                  <c:v>10.000000002095584</c:v>
                </c:pt>
                <c:pt idx="859">
                  <c:v>10.000000001836955</c:v>
                </c:pt>
                <c:pt idx="860">
                  <c:v>10.000000001510246</c:v>
                </c:pt>
                <c:pt idx="861">
                  <c:v>10.000000001133511</c:v>
                </c:pt>
                <c:pt idx="862">
                  <c:v>10.000000000726089</c:v>
                </c:pt>
                <c:pt idx="863">
                  <c:v>10.000000000307667</c:v>
                </c:pt>
                <c:pt idx="864">
                  <c:v>9.9999999998973976</c:v>
                </c:pt>
                <c:pt idx="865">
                  <c:v>9.9999999995130722</c:v>
                </c:pt>
                <c:pt idx="866">
                  <c:v>9.9999999991704005</c:v>
                </c:pt>
                <c:pt idx="867">
                  <c:v>9.99999999888243</c:v>
                </c:pt>
                <c:pt idx="868">
                  <c:v>9.9999999986590922</c:v>
                </c:pt>
                <c:pt idx="869">
                  <c:v>9.9999999985069348</c:v>
                </c:pt>
                <c:pt idx="870">
                  <c:v>9.9999999984290042</c:v>
                </c:pt>
                <c:pt idx="871">
                  <c:v>9.9999999984248902</c:v>
                </c:pt>
                <c:pt idx="872">
                  <c:v>9.9999999984909262</c:v>
                </c:pt>
                <c:pt idx="873">
                  <c:v>9.9999999986205239</c:v>
                </c:pt>
                <c:pt idx="874">
                  <c:v>9.9999999988046167</c:v>
                </c:pt>
                <c:pt idx="875">
                  <c:v>9.9999999990321875</c:v>
                </c:pt>
                <c:pt idx="876">
                  <c:v>9.9999999992908677</c:v>
                </c:pt>
                <c:pt idx="877">
                  <c:v>9.9999999995675477</c:v>
                </c:pt>
                <c:pt idx="878">
                  <c:v>9.9999999998490043</c:v>
                </c:pt>
                <c:pt idx="879">
                  <c:v>10.000000000122494</c:v>
                </c:pt>
                <c:pt idx="880">
                  <c:v>10.000000000376286</c:v>
                </c:pt>
                <c:pt idx="881">
                  <c:v>10.00000000060014</c:v>
                </c:pt>
                <c:pt idx="882">
                  <c:v>10.000000000785677</c:v>
                </c:pt>
                <c:pt idx="883">
                  <c:v>10.000000000926658</c:v>
                </c:pt>
                <c:pt idx="884">
                  <c:v>10.000000001019144</c:v>
                </c:pt>
                <c:pt idx="885">
                  <c:v>10.000000001061558</c:v>
                </c:pt>
                <c:pt idx="886">
                  <c:v>10.000000001054627</c:v>
                </c:pt>
                <c:pt idx="887">
                  <c:v>10.000000001001229</c:v>
                </c:pt>
                <c:pt idx="888">
                  <c:v>10.00000000090616</c:v>
                </c:pt>
                <c:pt idx="889">
                  <c:v>10.000000000775813</c:v>
                </c:pt>
                <c:pt idx="890">
                  <c:v>10.000000000617815</c:v>
                </c:pt>
                <c:pt idx="891">
                  <c:v>10.00000000044062</c:v>
                </c:pt>
                <c:pt idx="892">
                  <c:v>10.000000000253101</c:v>
                </c:pt>
                <c:pt idx="893">
                  <c:v>10.000000000064118</c:v>
                </c:pt>
                <c:pt idx="894">
                  <c:v>9.9999999998821405</c:v>
                </c:pt>
                <c:pt idx="895">
                  <c:v>9.9999999997148841</c:v>
                </c:pt>
                <c:pt idx="896">
                  <c:v>9.9999999995690061</c:v>
                </c:pt>
                <c:pt idx="897">
                  <c:v>9.9999999994498694</c:v>
                </c:pt>
                <c:pt idx="898">
                  <c:v>9.9999999993613695</c:v>
                </c:pt>
                <c:pt idx="899">
                  <c:v>9.9999999993058406</c:v>
                </c:pt>
                <c:pt idx="900">
                  <c:v>9.9999999992840269</c:v>
                </c:pt>
                <c:pt idx="901">
                  <c:v>9.9999999992951398</c:v>
                </c:pt>
                <c:pt idx="902">
                  <c:v>9.9999999993369713</c:v>
                </c:pt>
                <c:pt idx="903">
                  <c:v>9.9999999994060609</c:v>
                </c:pt>
                <c:pt idx="904">
                  <c:v>9.9999999994979198</c:v>
                </c:pt>
                <c:pt idx="905">
                  <c:v>9.999999999607283</c:v>
                </c:pt>
                <c:pt idx="906">
                  <c:v>9.9999999997283808</c:v>
                </c:pt>
                <c:pt idx="907">
                  <c:v>9.9999999998552269</c:v>
                </c:pt>
                <c:pt idx="908">
                  <c:v>9.9999999999818883</c:v>
                </c:pt>
                <c:pt idx="909">
                  <c:v>10.00000000010275</c:v>
                </c:pt>
                <c:pt idx="910">
                  <c:v>10.000000000212749</c:v>
                </c:pt>
                <c:pt idx="911">
                  <c:v>10.000000000307567</c:v>
                </c:pt>
                <c:pt idx="912">
                  <c:v>10.000000000383785</c:v>
                </c:pt>
                <c:pt idx="913">
                  <c:v>10.000000000438991</c:v>
                </c:pt>
                <c:pt idx="914">
                  <c:v>10.000000000471827</c:v>
                </c:pt>
                <c:pt idx="915">
                  <c:v>10.000000000482</c:v>
                </c:pt>
                <c:pt idx="916">
                  <c:v>10.000000000470243</c:v>
                </c:pt>
                <c:pt idx="917">
                  <c:v>10.000000000438218</c:v>
                </c:pt>
                <c:pt idx="918">
                  <c:v>10.000000000388406</c:v>
                </c:pt>
                <c:pt idx="919">
                  <c:v>10.000000000323945</c:v>
                </c:pt>
                <c:pt idx="920">
                  <c:v>10.000000000248461</c:v>
                </c:pt>
                <c:pt idx="921">
                  <c:v>10.00000000016588</c:v>
                </c:pt>
                <c:pt idx="922">
                  <c:v>10.00000000008024</c:v>
                </c:pt>
                <c:pt idx="923">
                  <c:v>9.9999999999955005</c:v>
                </c:pt>
                <c:pt idx="924">
                  <c:v>9.9999999999153779</c:v>
                </c:pt>
                <c:pt idx="925">
                  <c:v>9.9999999998431903</c:v>
                </c:pt>
                <c:pt idx="926">
                  <c:v>9.9999999997817284</c:v>
                </c:pt>
                <c:pt idx="927">
                  <c:v>9.9999999997331628</c:v>
                </c:pt>
                <c:pt idx="928">
                  <c:v>9.9999999996989768</c:v>
                </c:pt>
                <c:pt idx="929">
                  <c:v>9.9999999996799378</c:v>
                </c:pt>
                <c:pt idx="930">
                  <c:v>9.9999999996761026</c:v>
                </c:pt>
                <c:pt idx="931">
                  <c:v>9.9999999996868496</c:v>
                </c:pt>
                <c:pt idx="932">
                  <c:v>9.9999999997109406</c:v>
                </c:pt>
                <c:pt idx="933">
                  <c:v>9.9999999997466098</c:v>
                </c:pt>
                <c:pt idx="934">
                  <c:v>9.9999999997916706</c:v>
                </c:pt>
                <c:pt idx="935">
                  <c:v>9.9999999998436326</c:v>
                </c:pt>
                <c:pt idx="936">
                  <c:v>9.9999999998998277</c:v>
                </c:pt>
                <c:pt idx="937">
                  <c:v>9.9999999999575415</c:v>
                </c:pt>
                <c:pt idx="938">
                  <c:v>10.000000000014131</c:v>
                </c:pt>
                <c:pt idx="939">
                  <c:v>10.000000000067143</c:v>
                </c:pt>
                <c:pt idx="940">
                  <c:v>10.000000000114412</c:v>
                </c:pt>
                <c:pt idx="941">
                  <c:v>10.000000000154136</c:v>
                </c:pt>
                <c:pt idx="942">
                  <c:v>10.000000000184945</c:v>
                </c:pt>
                <c:pt idx="943">
                  <c:v>10.000000000205937</c:v>
                </c:pt>
                <c:pt idx="944">
                  <c:v>10.000000000216689</c:v>
                </c:pt>
                <c:pt idx="945">
                  <c:v>10.000000000217259</c:v>
                </c:pt>
                <c:pt idx="946">
                  <c:v>10.000000000208153</c:v>
                </c:pt>
                <c:pt idx="947">
                  <c:v>10.000000000190282</c:v>
                </c:pt>
                <c:pt idx="948">
                  <c:v>10.000000000164892</c:v>
                </c:pt>
                <c:pt idx="949">
                  <c:v>10.000000000133506</c:v>
                </c:pt>
                <c:pt idx="950">
                  <c:v>10.000000000097828</c:v>
                </c:pt>
                <c:pt idx="951">
                  <c:v>10.000000000059666</c:v>
                </c:pt>
                <c:pt idx="952">
                  <c:v>10.000000000020844</c:v>
                </c:pt>
                <c:pt idx="953">
                  <c:v>9.9999999999831211</c:v>
                </c:pt>
                <c:pt idx="954">
                  <c:v>9.9999999999481126</c:v>
                </c:pt>
                <c:pt idx="955">
                  <c:v>9.9999999999172342</c:v>
                </c:pt>
                <c:pt idx="956">
                  <c:v>9.9999999998916405</c:v>
                </c:pt>
                <c:pt idx="957">
                  <c:v>9.9999999998721911</c:v>
                </c:pt>
                <c:pt idx="958">
                  <c:v>9.9999999998594316</c:v>
                </c:pt>
                <c:pt idx="959">
                  <c:v>9.9999999998535785</c:v>
                </c:pt>
                <c:pt idx="960">
                  <c:v>9.9999999998545306</c:v>
                </c:pt>
                <c:pt idx="961">
                  <c:v>9.9999999998618918</c:v>
                </c:pt>
                <c:pt idx="962">
                  <c:v>9.9999999998750013</c:v>
                </c:pt>
                <c:pt idx="963">
                  <c:v>9.9999999998929781</c:v>
                </c:pt>
                <c:pt idx="964">
                  <c:v>9.9999999999147704</c:v>
                </c:pt>
                <c:pt idx="965">
                  <c:v>9.9999999999392113</c:v>
                </c:pt>
                <c:pt idx="966">
                  <c:v>9.9999999999650768</c:v>
                </c:pt>
                <c:pt idx="967">
                  <c:v>9.9999999999911449</c:v>
                </c:pt>
                <c:pt idx="968">
                  <c:v>10.000000000016247</c:v>
                </c:pt>
                <c:pt idx="969">
                  <c:v>10.000000000039318</c:v>
                </c:pt>
                <c:pt idx="970">
                  <c:v>10.000000000059442</c:v>
                </c:pt>
                <c:pt idx="971">
                  <c:v>10.000000000075879</c:v>
                </c:pt>
                <c:pt idx="972">
                  <c:v>10.000000000088088</c:v>
                </c:pt>
                <c:pt idx="973">
                  <c:v>10.000000000095749</c:v>
                </c:pt>
                <c:pt idx="974">
                  <c:v>10.00000000009876</c:v>
                </c:pt>
                <c:pt idx="975">
                  <c:v>10.000000000097229</c:v>
                </c:pt>
                <c:pt idx="976">
                  <c:v>10.000000000091461</c:v>
                </c:pt>
                <c:pt idx="977">
                  <c:v>10.000000000081931</c:v>
                </c:pt>
                <c:pt idx="978">
                  <c:v>10.000000000069262</c:v>
                </c:pt>
                <c:pt idx="979">
                  <c:v>10.000000000054179</c:v>
                </c:pt>
                <c:pt idx="980">
                  <c:v>10.000000000037474</c:v>
                </c:pt>
                <c:pt idx="981">
                  <c:v>10.000000000019977</c:v>
                </c:pt>
                <c:pt idx="982">
                  <c:v>10.000000000002505</c:v>
                </c:pt>
                <c:pt idx="983">
                  <c:v>9.9999999999858336</c:v>
                </c:pt>
                <c:pt idx="984">
                  <c:v>9.9999999999706581</c:v>
                </c:pt>
                <c:pt idx="985">
                  <c:v>9.999999999957577</c:v>
                </c:pt>
                <c:pt idx="986">
                  <c:v>9.999999999947061</c:v>
                </c:pt>
                <c:pt idx="987">
                  <c:v>9.9999999999394458</c:v>
                </c:pt>
                <c:pt idx="988">
                  <c:v>9.9999999999349161</c:v>
                </c:pt>
                <c:pt idx="989">
                  <c:v>9.999999999933511</c:v>
                </c:pt>
                <c:pt idx="990">
                  <c:v>9.9999999999351328</c:v>
                </c:pt>
                <c:pt idx="991">
                  <c:v>9.9999999999395506</c:v>
                </c:pt>
                <c:pt idx="992">
                  <c:v>9.9999999999464215</c:v>
                </c:pt>
                <c:pt idx="993">
                  <c:v>9.999999999955314</c:v>
                </c:pt>
                <c:pt idx="994">
                  <c:v>9.9999999999657252</c:v>
                </c:pt>
                <c:pt idx="995">
                  <c:v>9.999999999977117</c:v>
                </c:pt>
                <c:pt idx="996">
                  <c:v>9.9999999999889315</c:v>
                </c:pt>
                <c:pt idx="997">
                  <c:v>10.00000000000062</c:v>
                </c:pt>
                <c:pt idx="998">
                  <c:v>10.000000000011672</c:v>
                </c:pt>
                <c:pt idx="999">
                  <c:v>10.000000000021631</c:v>
                </c:pt>
                <c:pt idx="1000">
                  <c:v>10.000000000030109</c:v>
                </c:pt>
                <c:pt idx="1001">
                  <c:v>10.000000000036808</c:v>
                </c:pt>
                <c:pt idx="1002">
                  <c:v>10.000000000041522</c:v>
                </c:pt>
                <c:pt idx="1003">
                  <c:v>10.000000000044148</c:v>
                </c:pt>
                <c:pt idx="1004">
                  <c:v>10.000000000044677</c:v>
                </c:pt>
                <c:pt idx="1005">
                  <c:v>10.000000000043194</c:v>
                </c:pt>
                <c:pt idx="1006">
                  <c:v>10.00000000003987</c:v>
                </c:pt>
                <c:pt idx="1007">
                  <c:v>10.00000000003495</c:v>
                </c:pt>
                <c:pt idx="1008">
                  <c:v>10.000000000028734</c:v>
                </c:pt>
                <c:pt idx="1009">
                  <c:v>10.000000000021569</c:v>
                </c:pt>
                <c:pt idx="1010">
                  <c:v>10.000000000013817</c:v>
                </c:pt>
                <c:pt idx="1011">
                  <c:v>10.000000000005855</c:v>
                </c:pt>
                <c:pt idx="1012">
                  <c:v>9.9999999999980496</c:v>
                </c:pt>
                <c:pt idx="1013">
                  <c:v>9.9999999999907381</c:v>
                </c:pt>
                <c:pt idx="1014">
                  <c:v>9.9999999999842188</c:v>
                </c:pt>
                <c:pt idx="1015">
                  <c:v>9.9999999999787406</c:v>
                </c:pt>
                <c:pt idx="1016">
                  <c:v>9.9999999999744915</c:v>
                </c:pt>
                <c:pt idx="1017">
                  <c:v>9.9999999999715961</c:v>
                </c:pt>
                <c:pt idx="1018">
                  <c:v>9.9999999999701128</c:v>
                </c:pt>
                <c:pt idx="1019">
                  <c:v>9.9999999999700329</c:v>
                </c:pt>
                <c:pt idx="1020">
                  <c:v>9.9999999999712887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8-4878-BF1B-83582298D000}"/>
            </c:ext>
          </c:extLst>
        </c:ser>
        <c:ser>
          <c:idx val="3"/>
          <c:order val="2"/>
          <c:tx>
            <c:v>Disturbance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Sheet2!$A$2:$A$1022</c:f>
              <c:numCache>
                <c:formatCode>General</c:formatCode>
                <c:ptCount val="10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2.2999999999999998</c:v>
                </c:pt>
                <c:pt idx="34">
                  <c:v>2.4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2.8</c:v>
                </c:pt>
                <c:pt idx="39">
                  <c:v>2.9</c:v>
                </c:pt>
                <c:pt idx="40">
                  <c:v>3</c:v>
                </c:pt>
                <c:pt idx="41">
                  <c:v>3.1</c:v>
                </c:pt>
                <c:pt idx="42">
                  <c:v>3.2</c:v>
                </c:pt>
                <c:pt idx="43">
                  <c:v>3.3</c:v>
                </c:pt>
                <c:pt idx="44">
                  <c:v>3.4</c:v>
                </c:pt>
                <c:pt idx="45">
                  <c:v>3.5</c:v>
                </c:pt>
                <c:pt idx="46">
                  <c:v>3.6</c:v>
                </c:pt>
                <c:pt idx="47">
                  <c:v>3.7</c:v>
                </c:pt>
                <c:pt idx="48">
                  <c:v>3.8</c:v>
                </c:pt>
                <c:pt idx="49">
                  <c:v>3.9</c:v>
                </c:pt>
                <c:pt idx="50">
                  <c:v>4</c:v>
                </c:pt>
                <c:pt idx="51">
                  <c:v>4.0999999999999996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4.7</c:v>
                </c:pt>
                <c:pt idx="58">
                  <c:v>4.8</c:v>
                </c:pt>
                <c:pt idx="59">
                  <c:v>4.9000000000000004</c:v>
                </c:pt>
                <c:pt idx="60">
                  <c:v>5</c:v>
                </c:pt>
                <c:pt idx="61">
                  <c:v>5.0999999999999996</c:v>
                </c:pt>
                <c:pt idx="62">
                  <c:v>5.2</c:v>
                </c:pt>
                <c:pt idx="63">
                  <c:v>5.3</c:v>
                </c:pt>
                <c:pt idx="64">
                  <c:v>5.4</c:v>
                </c:pt>
                <c:pt idx="65">
                  <c:v>5.5</c:v>
                </c:pt>
                <c:pt idx="66">
                  <c:v>5.6</c:v>
                </c:pt>
                <c:pt idx="67">
                  <c:v>5.7</c:v>
                </c:pt>
                <c:pt idx="68">
                  <c:v>5.8</c:v>
                </c:pt>
                <c:pt idx="69">
                  <c:v>5.9</c:v>
                </c:pt>
                <c:pt idx="70">
                  <c:v>6</c:v>
                </c:pt>
                <c:pt idx="71">
                  <c:v>6.1</c:v>
                </c:pt>
                <c:pt idx="72">
                  <c:v>6.2</c:v>
                </c:pt>
                <c:pt idx="73">
                  <c:v>6.3</c:v>
                </c:pt>
                <c:pt idx="74">
                  <c:v>6.4</c:v>
                </c:pt>
                <c:pt idx="75">
                  <c:v>6.5</c:v>
                </c:pt>
                <c:pt idx="76">
                  <c:v>6.6</c:v>
                </c:pt>
                <c:pt idx="77">
                  <c:v>6.7</c:v>
                </c:pt>
                <c:pt idx="78">
                  <c:v>6.8</c:v>
                </c:pt>
                <c:pt idx="79">
                  <c:v>6.9</c:v>
                </c:pt>
                <c:pt idx="80">
                  <c:v>7</c:v>
                </c:pt>
                <c:pt idx="81">
                  <c:v>7.1</c:v>
                </c:pt>
                <c:pt idx="82">
                  <c:v>7.2</c:v>
                </c:pt>
                <c:pt idx="83">
                  <c:v>7.3</c:v>
                </c:pt>
                <c:pt idx="84">
                  <c:v>7.4</c:v>
                </c:pt>
                <c:pt idx="85">
                  <c:v>7.5</c:v>
                </c:pt>
                <c:pt idx="86">
                  <c:v>7.6</c:v>
                </c:pt>
                <c:pt idx="87">
                  <c:v>7.7</c:v>
                </c:pt>
                <c:pt idx="88">
                  <c:v>7.8</c:v>
                </c:pt>
                <c:pt idx="89">
                  <c:v>7.9</c:v>
                </c:pt>
                <c:pt idx="90">
                  <c:v>8</c:v>
                </c:pt>
                <c:pt idx="91">
                  <c:v>8.1</c:v>
                </c:pt>
                <c:pt idx="92">
                  <c:v>8.1999999999999993</c:v>
                </c:pt>
                <c:pt idx="93">
                  <c:v>8.3000000000000007</c:v>
                </c:pt>
                <c:pt idx="94">
                  <c:v>8.4</c:v>
                </c:pt>
                <c:pt idx="95">
                  <c:v>8.5</c:v>
                </c:pt>
                <c:pt idx="96">
                  <c:v>8.6</c:v>
                </c:pt>
                <c:pt idx="97">
                  <c:v>8.6999999999999993</c:v>
                </c:pt>
                <c:pt idx="98">
                  <c:v>8.8000000000000007</c:v>
                </c:pt>
                <c:pt idx="99">
                  <c:v>8.9</c:v>
                </c:pt>
                <c:pt idx="100">
                  <c:v>9</c:v>
                </c:pt>
                <c:pt idx="101">
                  <c:v>9.1</c:v>
                </c:pt>
                <c:pt idx="102">
                  <c:v>9.1999999999999993</c:v>
                </c:pt>
                <c:pt idx="103">
                  <c:v>9.3000000000000007</c:v>
                </c:pt>
                <c:pt idx="104">
                  <c:v>9.4</c:v>
                </c:pt>
                <c:pt idx="105">
                  <c:v>9.5</c:v>
                </c:pt>
                <c:pt idx="106">
                  <c:v>9.6</c:v>
                </c:pt>
                <c:pt idx="107">
                  <c:v>9.6999999999999993</c:v>
                </c:pt>
                <c:pt idx="108">
                  <c:v>9.8000000000000007</c:v>
                </c:pt>
                <c:pt idx="109">
                  <c:v>9.9</c:v>
                </c:pt>
                <c:pt idx="110">
                  <c:v>10</c:v>
                </c:pt>
                <c:pt idx="111">
                  <c:v>10.1</c:v>
                </c:pt>
                <c:pt idx="112">
                  <c:v>10.199999999999999</c:v>
                </c:pt>
                <c:pt idx="113">
                  <c:v>10.3</c:v>
                </c:pt>
                <c:pt idx="114">
                  <c:v>10.4</c:v>
                </c:pt>
                <c:pt idx="115">
                  <c:v>10.5</c:v>
                </c:pt>
                <c:pt idx="116">
                  <c:v>10.6</c:v>
                </c:pt>
                <c:pt idx="117">
                  <c:v>10.7</c:v>
                </c:pt>
                <c:pt idx="118">
                  <c:v>10.8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11.4</c:v>
                </c:pt>
                <c:pt idx="125">
                  <c:v>11.5</c:v>
                </c:pt>
                <c:pt idx="126">
                  <c:v>11.6</c:v>
                </c:pt>
                <c:pt idx="127">
                  <c:v>11.7</c:v>
                </c:pt>
                <c:pt idx="128">
                  <c:v>11.8</c:v>
                </c:pt>
                <c:pt idx="129">
                  <c:v>11.9</c:v>
                </c:pt>
                <c:pt idx="130">
                  <c:v>12</c:v>
                </c:pt>
                <c:pt idx="131">
                  <c:v>12.1</c:v>
                </c:pt>
                <c:pt idx="132">
                  <c:v>12.2</c:v>
                </c:pt>
                <c:pt idx="133">
                  <c:v>12.3</c:v>
                </c:pt>
                <c:pt idx="134">
                  <c:v>12.4</c:v>
                </c:pt>
                <c:pt idx="135">
                  <c:v>12.5</c:v>
                </c:pt>
                <c:pt idx="136">
                  <c:v>12.6</c:v>
                </c:pt>
                <c:pt idx="137">
                  <c:v>12.7</c:v>
                </c:pt>
                <c:pt idx="138">
                  <c:v>12.8</c:v>
                </c:pt>
                <c:pt idx="139">
                  <c:v>12.9</c:v>
                </c:pt>
                <c:pt idx="140">
                  <c:v>13</c:v>
                </c:pt>
                <c:pt idx="141">
                  <c:v>13.1</c:v>
                </c:pt>
                <c:pt idx="142">
                  <c:v>13.2</c:v>
                </c:pt>
                <c:pt idx="143">
                  <c:v>13.3</c:v>
                </c:pt>
                <c:pt idx="144">
                  <c:v>13.4</c:v>
                </c:pt>
                <c:pt idx="145">
                  <c:v>13.5</c:v>
                </c:pt>
                <c:pt idx="146">
                  <c:v>13.6</c:v>
                </c:pt>
                <c:pt idx="147">
                  <c:v>13.7</c:v>
                </c:pt>
                <c:pt idx="148">
                  <c:v>13.8</c:v>
                </c:pt>
                <c:pt idx="149">
                  <c:v>13.9</c:v>
                </c:pt>
                <c:pt idx="150">
                  <c:v>14</c:v>
                </c:pt>
                <c:pt idx="151">
                  <c:v>14.1</c:v>
                </c:pt>
                <c:pt idx="152">
                  <c:v>14.2</c:v>
                </c:pt>
                <c:pt idx="153">
                  <c:v>14.3</c:v>
                </c:pt>
                <c:pt idx="154">
                  <c:v>14.4</c:v>
                </c:pt>
                <c:pt idx="155">
                  <c:v>14.5</c:v>
                </c:pt>
                <c:pt idx="156">
                  <c:v>14.6</c:v>
                </c:pt>
                <c:pt idx="157">
                  <c:v>14.7</c:v>
                </c:pt>
                <c:pt idx="158">
                  <c:v>14.8</c:v>
                </c:pt>
                <c:pt idx="159">
                  <c:v>14.9</c:v>
                </c:pt>
                <c:pt idx="160">
                  <c:v>15</c:v>
                </c:pt>
                <c:pt idx="161">
                  <c:v>15.1</c:v>
                </c:pt>
                <c:pt idx="162">
                  <c:v>15.2</c:v>
                </c:pt>
                <c:pt idx="163">
                  <c:v>15.3</c:v>
                </c:pt>
                <c:pt idx="164">
                  <c:v>15.4</c:v>
                </c:pt>
                <c:pt idx="165">
                  <c:v>15.5</c:v>
                </c:pt>
                <c:pt idx="166">
                  <c:v>15.6</c:v>
                </c:pt>
                <c:pt idx="167">
                  <c:v>15.7</c:v>
                </c:pt>
                <c:pt idx="168">
                  <c:v>15.8</c:v>
                </c:pt>
                <c:pt idx="169">
                  <c:v>15.9</c:v>
                </c:pt>
                <c:pt idx="170">
                  <c:v>16</c:v>
                </c:pt>
                <c:pt idx="171">
                  <c:v>16.100000000000001</c:v>
                </c:pt>
                <c:pt idx="172">
                  <c:v>16.2</c:v>
                </c:pt>
                <c:pt idx="173">
                  <c:v>16.3</c:v>
                </c:pt>
                <c:pt idx="174">
                  <c:v>16.399999999999999</c:v>
                </c:pt>
                <c:pt idx="175">
                  <c:v>16.5</c:v>
                </c:pt>
                <c:pt idx="176">
                  <c:v>16.600000000000001</c:v>
                </c:pt>
                <c:pt idx="177">
                  <c:v>16.7</c:v>
                </c:pt>
                <c:pt idx="178">
                  <c:v>16.8</c:v>
                </c:pt>
                <c:pt idx="179">
                  <c:v>16.899999999999999</c:v>
                </c:pt>
                <c:pt idx="180">
                  <c:v>17</c:v>
                </c:pt>
                <c:pt idx="181">
                  <c:v>17.100000000000001</c:v>
                </c:pt>
                <c:pt idx="182">
                  <c:v>17.2</c:v>
                </c:pt>
                <c:pt idx="183">
                  <c:v>17.3</c:v>
                </c:pt>
                <c:pt idx="184">
                  <c:v>17.399999999999999</c:v>
                </c:pt>
                <c:pt idx="185">
                  <c:v>17.5</c:v>
                </c:pt>
                <c:pt idx="186">
                  <c:v>17.600000000000001</c:v>
                </c:pt>
                <c:pt idx="187">
                  <c:v>17.7</c:v>
                </c:pt>
                <c:pt idx="188">
                  <c:v>17.8</c:v>
                </c:pt>
                <c:pt idx="189">
                  <c:v>17.899999999999999</c:v>
                </c:pt>
                <c:pt idx="190">
                  <c:v>18</c:v>
                </c:pt>
                <c:pt idx="191">
                  <c:v>18.100000000000001</c:v>
                </c:pt>
                <c:pt idx="192">
                  <c:v>18.2</c:v>
                </c:pt>
                <c:pt idx="193">
                  <c:v>18.3</c:v>
                </c:pt>
                <c:pt idx="194">
                  <c:v>18.399999999999999</c:v>
                </c:pt>
                <c:pt idx="195">
                  <c:v>18.5</c:v>
                </c:pt>
                <c:pt idx="196">
                  <c:v>18.600000000000001</c:v>
                </c:pt>
                <c:pt idx="197">
                  <c:v>18.7</c:v>
                </c:pt>
                <c:pt idx="198">
                  <c:v>18.8</c:v>
                </c:pt>
                <c:pt idx="199">
                  <c:v>18.899999999999999</c:v>
                </c:pt>
                <c:pt idx="200">
                  <c:v>19</c:v>
                </c:pt>
                <c:pt idx="201">
                  <c:v>19.100000000000001</c:v>
                </c:pt>
                <c:pt idx="202">
                  <c:v>19.2</c:v>
                </c:pt>
                <c:pt idx="203">
                  <c:v>19.3</c:v>
                </c:pt>
                <c:pt idx="204">
                  <c:v>19.399999999999999</c:v>
                </c:pt>
                <c:pt idx="205">
                  <c:v>19.5</c:v>
                </c:pt>
                <c:pt idx="206">
                  <c:v>19.600000000000001</c:v>
                </c:pt>
                <c:pt idx="207">
                  <c:v>19.7</c:v>
                </c:pt>
                <c:pt idx="208">
                  <c:v>19.8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20.100000000000001</c:v>
                </c:pt>
                <c:pt idx="212">
                  <c:v>20.2</c:v>
                </c:pt>
                <c:pt idx="213">
                  <c:v>20.3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20.6</c:v>
                </c:pt>
                <c:pt idx="217">
                  <c:v>20.7</c:v>
                </c:pt>
                <c:pt idx="218">
                  <c:v>20.8</c:v>
                </c:pt>
                <c:pt idx="219">
                  <c:v>20.9</c:v>
                </c:pt>
                <c:pt idx="220">
                  <c:v>21</c:v>
                </c:pt>
                <c:pt idx="221">
                  <c:v>21.1</c:v>
                </c:pt>
                <c:pt idx="222">
                  <c:v>21.2</c:v>
                </c:pt>
                <c:pt idx="223">
                  <c:v>21.3</c:v>
                </c:pt>
                <c:pt idx="224">
                  <c:v>21.4</c:v>
                </c:pt>
                <c:pt idx="225">
                  <c:v>21.5</c:v>
                </c:pt>
                <c:pt idx="226">
                  <c:v>21.6</c:v>
                </c:pt>
                <c:pt idx="227">
                  <c:v>21.7</c:v>
                </c:pt>
                <c:pt idx="228">
                  <c:v>21.8</c:v>
                </c:pt>
                <c:pt idx="229">
                  <c:v>21.9</c:v>
                </c:pt>
                <c:pt idx="230">
                  <c:v>22</c:v>
                </c:pt>
                <c:pt idx="231">
                  <c:v>22.1</c:v>
                </c:pt>
                <c:pt idx="232">
                  <c:v>22.2</c:v>
                </c:pt>
                <c:pt idx="233">
                  <c:v>22.3</c:v>
                </c:pt>
                <c:pt idx="234">
                  <c:v>22.4</c:v>
                </c:pt>
                <c:pt idx="235">
                  <c:v>22.5</c:v>
                </c:pt>
                <c:pt idx="236">
                  <c:v>22.6</c:v>
                </c:pt>
                <c:pt idx="237">
                  <c:v>22.7</c:v>
                </c:pt>
                <c:pt idx="238">
                  <c:v>22.8</c:v>
                </c:pt>
                <c:pt idx="239">
                  <c:v>22.9</c:v>
                </c:pt>
                <c:pt idx="240">
                  <c:v>23</c:v>
                </c:pt>
                <c:pt idx="241">
                  <c:v>23.1</c:v>
                </c:pt>
                <c:pt idx="242">
                  <c:v>23.2</c:v>
                </c:pt>
                <c:pt idx="243">
                  <c:v>23.3</c:v>
                </c:pt>
                <c:pt idx="244">
                  <c:v>23.4</c:v>
                </c:pt>
                <c:pt idx="245">
                  <c:v>23.5</c:v>
                </c:pt>
                <c:pt idx="246">
                  <c:v>23.6</c:v>
                </c:pt>
                <c:pt idx="247">
                  <c:v>23.7</c:v>
                </c:pt>
                <c:pt idx="248">
                  <c:v>23.8</c:v>
                </c:pt>
                <c:pt idx="249">
                  <c:v>23.9</c:v>
                </c:pt>
                <c:pt idx="250">
                  <c:v>24</c:v>
                </c:pt>
                <c:pt idx="251">
                  <c:v>24.1</c:v>
                </c:pt>
                <c:pt idx="252">
                  <c:v>24.2</c:v>
                </c:pt>
                <c:pt idx="253">
                  <c:v>24.3</c:v>
                </c:pt>
                <c:pt idx="254">
                  <c:v>24.4</c:v>
                </c:pt>
                <c:pt idx="255">
                  <c:v>24.5</c:v>
                </c:pt>
                <c:pt idx="256">
                  <c:v>24.6</c:v>
                </c:pt>
                <c:pt idx="257">
                  <c:v>24.7</c:v>
                </c:pt>
                <c:pt idx="258">
                  <c:v>24.8</c:v>
                </c:pt>
                <c:pt idx="259">
                  <c:v>24.9</c:v>
                </c:pt>
                <c:pt idx="260">
                  <c:v>25</c:v>
                </c:pt>
                <c:pt idx="261">
                  <c:v>25.1</c:v>
                </c:pt>
                <c:pt idx="262">
                  <c:v>25.2</c:v>
                </c:pt>
                <c:pt idx="263">
                  <c:v>25.3</c:v>
                </c:pt>
                <c:pt idx="264">
                  <c:v>25.4</c:v>
                </c:pt>
                <c:pt idx="265">
                  <c:v>25.5</c:v>
                </c:pt>
                <c:pt idx="266">
                  <c:v>25.6</c:v>
                </c:pt>
                <c:pt idx="267">
                  <c:v>25.7</c:v>
                </c:pt>
                <c:pt idx="268">
                  <c:v>25.8</c:v>
                </c:pt>
                <c:pt idx="269">
                  <c:v>25.9</c:v>
                </c:pt>
                <c:pt idx="270">
                  <c:v>26</c:v>
                </c:pt>
                <c:pt idx="271">
                  <c:v>26.1</c:v>
                </c:pt>
                <c:pt idx="272">
                  <c:v>26.2</c:v>
                </c:pt>
                <c:pt idx="273">
                  <c:v>26.3</c:v>
                </c:pt>
                <c:pt idx="274">
                  <c:v>26.4</c:v>
                </c:pt>
                <c:pt idx="275">
                  <c:v>26.5</c:v>
                </c:pt>
                <c:pt idx="276">
                  <c:v>26.6</c:v>
                </c:pt>
                <c:pt idx="277">
                  <c:v>26.7</c:v>
                </c:pt>
                <c:pt idx="278">
                  <c:v>26.8</c:v>
                </c:pt>
                <c:pt idx="279">
                  <c:v>26.9</c:v>
                </c:pt>
                <c:pt idx="280">
                  <c:v>27</c:v>
                </c:pt>
                <c:pt idx="281">
                  <c:v>27.1</c:v>
                </c:pt>
                <c:pt idx="282">
                  <c:v>27.2</c:v>
                </c:pt>
                <c:pt idx="283">
                  <c:v>27.3</c:v>
                </c:pt>
                <c:pt idx="284">
                  <c:v>27.4</c:v>
                </c:pt>
                <c:pt idx="285">
                  <c:v>27.5</c:v>
                </c:pt>
                <c:pt idx="286">
                  <c:v>27.6</c:v>
                </c:pt>
                <c:pt idx="287">
                  <c:v>27.7</c:v>
                </c:pt>
                <c:pt idx="288">
                  <c:v>27.8</c:v>
                </c:pt>
                <c:pt idx="289">
                  <c:v>27.9</c:v>
                </c:pt>
                <c:pt idx="290">
                  <c:v>28</c:v>
                </c:pt>
                <c:pt idx="291">
                  <c:v>28.1</c:v>
                </c:pt>
                <c:pt idx="292">
                  <c:v>28.2</c:v>
                </c:pt>
                <c:pt idx="293">
                  <c:v>28.3</c:v>
                </c:pt>
                <c:pt idx="294">
                  <c:v>28.4</c:v>
                </c:pt>
                <c:pt idx="295">
                  <c:v>28.5</c:v>
                </c:pt>
                <c:pt idx="296">
                  <c:v>28.6</c:v>
                </c:pt>
                <c:pt idx="297">
                  <c:v>28.7</c:v>
                </c:pt>
                <c:pt idx="298">
                  <c:v>28.8</c:v>
                </c:pt>
                <c:pt idx="299">
                  <c:v>28.9</c:v>
                </c:pt>
                <c:pt idx="300">
                  <c:v>29</c:v>
                </c:pt>
                <c:pt idx="301">
                  <c:v>29.1</c:v>
                </c:pt>
                <c:pt idx="302">
                  <c:v>29.2</c:v>
                </c:pt>
                <c:pt idx="303">
                  <c:v>29.3</c:v>
                </c:pt>
                <c:pt idx="304">
                  <c:v>29.4</c:v>
                </c:pt>
                <c:pt idx="305">
                  <c:v>29.5</c:v>
                </c:pt>
                <c:pt idx="306">
                  <c:v>29.6</c:v>
                </c:pt>
                <c:pt idx="307">
                  <c:v>29.7</c:v>
                </c:pt>
                <c:pt idx="308">
                  <c:v>29.8</c:v>
                </c:pt>
                <c:pt idx="309">
                  <c:v>29.9</c:v>
                </c:pt>
                <c:pt idx="310">
                  <c:v>30</c:v>
                </c:pt>
                <c:pt idx="311">
                  <c:v>30.1</c:v>
                </c:pt>
                <c:pt idx="312">
                  <c:v>30.2</c:v>
                </c:pt>
                <c:pt idx="313">
                  <c:v>30.3</c:v>
                </c:pt>
                <c:pt idx="314">
                  <c:v>30.4</c:v>
                </c:pt>
                <c:pt idx="315">
                  <c:v>30.5</c:v>
                </c:pt>
                <c:pt idx="316">
                  <c:v>30.6</c:v>
                </c:pt>
                <c:pt idx="317">
                  <c:v>30.7</c:v>
                </c:pt>
                <c:pt idx="318">
                  <c:v>30.8</c:v>
                </c:pt>
                <c:pt idx="319">
                  <c:v>30.9</c:v>
                </c:pt>
                <c:pt idx="320">
                  <c:v>31</c:v>
                </c:pt>
                <c:pt idx="321">
                  <c:v>31.1</c:v>
                </c:pt>
                <c:pt idx="322">
                  <c:v>31.2</c:v>
                </c:pt>
                <c:pt idx="323">
                  <c:v>31.3</c:v>
                </c:pt>
                <c:pt idx="324">
                  <c:v>31.4</c:v>
                </c:pt>
                <c:pt idx="325">
                  <c:v>31.5</c:v>
                </c:pt>
                <c:pt idx="326">
                  <c:v>31.6</c:v>
                </c:pt>
                <c:pt idx="327">
                  <c:v>31.7</c:v>
                </c:pt>
                <c:pt idx="328">
                  <c:v>31.8</c:v>
                </c:pt>
                <c:pt idx="329">
                  <c:v>31.9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32.299999999999997</c:v>
                </c:pt>
                <c:pt idx="334">
                  <c:v>32.4</c:v>
                </c:pt>
                <c:pt idx="335">
                  <c:v>32.5</c:v>
                </c:pt>
                <c:pt idx="336">
                  <c:v>32.6</c:v>
                </c:pt>
                <c:pt idx="337">
                  <c:v>32.700000000000003</c:v>
                </c:pt>
                <c:pt idx="338">
                  <c:v>32.799999999999997</c:v>
                </c:pt>
                <c:pt idx="339">
                  <c:v>32.9</c:v>
                </c:pt>
                <c:pt idx="340">
                  <c:v>33</c:v>
                </c:pt>
                <c:pt idx="341">
                  <c:v>33.100000000000101</c:v>
                </c:pt>
                <c:pt idx="342">
                  <c:v>33.200000000000003</c:v>
                </c:pt>
                <c:pt idx="343">
                  <c:v>33.299999999999997</c:v>
                </c:pt>
                <c:pt idx="344">
                  <c:v>33.4</c:v>
                </c:pt>
                <c:pt idx="345">
                  <c:v>33.5</c:v>
                </c:pt>
                <c:pt idx="346">
                  <c:v>33.600000000000101</c:v>
                </c:pt>
                <c:pt idx="347">
                  <c:v>33.700000000000003</c:v>
                </c:pt>
                <c:pt idx="348">
                  <c:v>33.800000000000097</c:v>
                </c:pt>
                <c:pt idx="349">
                  <c:v>33.900000000000098</c:v>
                </c:pt>
                <c:pt idx="350">
                  <c:v>34.000000000000099</c:v>
                </c:pt>
                <c:pt idx="351">
                  <c:v>34.100000000000101</c:v>
                </c:pt>
                <c:pt idx="352">
                  <c:v>34.200000000000102</c:v>
                </c:pt>
                <c:pt idx="353">
                  <c:v>34.300000000000097</c:v>
                </c:pt>
                <c:pt idx="354">
                  <c:v>34.400000000000098</c:v>
                </c:pt>
                <c:pt idx="355">
                  <c:v>34.500000000000099</c:v>
                </c:pt>
                <c:pt idx="356">
                  <c:v>34.600000000000101</c:v>
                </c:pt>
                <c:pt idx="357">
                  <c:v>34.700000000000102</c:v>
                </c:pt>
                <c:pt idx="358">
                  <c:v>34.800000000000097</c:v>
                </c:pt>
                <c:pt idx="359">
                  <c:v>34.900000000000098</c:v>
                </c:pt>
                <c:pt idx="360">
                  <c:v>35.000000000000099</c:v>
                </c:pt>
                <c:pt idx="361">
                  <c:v>35.100000000000101</c:v>
                </c:pt>
                <c:pt idx="362">
                  <c:v>35.200000000000102</c:v>
                </c:pt>
                <c:pt idx="363">
                  <c:v>35.300000000000097</c:v>
                </c:pt>
                <c:pt idx="364">
                  <c:v>35.400000000000098</c:v>
                </c:pt>
                <c:pt idx="365">
                  <c:v>35.500000000000099</c:v>
                </c:pt>
                <c:pt idx="366">
                  <c:v>35.600000000000101</c:v>
                </c:pt>
                <c:pt idx="367">
                  <c:v>35.700000000000102</c:v>
                </c:pt>
                <c:pt idx="368">
                  <c:v>35.800000000000097</c:v>
                </c:pt>
                <c:pt idx="369">
                  <c:v>35.900000000000098</c:v>
                </c:pt>
                <c:pt idx="370">
                  <c:v>36.000000000000099</c:v>
                </c:pt>
                <c:pt idx="371">
                  <c:v>36.100000000000101</c:v>
                </c:pt>
                <c:pt idx="372">
                  <c:v>36.200000000000102</c:v>
                </c:pt>
                <c:pt idx="373">
                  <c:v>36.300000000000097</c:v>
                </c:pt>
                <c:pt idx="374">
                  <c:v>36.400000000000098</c:v>
                </c:pt>
                <c:pt idx="375">
                  <c:v>36.500000000000099</c:v>
                </c:pt>
                <c:pt idx="376">
                  <c:v>36.600000000000101</c:v>
                </c:pt>
                <c:pt idx="377">
                  <c:v>36.700000000000102</c:v>
                </c:pt>
                <c:pt idx="378">
                  <c:v>36.800000000000097</c:v>
                </c:pt>
                <c:pt idx="379">
                  <c:v>36.900000000000098</c:v>
                </c:pt>
                <c:pt idx="380">
                  <c:v>37.000000000000099</c:v>
                </c:pt>
                <c:pt idx="381">
                  <c:v>37.100000000000101</c:v>
                </c:pt>
                <c:pt idx="382">
                  <c:v>37.200000000000102</c:v>
                </c:pt>
                <c:pt idx="383">
                  <c:v>37.300000000000097</c:v>
                </c:pt>
                <c:pt idx="384">
                  <c:v>37.400000000000098</c:v>
                </c:pt>
                <c:pt idx="385">
                  <c:v>37.500000000000099</c:v>
                </c:pt>
                <c:pt idx="386">
                  <c:v>37.600000000000101</c:v>
                </c:pt>
                <c:pt idx="387">
                  <c:v>37.700000000000102</c:v>
                </c:pt>
                <c:pt idx="388">
                  <c:v>37.800000000000097</c:v>
                </c:pt>
                <c:pt idx="389">
                  <c:v>37.900000000000098</c:v>
                </c:pt>
                <c:pt idx="390">
                  <c:v>38.000000000000099</c:v>
                </c:pt>
                <c:pt idx="391">
                  <c:v>38.100000000000101</c:v>
                </c:pt>
                <c:pt idx="392">
                  <c:v>38.200000000000102</c:v>
                </c:pt>
                <c:pt idx="393">
                  <c:v>38.300000000000097</c:v>
                </c:pt>
                <c:pt idx="394">
                  <c:v>38.400000000000098</c:v>
                </c:pt>
                <c:pt idx="395">
                  <c:v>38.500000000000099</c:v>
                </c:pt>
                <c:pt idx="396">
                  <c:v>38.600000000000101</c:v>
                </c:pt>
                <c:pt idx="397">
                  <c:v>38.700000000000102</c:v>
                </c:pt>
                <c:pt idx="398">
                  <c:v>38.800000000000097</c:v>
                </c:pt>
                <c:pt idx="399">
                  <c:v>38.900000000000098</c:v>
                </c:pt>
                <c:pt idx="400">
                  <c:v>39.000000000000099</c:v>
                </c:pt>
                <c:pt idx="401">
                  <c:v>39.100000000000101</c:v>
                </c:pt>
                <c:pt idx="402">
                  <c:v>39.200000000000102</c:v>
                </c:pt>
                <c:pt idx="403">
                  <c:v>39.300000000000097</c:v>
                </c:pt>
                <c:pt idx="404">
                  <c:v>39.400000000000098</c:v>
                </c:pt>
                <c:pt idx="405">
                  <c:v>39.500000000000099</c:v>
                </c:pt>
                <c:pt idx="406">
                  <c:v>39.600000000000101</c:v>
                </c:pt>
                <c:pt idx="407">
                  <c:v>39.700000000000102</c:v>
                </c:pt>
                <c:pt idx="408">
                  <c:v>39.800000000000097</c:v>
                </c:pt>
                <c:pt idx="409">
                  <c:v>39.900000000000098</c:v>
                </c:pt>
                <c:pt idx="410">
                  <c:v>40.000000000000099</c:v>
                </c:pt>
                <c:pt idx="411">
                  <c:v>40.100000000000101</c:v>
                </c:pt>
                <c:pt idx="412">
                  <c:v>40.200000000000102</c:v>
                </c:pt>
                <c:pt idx="413">
                  <c:v>40.300000000000097</c:v>
                </c:pt>
                <c:pt idx="414">
                  <c:v>40.400000000000098</c:v>
                </c:pt>
                <c:pt idx="415">
                  <c:v>40.500000000000199</c:v>
                </c:pt>
                <c:pt idx="416">
                  <c:v>40.6000000000002</c:v>
                </c:pt>
                <c:pt idx="417">
                  <c:v>40.700000000000202</c:v>
                </c:pt>
                <c:pt idx="418">
                  <c:v>40.800000000000203</c:v>
                </c:pt>
                <c:pt idx="419">
                  <c:v>40.900000000000198</c:v>
                </c:pt>
                <c:pt idx="420">
                  <c:v>41.000000000000199</c:v>
                </c:pt>
                <c:pt idx="421">
                  <c:v>41.1000000000002</c:v>
                </c:pt>
                <c:pt idx="422">
                  <c:v>41.200000000000202</c:v>
                </c:pt>
                <c:pt idx="423">
                  <c:v>41.300000000000203</c:v>
                </c:pt>
                <c:pt idx="424">
                  <c:v>41.400000000000198</c:v>
                </c:pt>
                <c:pt idx="425">
                  <c:v>41.500000000000199</c:v>
                </c:pt>
                <c:pt idx="426">
                  <c:v>41.6000000000002</c:v>
                </c:pt>
                <c:pt idx="427">
                  <c:v>41.700000000000202</c:v>
                </c:pt>
                <c:pt idx="428">
                  <c:v>41.800000000000203</c:v>
                </c:pt>
                <c:pt idx="429">
                  <c:v>41.900000000000198</c:v>
                </c:pt>
                <c:pt idx="430">
                  <c:v>42.000000000000199</c:v>
                </c:pt>
                <c:pt idx="431">
                  <c:v>42.1000000000002</c:v>
                </c:pt>
                <c:pt idx="432">
                  <c:v>42.200000000000202</c:v>
                </c:pt>
                <c:pt idx="433">
                  <c:v>42.300000000000203</c:v>
                </c:pt>
                <c:pt idx="434">
                  <c:v>42.400000000000198</c:v>
                </c:pt>
                <c:pt idx="435">
                  <c:v>42.500000000000199</c:v>
                </c:pt>
                <c:pt idx="436">
                  <c:v>42.6000000000002</c:v>
                </c:pt>
                <c:pt idx="437">
                  <c:v>42.700000000000202</c:v>
                </c:pt>
                <c:pt idx="438">
                  <c:v>42.800000000000203</c:v>
                </c:pt>
                <c:pt idx="439">
                  <c:v>42.900000000000198</c:v>
                </c:pt>
                <c:pt idx="440">
                  <c:v>43.000000000000199</c:v>
                </c:pt>
                <c:pt idx="441">
                  <c:v>43.1000000000002</c:v>
                </c:pt>
                <c:pt idx="442">
                  <c:v>43.200000000000202</c:v>
                </c:pt>
                <c:pt idx="443">
                  <c:v>43.300000000000203</c:v>
                </c:pt>
                <c:pt idx="444">
                  <c:v>43.400000000000198</c:v>
                </c:pt>
                <c:pt idx="445">
                  <c:v>43.500000000000199</c:v>
                </c:pt>
                <c:pt idx="446">
                  <c:v>43.6000000000002</c:v>
                </c:pt>
                <c:pt idx="447">
                  <c:v>43.700000000000202</c:v>
                </c:pt>
                <c:pt idx="448">
                  <c:v>43.800000000000203</c:v>
                </c:pt>
                <c:pt idx="449">
                  <c:v>43.900000000000198</c:v>
                </c:pt>
                <c:pt idx="450">
                  <c:v>44.000000000000199</c:v>
                </c:pt>
                <c:pt idx="451">
                  <c:v>44.1000000000002</c:v>
                </c:pt>
                <c:pt idx="452">
                  <c:v>44.200000000000202</c:v>
                </c:pt>
                <c:pt idx="453">
                  <c:v>44.300000000000203</c:v>
                </c:pt>
                <c:pt idx="454">
                  <c:v>44.400000000000198</c:v>
                </c:pt>
                <c:pt idx="455">
                  <c:v>44.500000000000199</c:v>
                </c:pt>
                <c:pt idx="456">
                  <c:v>44.6000000000002</c:v>
                </c:pt>
                <c:pt idx="457">
                  <c:v>44.700000000000202</c:v>
                </c:pt>
                <c:pt idx="458">
                  <c:v>44.800000000000203</c:v>
                </c:pt>
                <c:pt idx="459">
                  <c:v>44.900000000000198</c:v>
                </c:pt>
                <c:pt idx="460">
                  <c:v>45.000000000000199</c:v>
                </c:pt>
                <c:pt idx="461">
                  <c:v>45.1000000000002</c:v>
                </c:pt>
                <c:pt idx="462">
                  <c:v>45.200000000000202</c:v>
                </c:pt>
                <c:pt idx="463">
                  <c:v>45.300000000000203</c:v>
                </c:pt>
                <c:pt idx="464">
                  <c:v>45.400000000000198</c:v>
                </c:pt>
                <c:pt idx="465">
                  <c:v>45.500000000000199</c:v>
                </c:pt>
                <c:pt idx="466">
                  <c:v>45.6000000000002</c:v>
                </c:pt>
                <c:pt idx="467">
                  <c:v>45.700000000000202</c:v>
                </c:pt>
                <c:pt idx="468">
                  <c:v>45.800000000000203</c:v>
                </c:pt>
                <c:pt idx="469">
                  <c:v>45.900000000000198</c:v>
                </c:pt>
                <c:pt idx="470">
                  <c:v>46.000000000000199</c:v>
                </c:pt>
                <c:pt idx="471">
                  <c:v>46.1000000000002</c:v>
                </c:pt>
                <c:pt idx="472">
                  <c:v>46.200000000000202</c:v>
                </c:pt>
                <c:pt idx="473">
                  <c:v>46.300000000000203</c:v>
                </c:pt>
                <c:pt idx="474">
                  <c:v>46.400000000000198</c:v>
                </c:pt>
                <c:pt idx="475">
                  <c:v>46.500000000000199</c:v>
                </c:pt>
                <c:pt idx="476">
                  <c:v>46.6000000000002</c:v>
                </c:pt>
                <c:pt idx="477">
                  <c:v>46.700000000000202</c:v>
                </c:pt>
                <c:pt idx="478">
                  <c:v>46.800000000000203</c:v>
                </c:pt>
                <c:pt idx="479">
                  <c:v>46.900000000000198</c:v>
                </c:pt>
                <c:pt idx="480">
                  <c:v>47.000000000000199</c:v>
                </c:pt>
                <c:pt idx="481">
                  <c:v>47.1000000000002</c:v>
                </c:pt>
                <c:pt idx="482">
                  <c:v>47.200000000000202</c:v>
                </c:pt>
                <c:pt idx="483">
                  <c:v>47.300000000000203</c:v>
                </c:pt>
                <c:pt idx="484">
                  <c:v>47.400000000000198</c:v>
                </c:pt>
                <c:pt idx="485">
                  <c:v>47.500000000000298</c:v>
                </c:pt>
                <c:pt idx="486">
                  <c:v>47.6000000000003</c:v>
                </c:pt>
                <c:pt idx="487">
                  <c:v>47.700000000000301</c:v>
                </c:pt>
                <c:pt idx="488">
                  <c:v>47.800000000000303</c:v>
                </c:pt>
                <c:pt idx="489">
                  <c:v>47.900000000000297</c:v>
                </c:pt>
                <c:pt idx="490">
                  <c:v>48.000000000000298</c:v>
                </c:pt>
                <c:pt idx="491">
                  <c:v>48.1000000000003</c:v>
                </c:pt>
                <c:pt idx="492">
                  <c:v>48.200000000000301</c:v>
                </c:pt>
                <c:pt idx="493">
                  <c:v>48.300000000000303</c:v>
                </c:pt>
                <c:pt idx="494">
                  <c:v>48.400000000000297</c:v>
                </c:pt>
                <c:pt idx="495">
                  <c:v>48.500000000000298</c:v>
                </c:pt>
                <c:pt idx="496">
                  <c:v>48.6000000000003</c:v>
                </c:pt>
                <c:pt idx="497">
                  <c:v>48.700000000000301</c:v>
                </c:pt>
                <c:pt idx="498">
                  <c:v>48.800000000000303</c:v>
                </c:pt>
                <c:pt idx="499">
                  <c:v>48.900000000000297</c:v>
                </c:pt>
                <c:pt idx="500">
                  <c:v>49.000000000000298</c:v>
                </c:pt>
                <c:pt idx="501">
                  <c:v>49.1000000000003</c:v>
                </c:pt>
                <c:pt idx="502">
                  <c:v>49.200000000000301</c:v>
                </c:pt>
                <c:pt idx="503">
                  <c:v>49.300000000000303</c:v>
                </c:pt>
                <c:pt idx="504">
                  <c:v>49.400000000000297</c:v>
                </c:pt>
                <c:pt idx="505">
                  <c:v>49.500000000000298</c:v>
                </c:pt>
                <c:pt idx="506">
                  <c:v>49.6000000000003</c:v>
                </c:pt>
                <c:pt idx="507">
                  <c:v>49.700000000000301</c:v>
                </c:pt>
                <c:pt idx="508">
                  <c:v>49.800000000000303</c:v>
                </c:pt>
                <c:pt idx="509">
                  <c:v>49.900000000000297</c:v>
                </c:pt>
                <c:pt idx="510">
                  <c:v>50.000000000000298</c:v>
                </c:pt>
                <c:pt idx="511">
                  <c:v>50.1000000000002</c:v>
                </c:pt>
                <c:pt idx="512">
                  <c:v>50.200000000000202</c:v>
                </c:pt>
                <c:pt idx="513">
                  <c:v>50.300000000000203</c:v>
                </c:pt>
                <c:pt idx="514">
                  <c:v>50.400000000000198</c:v>
                </c:pt>
                <c:pt idx="515">
                  <c:v>50.500000000000199</c:v>
                </c:pt>
                <c:pt idx="516">
                  <c:v>50.6000000000002</c:v>
                </c:pt>
                <c:pt idx="517">
                  <c:v>50.700000000000202</c:v>
                </c:pt>
                <c:pt idx="518">
                  <c:v>50.800000000000203</c:v>
                </c:pt>
                <c:pt idx="519">
                  <c:v>50.900000000000198</c:v>
                </c:pt>
                <c:pt idx="520">
                  <c:v>51.000000000000199</c:v>
                </c:pt>
                <c:pt idx="521">
                  <c:v>51.1000000000002</c:v>
                </c:pt>
                <c:pt idx="522">
                  <c:v>51.200000000000202</c:v>
                </c:pt>
                <c:pt idx="523">
                  <c:v>51.300000000000203</c:v>
                </c:pt>
                <c:pt idx="524">
                  <c:v>51.400000000000198</c:v>
                </c:pt>
                <c:pt idx="525">
                  <c:v>51.500000000000199</c:v>
                </c:pt>
                <c:pt idx="526">
                  <c:v>51.600000000000101</c:v>
                </c:pt>
                <c:pt idx="527">
                  <c:v>51.700000000000102</c:v>
                </c:pt>
                <c:pt idx="528">
                  <c:v>51.800000000000097</c:v>
                </c:pt>
                <c:pt idx="529">
                  <c:v>51.900000000000098</c:v>
                </c:pt>
                <c:pt idx="530">
                  <c:v>52.000000000000099</c:v>
                </c:pt>
                <c:pt idx="531">
                  <c:v>52.100000000000101</c:v>
                </c:pt>
                <c:pt idx="532">
                  <c:v>52.200000000000102</c:v>
                </c:pt>
                <c:pt idx="533">
                  <c:v>52.300000000000097</c:v>
                </c:pt>
                <c:pt idx="534">
                  <c:v>52.400000000000098</c:v>
                </c:pt>
                <c:pt idx="535">
                  <c:v>52.500000000000099</c:v>
                </c:pt>
                <c:pt idx="536">
                  <c:v>52.600000000000101</c:v>
                </c:pt>
                <c:pt idx="537">
                  <c:v>52.700000000000102</c:v>
                </c:pt>
                <c:pt idx="538">
                  <c:v>52.800000000000097</c:v>
                </c:pt>
                <c:pt idx="539">
                  <c:v>52.900000000000098</c:v>
                </c:pt>
                <c:pt idx="540">
                  <c:v>53.000000000000099</c:v>
                </c:pt>
                <c:pt idx="541">
                  <c:v>53.100000000000101</c:v>
                </c:pt>
                <c:pt idx="542">
                  <c:v>53.200000000000102</c:v>
                </c:pt>
                <c:pt idx="543">
                  <c:v>53.3</c:v>
                </c:pt>
                <c:pt idx="544">
                  <c:v>53.4</c:v>
                </c:pt>
                <c:pt idx="545">
                  <c:v>53.5</c:v>
                </c:pt>
                <c:pt idx="546">
                  <c:v>53.6</c:v>
                </c:pt>
                <c:pt idx="547">
                  <c:v>53.7</c:v>
                </c:pt>
                <c:pt idx="548">
                  <c:v>53.8</c:v>
                </c:pt>
                <c:pt idx="549">
                  <c:v>53.9</c:v>
                </c:pt>
                <c:pt idx="550">
                  <c:v>54</c:v>
                </c:pt>
                <c:pt idx="551">
                  <c:v>54.1</c:v>
                </c:pt>
                <c:pt idx="552">
                  <c:v>54.2</c:v>
                </c:pt>
                <c:pt idx="553">
                  <c:v>54.3</c:v>
                </c:pt>
                <c:pt idx="554">
                  <c:v>54.4</c:v>
                </c:pt>
                <c:pt idx="555">
                  <c:v>54.5</c:v>
                </c:pt>
                <c:pt idx="556">
                  <c:v>54.6</c:v>
                </c:pt>
                <c:pt idx="557">
                  <c:v>54.7</c:v>
                </c:pt>
                <c:pt idx="558">
                  <c:v>54.8</c:v>
                </c:pt>
                <c:pt idx="559">
                  <c:v>54.899999999999899</c:v>
                </c:pt>
                <c:pt idx="560">
                  <c:v>55</c:v>
                </c:pt>
                <c:pt idx="561">
                  <c:v>55.099999999999902</c:v>
                </c:pt>
                <c:pt idx="562">
                  <c:v>55.199999999999903</c:v>
                </c:pt>
                <c:pt idx="563">
                  <c:v>55.299999999999898</c:v>
                </c:pt>
                <c:pt idx="564">
                  <c:v>55.399999999999899</c:v>
                </c:pt>
                <c:pt idx="565">
                  <c:v>55.499999999999901</c:v>
                </c:pt>
                <c:pt idx="566">
                  <c:v>55.599999999999902</c:v>
                </c:pt>
                <c:pt idx="567">
                  <c:v>55.699999999999903</c:v>
                </c:pt>
                <c:pt idx="568">
                  <c:v>55.799999999999898</c:v>
                </c:pt>
                <c:pt idx="569">
                  <c:v>55.899999999999899</c:v>
                </c:pt>
                <c:pt idx="570">
                  <c:v>55.999999999999901</c:v>
                </c:pt>
                <c:pt idx="571">
                  <c:v>56.099999999999902</c:v>
                </c:pt>
                <c:pt idx="572">
                  <c:v>56.199999999999903</c:v>
                </c:pt>
                <c:pt idx="573">
                  <c:v>56.299999999999898</c:v>
                </c:pt>
                <c:pt idx="574">
                  <c:v>56.399999999999899</c:v>
                </c:pt>
                <c:pt idx="575">
                  <c:v>56.499999999999901</c:v>
                </c:pt>
                <c:pt idx="576">
                  <c:v>56.599999999999902</c:v>
                </c:pt>
                <c:pt idx="577">
                  <c:v>56.699999999999903</c:v>
                </c:pt>
                <c:pt idx="578">
                  <c:v>56.799999999999898</c:v>
                </c:pt>
                <c:pt idx="579">
                  <c:v>56.8999999999998</c:v>
                </c:pt>
                <c:pt idx="580">
                  <c:v>56.999999999999801</c:v>
                </c:pt>
                <c:pt idx="581">
                  <c:v>57.099999999999802</c:v>
                </c:pt>
                <c:pt idx="582">
                  <c:v>57.199999999999797</c:v>
                </c:pt>
                <c:pt idx="583">
                  <c:v>57.299999999999798</c:v>
                </c:pt>
                <c:pt idx="584">
                  <c:v>57.3999999999998</c:v>
                </c:pt>
                <c:pt idx="585">
                  <c:v>57.499999999999801</c:v>
                </c:pt>
                <c:pt idx="586">
                  <c:v>57.599999999999802</c:v>
                </c:pt>
                <c:pt idx="587">
                  <c:v>57.699999999999797</c:v>
                </c:pt>
                <c:pt idx="588">
                  <c:v>57.799999999999798</c:v>
                </c:pt>
                <c:pt idx="589">
                  <c:v>57.8999999999998</c:v>
                </c:pt>
                <c:pt idx="590">
                  <c:v>57.999999999999801</c:v>
                </c:pt>
                <c:pt idx="591">
                  <c:v>58.099999999999802</c:v>
                </c:pt>
                <c:pt idx="592">
                  <c:v>58.199999999999797</c:v>
                </c:pt>
                <c:pt idx="593">
                  <c:v>58.299999999999798</c:v>
                </c:pt>
                <c:pt idx="594">
                  <c:v>58.3999999999997</c:v>
                </c:pt>
                <c:pt idx="595">
                  <c:v>58.499999999999801</c:v>
                </c:pt>
                <c:pt idx="596">
                  <c:v>58.599999999999703</c:v>
                </c:pt>
                <c:pt idx="597">
                  <c:v>58.699999999999697</c:v>
                </c:pt>
                <c:pt idx="598">
                  <c:v>58.799999999999699</c:v>
                </c:pt>
                <c:pt idx="599">
                  <c:v>58.8999999999997</c:v>
                </c:pt>
                <c:pt idx="600">
                  <c:v>58.999999999999702</c:v>
                </c:pt>
                <c:pt idx="601">
                  <c:v>59.099999999999703</c:v>
                </c:pt>
                <c:pt idx="602">
                  <c:v>59.199999999999697</c:v>
                </c:pt>
                <c:pt idx="603">
                  <c:v>59.299999999999699</c:v>
                </c:pt>
                <c:pt idx="604">
                  <c:v>59.3999999999997</c:v>
                </c:pt>
                <c:pt idx="605">
                  <c:v>59.499999999999702</c:v>
                </c:pt>
                <c:pt idx="606">
                  <c:v>59.599999999999703</c:v>
                </c:pt>
                <c:pt idx="607">
                  <c:v>59.699999999999697</c:v>
                </c:pt>
                <c:pt idx="608">
                  <c:v>59.799999999999699</c:v>
                </c:pt>
                <c:pt idx="609">
                  <c:v>59.8999999999997</c:v>
                </c:pt>
                <c:pt idx="610">
                  <c:v>59.999999999999702</c:v>
                </c:pt>
                <c:pt idx="611">
                  <c:v>60.099999999999703</c:v>
                </c:pt>
                <c:pt idx="612">
                  <c:v>60.199999999999697</c:v>
                </c:pt>
                <c:pt idx="613">
                  <c:v>60.299999999999599</c:v>
                </c:pt>
                <c:pt idx="614">
                  <c:v>60.399999999999601</c:v>
                </c:pt>
                <c:pt idx="615">
                  <c:v>60.499999999999602</c:v>
                </c:pt>
                <c:pt idx="616">
                  <c:v>60.599999999999604</c:v>
                </c:pt>
                <c:pt idx="617">
                  <c:v>60.699999999999598</c:v>
                </c:pt>
                <c:pt idx="618">
                  <c:v>60.799999999999599</c:v>
                </c:pt>
                <c:pt idx="619">
                  <c:v>60.899999999999601</c:v>
                </c:pt>
                <c:pt idx="620">
                  <c:v>60.999999999999602</c:v>
                </c:pt>
                <c:pt idx="621">
                  <c:v>61.099999999999604</c:v>
                </c:pt>
                <c:pt idx="622">
                  <c:v>61.199999999999598</c:v>
                </c:pt>
                <c:pt idx="623">
                  <c:v>61.299999999999599</c:v>
                </c:pt>
                <c:pt idx="624">
                  <c:v>61.399999999999601</c:v>
                </c:pt>
                <c:pt idx="625">
                  <c:v>61.499999999999602</c:v>
                </c:pt>
                <c:pt idx="626">
                  <c:v>61.599999999999604</c:v>
                </c:pt>
                <c:pt idx="627">
                  <c:v>61.699999999999598</c:v>
                </c:pt>
                <c:pt idx="628">
                  <c:v>61.799999999999599</c:v>
                </c:pt>
                <c:pt idx="629">
                  <c:v>61.899999999999601</c:v>
                </c:pt>
                <c:pt idx="630">
                  <c:v>61.999999999999503</c:v>
                </c:pt>
                <c:pt idx="631">
                  <c:v>62.099999999999497</c:v>
                </c:pt>
                <c:pt idx="632">
                  <c:v>62.199999999999498</c:v>
                </c:pt>
                <c:pt idx="633">
                  <c:v>62.2999999999995</c:v>
                </c:pt>
                <c:pt idx="634">
                  <c:v>62.399999999999501</c:v>
                </c:pt>
                <c:pt idx="635">
                  <c:v>62.499999999999503</c:v>
                </c:pt>
                <c:pt idx="636">
                  <c:v>62.599999999999497</c:v>
                </c:pt>
                <c:pt idx="637">
                  <c:v>62.699999999999498</c:v>
                </c:pt>
                <c:pt idx="638">
                  <c:v>62.7999999999995</c:v>
                </c:pt>
                <c:pt idx="639">
                  <c:v>62.899999999999501</c:v>
                </c:pt>
                <c:pt idx="640">
                  <c:v>62.999999999999503</c:v>
                </c:pt>
                <c:pt idx="641">
                  <c:v>63.099999999999497</c:v>
                </c:pt>
                <c:pt idx="642">
                  <c:v>63.199999999999498</c:v>
                </c:pt>
                <c:pt idx="643">
                  <c:v>63.2999999999995</c:v>
                </c:pt>
                <c:pt idx="644">
                  <c:v>63.399999999999501</c:v>
                </c:pt>
                <c:pt idx="645">
                  <c:v>63.499999999999503</c:v>
                </c:pt>
                <c:pt idx="646">
                  <c:v>63.599999999999497</c:v>
                </c:pt>
                <c:pt idx="647">
                  <c:v>63.699999999999498</c:v>
                </c:pt>
                <c:pt idx="648">
                  <c:v>63.7999999999994</c:v>
                </c:pt>
                <c:pt idx="649">
                  <c:v>63.899999999999402</c:v>
                </c:pt>
                <c:pt idx="650">
                  <c:v>63.999999999999403</c:v>
                </c:pt>
                <c:pt idx="651">
                  <c:v>64.099999999999397</c:v>
                </c:pt>
                <c:pt idx="652">
                  <c:v>64.199999999999406</c:v>
                </c:pt>
                <c:pt idx="653">
                  <c:v>64.2999999999994</c:v>
                </c:pt>
                <c:pt idx="654">
                  <c:v>64.399999999999395</c:v>
                </c:pt>
                <c:pt idx="655">
                  <c:v>64.499999999999403</c:v>
                </c:pt>
                <c:pt idx="656">
                  <c:v>64.599999999999397</c:v>
                </c:pt>
                <c:pt idx="657">
                  <c:v>64.699999999999406</c:v>
                </c:pt>
                <c:pt idx="658">
                  <c:v>64.7999999999994</c:v>
                </c:pt>
                <c:pt idx="659">
                  <c:v>64.899999999999395</c:v>
                </c:pt>
                <c:pt idx="660">
                  <c:v>64.999999999999403</c:v>
                </c:pt>
                <c:pt idx="661">
                  <c:v>65.099999999999397</c:v>
                </c:pt>
                <c:pt idx="662">
                  <c:v>65.199999999999406</c:v>
                </c:pt>
                <c:pt idx="663">
                  <c:v>65.2999999999994</c:v>
                </c:pt>
                <c:pt idx="664">
                  <c:v>65.399999999999395</c:v>
                </c:pt>
                <c:pt idx="665">
                  <c:v>65.499999999999403</c:v>
                </c:pt>
                <c:pt idx="666">
                  <c:v>65.599999999999298</c:v>
                </c:pt>
                <c:pt idx="667">
                  <c:v>65.699999999999307</c:v>
                </c:pt>
                <c:pt idx="668">
                  <c:v>65.799999999999301</c:v>
                </c:pt>
                <c:pt idx="669">
                  <c:v>65.899999999999295</c:v>
                </c:pt>
                <c:pt idx="670">
                  <c:v>65.999999999999304</c:v>
                </c:pt>
                <c:pt idx="671">
                  <c:v>66.099999999999298</c:v>
                </c:pt>
                <c:pt idx="672">
                  <c:v>66.199999999999307</c:v>
                </c:pt>
                <c:pt idx="673">
                  <c:v>66.299999999999301</c:v>
                </c:pt>
                <c:pt idx="674">
                  <c:v>66.399999999999295</c:v>
                </c:pt>
                <c:pt idx="675">
                  <c:v>66.499999999999304</c:v>
                </c:pt>
                <c:pt idx="676">
                  <c:v>66.599999999999298</c:v>
                </c:pt>
                <c:pt idx="677">
                  <c:v>66.699999999999307</c:v>
                </c:pt>
                <c:pt idx="678">
                  <c:v>66.799999999999301</c:v>
                </c:pt>
                <c:pt idx="679">
                  <c:v>66.899999999999295</c:v>
                </c:pt>
                <c:pt idx="680">
                  <c:v>66.999999999999304</c:v>
                </c:pt>
                <c:pt idx="681">
                  <c:v>67.099999999999298</c:v>
                </c:pt>
                <c:pt idx="682">
                  <c:v>67.199999999999307</c:v>
                </c:pt>
                <c:pt idx="683">
                  <c:v>67.299999999999201</c:v>
                </c:pt>
                <c:pt idx="684">
                  <c:v>67.399999999999196</c:v>
                </c:pt>
                <c:pt idx="685">
                  <c:v>67.499999999999204</c:v>
                </c:pt>
                <c:pt idx="686">
                  <c:v>67.599999999999199</c:v>
                </c:pt>
                <c:pt idx="687">
                  <c:v>67.699999999999207</c:v>
                </c:pt>
                <c:pt idx="688">
                  <c:v>67.799999999999201</c:v>
                </c:pt>
                <c:pt idx="689">
                  <c:v>67.899999999999196</c:v>
                </c:pt>
                <c:pt idx="690">
                  <c:v>67.999999999999204</c:v>
                </c:pt>
                <c:pt idx="691">
                  <c:v>68.099999999999199</c:v>
                </c:pt>
                <c:pt idx="692">
                  <c:v>68.199999999999207</c:v>
                </c:pt>
                <c:pt idx="693">
                  <c:v>68.299999999999201</c:v>
                </c:pt>
                <c:pt idx="694">
                  <c:v>68.399999999999196</c:v>
                </c:pt>
                <c:pt idx="695">
                  <c:v>68.499999999999204</c:v>
                </c:pt>
                <c:pt idx="696">
                  <c:v>68.599999999999199</c:v>
                </c:pt>
                <c:pt idx="697">
                  <c:v>68.699999999999207</c:v>
                </c:pt>
                <c:pt idx="698">
                  <c:v>68.799999999999201</c:v>
                </c:pt>
                <c:pt idx="699">
                  <c:v>68.899999999999196</c:v>
                </c:pt>
                <c:pt idx="700">
                  <c:v>68.999999999999204</c:v>
                </c:pt>
                <c:pt idx="701">
                  <c:v>69.099999999999099</c:v>
                </c:pt>
                <c:pt idx="702">
                  <c:v>69.199999999999093</c:v>
                </c:pt>
                <c:pt idx="703">
                  <c:v>69.299999999999102</c:v>
                </c:pt>
                <c:pt idx="704">
                  <c:v>69.399999999999096</c:v>
                </c:pt>
                <c:pt idx="705">
                  <c:v>69.499999999999105</c:v>
                </c:pt>
                <c:pt idx="706">
                  <c:v>69.599999999999099</c:v>
                </c:pt>
                <c:pt idx="707">
                  <c:v>69.699999999999093</c:v>
                </c:pt>
                <c:pt idx="708">
                  <c:v>69.799999999999102</c:v>
                </c:pt>
                <c:pt idx="709">
                  <c:v>69.899999999999096</c:v>
                </c:pt>
                <c:pt idx="710">
                  <c:v>69.999999999999105</c:v>
                </c:pt>
                <c:pt idx="711">
                  <c:v>70.099999999999099</c:v>
                </c:pt>
                <c:pt idx="712">
                  <c:v>70.199999999999093</c:v>
                </c:pt>
                <c:pt idx="713">
                  <c:v>70.299999999999102</c:v>
                </c:pt>
                <c:pt idx="714">
                  <c:v>70.399999999999096</c:v>
                </c:pt>
                <c:pt idx="715">
                  <c:v>70.499999999999105</c:v>
                </c:pt>
                <c:pt idx="716">
                  <c:v>70.599999999999099</c:v>
                </c:pt>
                <c:pt idx="717">
                  <c:v>70.699999999999093</c:v>
                </c:pt>
                <c:pt idx="718">
                  <c:v>70.799999999999002</c:v>
                </c:pt>
                <c:pt idx="719">
                  <c:v>70.899999999998997</c:v>
                </c:pt>
                <c:pt idx="720">
                  <c:v>70.999999999999005</c:v>
                </c:pt>
                <c:pt idx="721">
                  <c:v>71.099999999999</c:v>
                </c:pt>
                <c:pt idx="722">
                  <c:v>71.199999999998994</c:v>
                </c:pt>
                <c:pt idx="723">
                  <c:v>71.299999999999002</c:v>
                </c:pt>
                <c:pt idx="724">
                  <c:v>71.399999999998997</c:v>
                </c:pt>
                <c:pt idx="725">
                  <c:v>71.499999999999005</c:v>
                </c:pt>
                <c:pt idx="726">
                  <c:v>71.599999999999</c:v>
                </c:pt>
                <c:pt idx="727">
                  <c:v>71.699999999998994</c:v>
                </c:pt>
                <c:pt idx="728">
                  <c:v>71.799999999999002</c:v>
                </c:pt>
                <c:pt idx="729">
                  <c:v>71.899999999998997</c:v>
                </c:pt>
                <c:pt idx="730">
                  <c:v>71.999999999999005</c:v>
                </c:pt>
                <c:pt idx="731">
                  <c:v>72.099999999999</c:v>
                </c:pt>
                <c:pt idx="732">
                  <c:v>72.199999999998994</c:v>
                </c:pt>
                <c:pt idx="733">
                  <c:v>72.299999999999002</c:v>
                </c:pt>
                <c:pt idx="734">
                  <c:v>72.399999999998997</c:v>
                </c:pt>
                <c:pt idx="735">
                  <c:v>72.499999999999005</c:v>
                </c:pt>
                <c:pt idx="736">
                  <c:v>72.5999999999989</c:v>
                </c:pt>
                <c:pt idx="737">
                  <c:v>72.699999999998894</c:v>
                </c:pt>
                <c:pt idx="738">
                  <c:v>72.799999999998903</c:v>
                </c:pt>
                <c:pt idx="739">
                  <c:v>72.899999999998897</c:v>
                </c:pt>
                <c:pt idx="740">
                  <c:v>72.999999999998906</c:v>
                </c:pt>
                <c:pt idx="741">
                  <c:v>73.0999999999989</c:v>
                </c:pt>
                <c:pt idx="742">
                  <c:v>73.199999999998894</c:v>
                </c:pt>
                <c:pt idx="743">
                  <c:v>73.299999999998903</c:v>
                </c:pt>
                <c:pt idx="744">
                  <c:v>73.399999999998897</c:v>
                </c:pt>
                <c:pt idx="745">
                  <c:v>73.499999999998906</c:v>
                </c:pt>
                <c:pt idx="746">
                  <c:v>73.5999999999989</c:v>
                </c:pt>
                <c:pt idx="747">
                  <c:v>73.699999999998894</c:v>
                </c:pt>
                <c:pt idx="748">
                  <c:v>73.799999999998903</c:v>
                </c:pt>
                <c:pt idx="749">
                  <c:v>73.899999999998897</c:v>
                </c:pt>
                <c:pt idx="750">
                  <c:v>73.999999999998906</c:v>
                </c:pt>
                <c:pt idx="751">
                  <c:v>74.0999999999989</c:v>
                </c:pt>
                <c:pt idx="752">
                  <c:v>74.199999999998894</c:v>
                </c:pt>
                <c:pt idx="753">
                  <c:v>74.299999999998903</c:v>
                </c:pt>
                <c:pt idx="754">
                  <c:v>74.399999999998798</c:v>
                </c:pt>
                <c:pt idx="755">
                  <c:v>74.499999999998806</c:v>
                </c:pt>
                <c:pt idx="756">
                  <c:v>74.599999999998801</c:v>
                </c:pt>
                <c:pt idx="757">
                  <c:v>74.699999999998795</c:v>
                </c:pt>
                <c:pt idx="758">
                  <c:v>74.799999999998803</c:v>
                </c:pt>
                <c:pt idx="759">
                  <c:v>74.899999999998798</c:v>
                </c:pt>
                <c:pt idx="760">
                  <c:v>74.999999999998806</c:v>
                </c:pt>
                <c:pt idx="761">
                  <c:v>75.099999999998801</c:v>
                </c:pt>
                <c:pt idx="762">
                  <c:v>75.199999999998795</c:v>
                </c:pt>
                <c:pt idx="763">
                  <c:v>75.299999999998803</c:v>
                </c:pt>
                <c:pt idx="764">
                  <c:v>75.399999999998798</c:v>
                </c:pt>
                <c:pt idx="765">
                  <c:v>75.499999999998806</c:v>
                </c:pt>
                <c:pt idx="766">
                  <c:v>75.599999999998801</c:v>
                </c:pt>
                <c:pt idx="767">
                  <c:v>75.699999999998795</c:v>
                </c:pt>
                <c:pt idx="768">
                  <c:v>75.799999999998803</c:v>
                </c:pt>
                <c:pt idx="769">
                  <c:v>75.899999999998798</c:v>
                </c:pt>
                <c:pt idx="770">
                  <c:v>75.999999999998806</c:v>
                </c:pt>
                <c:pt idx="771">
                  <c:v>76.099999999998701</c:v>
                </c:pt>
                <c:pt idx="772">
                  <c:v>76.199999999998695</c:v>
                </c:pt>
                <c:pt idx="773">
                  <c:v>76.299999999998704</c:v>
                </c:pt>
                <c:pt idx="774">
                  <c:v>76.399999999998698</c:v>
                </c:pt>
                <c:pt idx="775">
                  <c:v>76.499999999998707</c:v>
                </c:pt>
                <c:pt idx="776">
                  <c:v>76.599999999998701</c:v>
                </c:pt>
                <c:pt idx="777">
                  <c:v>76.699999999998695</c:v>
                </c:pt>
                <c:pt idx="778">
                  <c:v>76.799999999998704</c:v>
                </c:pt>
                <c:pt idx="779">
                  <c:v>76.899999999998698</c:v>
                </c:pt>
                <c:pt idx="780">
                  <c:v>76.999999999998707</c:v>
                </c:pt>
                <c:pt idx="781">
                  <c:v>77.099999999998701</c:v>
                </c:pt>
                <c:pt idx="782">
                  <c:v>77.199999999998695</c:v>
                </c:pt>
                <c:pt idx="783">
                  <c:v>77.299999999998704</c:v>
                </c:pt>
                <c:pt idx="784">
                  <c:v>77.399999999998698</c:v>
                </c:pt>
                <c:pt idx="785">
                  <c:v>77.499999999998707</c:v>
                </c:pt>
                <c:pt idx="786">
                  <c:v>77.599999999998701</c:v>
                </c:pt>
                <c:pt idx="787">
                  <c:v>77.699999999998695</c:v>
                </c:pt>
                <c:pt idx="788">
                  <c:v>77.799999999998704</c:v>
                </c:pt>
                <c:pt idx="789">
                  <c:v>77.899999999998599</c:v>
                </c:pt>
                <c:pt idx="790">
                  <c:v>77.999999999998593</c:v>
                </c:pt>
                <c:pt idx="791">
                  <c:v>78.099999999998602</c:v>
                </c:pt>
                <c:pt idx="792">
                  <c:v>78.199999999998596</c:v>
                </c:pt>
                <c:pt idx="793">
                  <c:v>78.299999999998604</c:v>
                </c:pt>
                <c:pt idx="794">
                  <c:v>78.399999999998599</c:v>
                </c:pt>
                <c:pt idx="795">
                  <c:v>78.499999999998593</c:v>
                </c:pt>
                <c:pt idx="796">
                  <c:v>78.599999999998602</c:v>
                </c:pt>
                <c:pt idx="797">
                  <c:v>78.699999999998596</c:v>
                </c:pt>
                <c:pt idx="798">
                  <c:v>78.799999999998604</c:v>
                </c:pt>
                <c:pt idx="799">
                  <c:v>78.899999999998599</c:v>
                </c:pt>
                <c:pt idx="800">
                  <c:v>78.999999999998593</c:v>
                </c:pt>
                <c:pt idx="801">
                  <c:v>79.099999999998602</c:v>
                </c:pt>
                <c:pt idx="802">
                  <c:v>79.199999999998596</c:v>
                </c:pt>
                <c:pt idx="803">
                  <c:v>79.299999999998604</c:v>
                </c:pt>
                <c:pt idx="804">
                  <c:v>79.399999999998599</c:v>
                </c:pt>
                <c:pt idx="805">
                  <c:v>79.499999999998593</c:v>
                </c:pt>
                <c:pt idx="806">
                  <c:v>79.599999999998502</c:v>
                </c:pt>
                <c:pt idx="807">
                  <c:v>79.699999999998496</c:v>
                </c:pt>
                <c:pt idx="808">
                  <c:v>79.799999999998505</c:v>
                </c:pt>
                <c:pt idx="809">
                  <c:v>79.899999999998499</c:v>
                </c:pt>
                <c:pt idx="810">
                  <c:v>79.999999999998494</c:v>
                </c:pt>
                <c:pt idx="811">
                  <c:v>80.099999999998502</c:v>
                </c:pt>
                <c:pt idx="812">
                  <c:v>80.199999999998496</c:v>
                </c:pt>
                <c:pt idx="813">
                  <c:v>80.299999999998505</c:v>
                </c:pt>
                <c:pt idx="814">
                  <c:v>80.399999999998499</c:v>
                </c:pt>
                <c:pt idx="815">
                  <c:v>80.499999999998494</c:v>
                </c:pt>
                <c:pt idx="816">
                  <c:v>80.599999999998502</c:v>
                </c:pt>
                <c:pt idx="817">
                  <c:v>80.699999999998496</c:v>
                </c:pt>
                <c:pt idx="818">
                  <c:v>80.799999999998505</c:v>
                </c:pt>
                <c:pt idx="819">
                  <c:v>80.899999999998499</c:v>
                </c:pt>
                <c:pt idx="820">
                  <c:v>80.999999999998494</c:v>
                </c:pt>
                <c:pt idx="821">
                  <c:v>81.099999999998502</c:v>
                </c:pt>
                <c:pt idx="822">
                  <c:v>81.199999999998496</c:v>
                </c:pt>
                <c:pt idx="823">
                  <c:v>81.299999999998505</c:v>
                </c:pt>
                <c:pt idx="824">
                  <c:v>81.3999999999984</c:v>
                </c:pt>
                <c:pt idx="825">
                  <c:v>81.499999999998394</c:v>
                </c:pt>
                <c:pt idx="826">
                  <c:v>81.599999999998403</c:v>
                </c:pt>
                <c:pt idx="827">
                  <c:v>81.699999999998397</c:v>
                </c:pt>
                <c:pt idx="828">
                  <c:v>81.799999999998406</c:v>
                </c:pt>
                <c:pt idx="829">
                  <c:v>81.8999999999984</c:v>
                </c:pt>
                <c:pt idx="830">
                  <c:v>81.999999999998394</c:v>
                </c:pt>
                <c:pt idx="831">
                  <c:v>82.099999999998403</c:v>
                </c:pt>
                <c:pt idx="832">
                  <c:v>82.199999999998397</c:v>
                </c:pt>
                <c:pt idx="833">
                  <c:v>82.299999999998406</c:v>
                </c:pt>
                <c:pt idx="834">
                  <c:v>82.3999999999984</c:v>
                </c:pt>
                <c:pt idx="835">
                  <c:v>82.499999999998394</c:v>
                </c:pt>
                <c:pt idx="836">
                  <c:v>82.599999999998403</c:v>
                </c:pt>
                <c:pt idx="837">
                  <c:v>82.699999999998397</c:v>
                </c:pt>
                <c:pt idx="838">
                  <c:v>82.799999999998406</c:v>
                </c:pt>
                <c:pt idx="839">
                  <c:v>82.8999999999984</c:v>
                </c:pt>
                <c:pt idx="840">
                  <c:v>82.999999999998394</c:v>
                </c:pt>
                <c:pt idx="841">
                  <c:v>83.099999999998403</c:v>
                </c:pt>
                <c:pt idx="842">
                  <c:v>83.199999999998298</c:v>
                </c:pt>
                <c:pt idx="843">
                  <c:v>83.299999999998306</c:v>
                </c:pt>
                <c:pt idx="844">
                  <c:v>83.3999999999983</c:v>
                </c:pt>
                <c:pt idx="845">
                  <c:v>83.499999999998295</c:v>
                </c:pt>
                <c:pt idx="846">
                  <c:v>83.599999999998303</c:v>
                </c:pt>
                <c:pt idx="847">
                  <c:v>83.699999999998298</c:v>
                </c:pt>
                <c:pt idx="848">
                  <c:v>83.799999999998306</c:v>
                </c:pt>
                <c:pt idx="849">
                  <c:v>83.8999999999983</c:v>
                </c:pt>
                <c:pt idx="850">
                  <c:v>83.999999999998295</c:v>
                </c:pt>
                <c:pt idx="851">
                  <c:v>84.099999999998303</c:v>
                </c:pt>
                <c:pt idx="852">
                  <c:v>84.199999999998298</c:v>
                </c:pt>
                <c:pt idx="853">
                  <c:v>84.299999999998306</c:v>
                </c:pt>
                <c:pt idx="854">
                  <c:v>84.3999999999983</c:v>
                </c:pt>
                <c:pt idx="855">
                  <c:v>84.499999999998295</c:v>
                </c:pt>
                <c:pt idx="856">
                  <c:v>84.599999999998303</c:v>
                </c:pt>
                <c:pt idx="857">
                  <c:v>84.699999999998298</c:v>
                </c:pt>
                <c:pt idx="858">
                  <c:v>84.799999999998306</c:v>
                </c:pt>
                <c:pt idx="859">
                  <c:v>84.899999999998201</c:v>
                </c:pt>
                <c:pt idx="860">
                  <c:v>84.999999999998195</c:v>
                </c:pt>
                <c:pt idx="861">
                  <c:v>85.099999999998204</c:v>
                </c:pt>
                <c:pt idx="862">
                  <c:v>85.199999999998198</c:v>
                </c:pt>
                <c:pt idx="863">
                  <c:v>85.299999999998207</c:v>
                </c:pt>
                <c:pt idx="864">
                  <c:v>85.399999999998201</c:v>
                </c:pt>
                <c:pt idx="865">
                  <c:v>85.499999999998195</c:v>
                </c:pt>
                <c:pt idx="866">
                  <c:v>85.599999999998204</c:v>
                </c:pt>
                <c:pt idx="867">
                  <c:v>85.699999999998198</c:v>
                </c:pt>
                <c:pt idx="868">
                  <c:v>85.799999999998207</c:v>
                </c:pt>
                <c:pt idx="869">
                  <c:v>85.899999999998201</c:v>
                </c:pt>
                <c:pt idx="870">
                  <c:v>85.999999999998195</c:v>
                </c:pt>
                <c:pt idx="871">
                  <c:v>86.099999999998204</c:v>
                </c:pt>
                <c:pt idx="872">
                  <c:v>86.199999999998198</c:v>
                </c:pt>
                <c:pt idx="873">
                  <c:v>86.299999999998207</c:v>
                </c:pt>
                <c:pt idx="874">
                  <c:v>86.399999999998201</c:v>
                </c:pt>
                <c:pt idx="875">
                  <c:v>86.499999999998195</c:v>
                </c:pt>
                <c:pt idx="876">
                  <c:v>86.599999999998204</c:v>
                </c:pt>
                <c:pt idx="877">
                  <c:v>86.699999999998099</c:v>
                </c:pt>
                <c:pt idx="878">
                  <c:v>86.799999999998093</c:v>
                </c:pt>
                <c:pt idx="879">
                  <c:v>86.899999999998101</c:v>
                </c:pt>
                <c:pt idx="880">
                  <c:v>86.999999999998096</c:v>
                </c:pt>
                <c:pt idx="881">
                  <c:v>87.099999999998104</c:v>
                </c:pt>
                <c:pt idx="882">
                  <c:v>87.199999999998099</c:v>
                </c:pt>
                <c:pt idx="883">
                  <c:v>87.299999999998093</c:v>
                </c:pt>
                <c:pt idx="884">
                  <c:v>87.399999999998101</c:v>
                </c:pt>
                <c:pt idx="885">
                  <c:v>87.499999999998096</c:v>
                </c:pt>
                <c:pt idx="886">
                  <c:v>87.599999999998104</c:v>
                </c:pt>
                <c:pt idx="887">
                  <c:v>87.699999999998099</c:v>
                </c:pt>
                <c:pt idx="888">
                  <c:v>87.799999999998093</c:v>
                </c:pt>
                <c:pt idx="889">
                  <c:v>87.899999999998101</c:v>
                </c:pt>
                <c:pt idx="890">
                  <c:v>87.999999999998096</c:v>
                </c:pt>
                <c:pt idx="891">
                  <c:v>88.099999999998104</c:v>
                </c:pt>
                <c:pt idx="892">
                  <c:v>88.199999999998099</c:v>
                </c:pt>
                <c:pt idx="893">
                  <c:v>88.299999999998093</c:v>
                </c:pt>
                <c:pt idx="894">
                  <c:v>88.399999999998002</c:v>
                </c:pt>
                <c:pt idx="895">
                  <c:v>88.499999999997996</c:v>
                </c:pt>
                <c:pt idx="896">
                  <c:v>88.599999999998005</c:v>
                </c:pt>
                <c:pt idx="897">
                  <c:v>88.699999999997999</c:v>
                </c:pt>
                <c:pt idx="898">
                  <c:v>88.799999999997993</c:v>
                </c:pt>
                <c:pt idx="899">
                  <c:v>88.899999999998002</c:v>
                </c:pt>
                <c:pt idx="900">
                  <c:v>88.999999999997996</c:v>
                </c:pt>
                <c:pt idx="901">
                  <c:v>89.099999999998005</c:v>
                </c:pt>
                <c:pt idx="902">
                  <c:v>89.199999999997999</c:v>
                </c:pt>
                <c:pt idx="903">
                  <c:v>89.299999999997993</c:v>
                </c:pt>
                <c:pt idx="904">
                  <c:v>89.399999999998002</c:v>
                </c:pt>
                <c:pt idx="905">
                  <c:v>89.499999999997996</c:v>
                </c:pt>
                <c:pt idx="906">
                  <c:v>89.599999999998005</c:v>
                </c:pt>
                <c:pt idx="907">
                  <c:v>89.699999999997999</c:v>
                </c:pt>
                <c:pt idx="908">
                  <c:v>89.799999999997993</c:v>
                </c:pt>
                <c:pt idx="909">
                  <c:v>89.899999999998002</c:v>
                </c:pt>
                <c:pt idx="910">
                  <c:v>89.999999999997996</c:v>
                </c:pt>
                <c:pt idx="911">
                  <c:v>90.099999999998005</c:v>
                </c:pt>
                <c:pt idx="912">
                  <c:v>90.1999999999979</c:v>
                </c:pt>
                <c:pt idx="913">
                  <c:v>90.299999999997894</c:v>
                </c:pt>
                <c:pt idx="914">
                  <c:v>90.399999999997902</c:v>
                </c:pt>
                <c:pt idx="915">
                  <c:v>90.499999999997897</c:v>
                </c:pt>
                <c:pt idx="916">
                  <c:v>90.599999999997905</c:v>
                </c:pt>
                <c:pt idx="917">
                  <c:v>90.6999999999979</c:v>
                </c:pt>
                <c:pt idx="918">
                  <c:v>90.799999999997894</c:v>
                </c:pt>
                <c:pt idx="919">
                  <c:v>90.899999999997902</c:v>
                </c:pt>
                <c:pt idx="920">
                  <c:v>90.999999999997897</c:v>
                </c:pt>
                <c:pt idx="921">
                  <c:v>91.099999999997905</c:v>
                </c:pt>
                <c:pt idx="922">
                  <c:v>91.1999999999979</c:v>
                </c:pt>
                <c:pt idx="923">
                  <c:v>91.299999999997894</c:v>
                </c:pt>
                <c:pt idx="924">
                  <c:v>91.399999999997902</c:v>
                </c:pt>
                <c:pt idx="925">
                  <c:v>91.499999999997897</c:v>
                </c:pt>
                <c:pt idx="926">
                  <c:v>91.599999999997905</c:v>
                </c:pt>
                <c:pt idx="927">
                  <c:v>91.6999999999979</c:v>
                </c:pt>
                <c:pt idx="928">
                  <c:v>91.799999999997894</c:v>
                </c:pt>
                <c:pt idx="929">
                  <c:v>91.899999999997902</c:v>
                </c:pt>
                <c:pt idx="930">
                  <c:v>91.999999999997797</c:v>
                </c:pt>
                <c:pt idx="931">
                  <c:v>92.099999999997806</c:v>
                </c:pt>
                <c:pt idx="932">
                  <c:v>92.1999999999978</c:v>
                </c:pt>
                <c:pt idx="933">
                  <c:v>92.299999999997794</c:v>
                </c:pt>
                <c:pt idx="934">
                  <c:v>92.399999999997803</c:v>
                </c:pt>
                <c:pt idx="935">
                  <c:v>92.499999999997797</c:v>
                </c:pt>
                <c:pt idx="936">
                  <c:v>92.599999999997806</c:v>
                </c:pt>
                <c:pt idx="937">
                  <c:v>92.6999999999978</c:v>
                </c:pt>
                <c:pt idx="938">
                  <c:v>92.799999999997794</c:v>
                </c:pt>
                <c:pt idx="939">
                  <c:v>92.899999999997803</c:v>
                </c:pt>
                <c:pt idx="940">
                  <c:v>92.999999999997797</c:v>
                </c:pt>
                <c:pt idx="941">
                  <c:v>93.099999999997806</c:v>
                </c:pt>
                <c:pt idx="942">
                  <c:v>93.1999999999978</c:v>
                </c:pt>
                <c:pt idx="943">
                  <c:v>93.299999999997794</c:v>
                </c:pt>
                <c:pt idx="944">
                  <c:v>93.399999999997803</c:v>
                </c:pt>
                <c:pt idx="945">
                  <c:v>93.499999999997797</c:v>
                </c:pt>
                <c:pt idx="946">
                  <c:v>93.599999999997806</c:v>
                </c:pt>
                <c:pt idx="947">
                  <c:v>93.699999999997701</c:v>
                </c:pt>
                <c:pt idx="948">
                  <c:v>93.799999999997695</c:v>
                </c:pt>
                <c:pt idx="949">
                  <c:v>93.899999999997704</c:v>
                </c:pt>
                <c:pt idx="950">
                  <c:v>93.999999999997698</c:v>
                </c:pt>
                <c:pt idx="951">
                  <c:v>94.099999999997706</c:v>
                </c:pt>
                <c:pt idx="952">
                  <c:v>94.199999999997701</c:v>
                </c:pt>
                <c:pt idx="953">
                  <c:v>94.299999999997695</c:v>
                </c:pt>
                <c:pt idx="954">
                  <c:v>94.399999999997704</c:v>
                </c:pt>
                <c:pt idx="955">
                  <c:v>94.499999999997698</c:v>
                </c:pt>
                <c:pt idx="956">
                  <c:v>94.599999999997706</c:v>
                </c:pt>
                <c:pt idx="957">
                  <c:v>94.699999999997701</c:v>
                </c:pt>
                <c:pt idx="958">
                  <c:v>94.799999999997695</c:v>
                </c:pt>
                <c:pt idx="959">
                  <c:v>94.899999999997704</c:v>
                </c:pt>
                <c:pt idx="960">
                  <c:v>94.999999999997698</c:v>
                </c:pt>
                <c:pt idx="961">
                  <c:v>95.099999999997706</c:v>
                </c:pt>
                <c:pt idx="962">
                  <c:v>95.199999999997701</c:v>
                </c:pt>
                <c:pt idx="963">
                  <c:v>95.299999999997695</c:v>
                </c:pt>
                <c:pt idx="964">
                  <c:v>95.399999999997704</c:v>
                </c:pt>
                <c:pt idx="965">
                  <c:v>95.499999999997598</c:v>
                </c:pt>
                <c:pt idx="966">
                  <c:v>95.599999999997607</c:v>
                </c:pt>
                <c:pt idx="967">
                  <c:v>95.699999999997601</c:v>
                </c:pt>
                <c:pt idx="968">
                  <c:v>95.799999999997596</c:v>
                </c:pt>
                <c:pt idx="969">
                  <c:v>95.899999999997604</c:v>
                </c:pt>
                <c:pt idx="970">
                  <c:v>95.999999999997598</c:v>
                </c:pt>
                <c:pt idx="971">
                  <c:v>96.099999999997607</c:v>
                </c:pt>
                <c:pt idx="972">
                  <c:v>96.199999999997601</c:v>
                </c:pt>
                <c:pt idx="973">
                  <c:v>96.299999999997596</c:v>
                </c:pt>
                <c:pt idx="974">
                  <c:v>96.399999999997604</c:v>
                </c:pt>
                <c:pt idx="975">
                  <c:v>96.499999999997598</c:v>
                </c:pt>
                <c:pt idx="976">
                  <c:v>96.599999999997607</c:v>
                </c:pt>
                <c:pt idx="977">
                  <c:v>96.699999999997601</c:v>
                </c:pt>
                <c:pt idx="978">
                  <c:v>96.799999999997596</c:v>
                </c:pt>
                <c:pt idx="979">
                  <c:v>96.899999999997604</c:v>
                </c:pt>
                <c:pt idx="980">
                  <c:v>96.999999999997598</c:v>
                </c:pt>
                <c:pt idx="981">
                  <c:v>97.099999999997607</c:v>
                </c:pt>
                <c:pt idx="982">
                  <c:v>97.199999999997502</c:v>
                </c:pt>
                <c:pt idx="983">
                  <c:v>97.299999999997496</c:v>
                </c:pt>
                <c:pt idx="984">
                  <c:v>97.399999999997505</c:v>
                </c:pt>
                <c:pt idx="985">
                  <c:v>97.499999999997499</c:v>
                </c:pt>
                <c:pt idx="986">
                  <c:v>97.599999999997493</c:v>
                </c:pt>
                <c:pt idx="987">
                  <c:v>97.699999999997502</c:v>
                </c:pt>
                <c:pt idx="988">
                  <c:v>97.799999999997496</c:v>
                </c:pt>
                <c:pt idx="989">
                  <c:v>97.899999999997505</c:v>
                </c:pt>
                <c:pt idx="990">
                  <c:v>97.999999999997499</c:v>
                </c:pt>
                <c:pt idx="991">
                  <c:v>98.099999999997493</c:v>
                </c:pt>
                <c:pt idx="992">
                  <c:v>98.199999999997502</c:v>
                </c:pt>
                <c:pt idx="993">
                  <c:v>98.299999999997496</c:v>
                </c:pt>
                <c:pt idx="994">
                  <c:v>98.399999999997505</c:v>
                </c:pt>
                <c:pt idx="995">
                  <c:v>98.499999999997499</c:v>
                </c:pt>
                <c:pt idx="996">
                  <c:v>98.599999999997493</c:v>
                </c:pt>
                <c:pt idx="997">
                  <c:v>98.699999999997502</c:v>
                </c:pt>
                <c:pt idx="998">
                  <c:v>98.799999999997496</c:v>
                </c:pt>
                <c:pt idx="999">
                  <c:v>98.899999999997505</c:v>
                </c:pt>
                <c:pt idx="1000">
                  <c:v>98.999999999997399</c:v>
                </c:pt>
                <c:pt idx="1001">
                  <c:v>99.099999999997394</c:v>
                </c:pt>
                <c:pt idx="1002">
                  <c:v>99.199999999997402</c:v>
                </c:pt>
                <c:pt idx="1003">
                  <c:v>99.299999999997397</c:v>
                </c:pt>
                <c:pt idx="1004">
                  <c:v>99.399999999997405</c:v>
                </c:pt>
                <c:pt idx="1005">
                  <c:v>99.499999999997399</c:v>
                </c:pt>
                <c:pt idx="1006">
                  <c:v>99.599999999997394</c:v>
                </c:pt>
                <c:pt idx="1007">
                  <c:v>99.699999999997402</c:v>
                </c:pt>
                <c:pt idx="1008">
                  <c:v>99.799999999997397</c:v>
                </c:pt>
                <c:pt idx="1009">
                  <c:v>99.899999999997405</c:v>
                </c:pt>
                <c:pt idx="1010">
                  <c:v>99.999999999997399</c:v>
                </c:pt>
                <c:pt idx="1011">
                  <c:v>100.099999999997</c:v>
                </c:pt>
                <c:pt idx="1012">
                  <c:v>100.199999999997</c:v>
                </c:pt>
                <c:pt idx="1013">
                  <c:v>100.299999999997</c:v>
                </c:pt>
                <c:pt idx="1014">
                  <c:v>100.39999999999699</c:v>
                </c:pt>
                <c:pt idx="1015">
                  <c:v>100.499999999997</c:v>
                </c:pt>
                <c:pt idx="1016">
                  <c:v>100.599999999997</c:v>
                </c:pt>
                <c:pt idx="1017">
                  <c:v>100.699999999997</c:v>
                </c:pt>
                <c:pt idx="1018">
                  <c:v>100.799999999997</c:v>
                </c:pt>
                <c:pt idx="1019">
                  <c:v>100.89999999999699</c:v>
                </c:pt>
                <c:pt idx="1020">
                  <c:v>100.999999999997</c:v>
                </c:pt>
              </c:numCache>
            </c:numRef>
          </c:cat>
          <c:val>
            <c:numRef>
              <c:f>Sheet2!$C$2:$C$1022</c:f>
              <c:numCache>
                <c:formatCode>General</c:formatCode>
                <c:ptCount val="10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8-4878-BF1B-83582298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45280"/>
        <c:axId val="62334848"/>
      </c:lineChart>
      <c:catAx>
        <c:axId val="6254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Time (sec)</a:t>
                </a:r>
              </a:p>
            </c:rich>
          </c:tx>
          <c:layout>
            <c:manualLayout>
              <c:xMode val="edge"/>
              <c:yMode val="edge"/>
              <c:x val="0.45964140318373514"/>
              <c:y val="0.96201018990273168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62334848"/>
        <c:crosses val="autoZero"/>
        <c:auto val="0"/>
        <c:lblAlgn val="ctr"/>
        <c:lblOffset val="10"/>
        <c:tickLblSkip val="20"/>
        <c:tickMarkSkip val="10"/>
        <c:noMultiLvlLbl val="0"/>
      </c:catAx>
      <c:valAx>
        <c:axId val="6233484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9CC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 sz="1400"/>
                  <a:t>SetPoint / Process Value</a:t>
                </a:r>
              </a:p>
            </c:rich>
          </c:tx>
          <c:layout>
            <c:manualLayout>
              <c:xMode val="edge"/>
              <c:yMode val="edge"/>
              <c:x val="6.0096048365471406E-3"/>
              <c:y val="0.285382807541214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62545280"/>
        <c:crosses val="autoZero"/>
        <c:crossBetween val="midCat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t"/>
      <c:legendEntry>
        <c:idx val="0"/>
        <c:txPr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</c:legendEntry>
      <c:legendEntry>
        <c:idx val="1"/>
        <c:txPr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</c:legendEntry>
      <c:layout>
        <c:manualLayout>
          <c:xMode val="edge"/>
          <c:yMode val="edge"/>
          <c:x val="0.44242591193128755"/>
          <c:y val="2.8297394198274251E-2"/>
          <c:w val="0.54115501816142964"/>
          <c:h val="4.02300447738150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206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078" r="0.75000000000000078" t="1" header="0.5" footer="0.5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r>
              <a:rPr lang="en-US" altLang="en-US"/>
              <a:t>Step Test Result 2</a:t>
            </a:r>
          </a:p>
        </c:rich>
      </c:tx>
      <c:layout>
        <c:manualLayout>
          <c:xMode val="edge"/>
          <c:yMode val="edge"/>
          <c:x val="0.40985618408437247"/>
          <c:y val="1.1600965609635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478827292669392E-2"/>
          <c:y val="9.4256644632464526E-2"/>
          <c:w val="0.92599033552338772"/>
          <c:h val="0.79843916763280787"/>
        </c:manualLayout>
      </c:layout>
      <c:lineChart>
        <c:grouping val="standard"/>
        <c:varyColors val="0"/>
        <c:ser>
          <c:idx val="0"/>
          <c:order val="0"/>
          <c:tx>
            <c:v>Process Value</c:v>
          </c:tx>
          <c:marker>
            <c:symbol val="none"/>
          </c:marker>
          <c:cat>
            <c:numRef>
              <c:f>Sheet3!$W$2:$W$512</c:f>
              <c:numCache>
                <c:formatCode>General</c:formatCode>
                <c:ptCount val="51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2.2999999999999998</c:v>
                </c:pt>
                <c:pt idx="34">
                  <c:v>2.4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2.8</c:v>
                </c:pt>
                <c:pt idx="39">
                  <c:v>2.9</c:v>
                </c:pt>
                <c:pt idx="40">
                  <c:v>3</c:v>
                </c:pt>
                <c:pt idx="41">
                  <c:v>3.1</c:v>
                </c:pt>
                <c:pt idx="42">
                  <c:v>3.2</c:v>
                </c:pt>
                <c:pt idx="43">
                  <c:v>3.3</c:v>
                </c:pt>
                <c:pt idx="44">
                  <c:v>3.4</c:v>
                </c:pt>
                <c:pt idx="45">
                  <c:v>3.5</c:v>
                </c:pt>
                <c:pt idx="46">
                  <c:v>3.6</c:v>
                </c:pt>
                <c:pt idx="47">
                  <c:v>3.7</c:v>
                </c:pt>
                <c:pt idx="48">
                  <c:v>3.8</c:v>
                </c:pt>
                <c:pt idx="49">
                  <c:v>3.9</c:v>
                </c:pt>
                <c:pt idx="50">
                  <c:v>4</c:v>
                </c:pt>
                <c:pt idx="51">
                  <c:v>4.0999999999999996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4.7</c:v>
                </c:pt>
                <c:pt idx="58">
                  <c:v>4.8</c:v>
                </c:pt>
                <c:pt idx="59">
                  <c:v>4.9000000000000004</c:v>
                </c:pt>
                <c:pt idx="60">
                  <c:v>5</c:v>
                </c:pt>
                <c:pt idx="61">
                  <c:v>5.0999999999999996</c:v>
                </c:pt>
                <c:pt idx="62">
                  <c:v>5.2</c:v>
                </c:pt>
                <c:pt idx="63">
                  <c:v>5.3</c:v>
                </c:pt>
                <c:pt idx="64">
                  <c:v>5.4</c:v>
                </c:pt>
                <c:pt idx="65">
                  <c:v>5.5</c:v>
                </c:pt>
                <c:pt idx="66">
                  <c:v>5.6</c:v>
                </c:pt>
                <c:pt idx="67">
                  <c:v>5.7</c:v>
                </c:pt>
                <c:pt idx="68">
                  <c:v>5.8</c:v>
                </c:pt>
                <c:pt idx="69">
                  <c:v>5.9</c:v>
                </c:pt>
                <c:pt idx="70">
                  <c:v>6</c:v>
                </c:pt>
                <c:pt idx="71">
                  <c:v>6.1</c:v>
                </c:pt>
                <c:pt idx="72">
                  <c:v>6.2</c:v>
                </c:pt>
                <c:pt idx="73">
                  <c:v>6.3</c:v>
                </c:pt>
                <c:pt idx="74">
                  <c:v>6.4</c:v>
                </c:pt>
                <c:pt idx="75">
                  <c:v>6.5</c:v>
                </c:pt>
                <c:pt idx="76">
                  <c:v>6.6</c:v>
                </c:pt>
                <c:pt idx="77">
                  <c:v>6.7</c:v>
                </c:pt>
                <c:pt idx="78">
                  <c:v>6.8</c:v>
                </c:pt>
                <c:pt idx="79">
                  <c:v>6.9</c:v>
                </c:pt>
                <c:pt idx="80">
                  <c:v>7</c:v>
                </c:pt>
                <c:pt idx="81">
                  <c:v>7.1</c:v>
                </c:pt>
                <c:pt idx="82">
                  <c:v>7.2</c:v>
                </c:pt>
                <c:pt idx="83">
                  <c:v>7.3</c:v>
                </c:pt>
                <c:pt idx="84">
                  <c:v>7.4</c:v>
                </c:pt>
                <c:pt idx="85">
                  <c:v>7.5</c:v>
                </c:pt>
                <c:pt idx="86">
                  <c:v>7.6</c:v>
                </c:pt>
                <c:pt idx="87">
                  <c:v>7.7</c:v>
                </c:pt>
                <c:pt idx="88">
                  <c:v>7.8</c:v>
                </c:pt>
                <c:pt idx="89">
                  <c:v>7.9</c:v>
                </c:pt>
                <c:pt idx="90">
                  <c:v>8</c:v>
                </c:pt>
                <c:pt idx="91">
                  <c:v>8.1</c:v>
                </c:pt>
                <c:pt idx="92">
                  <c:v>8.1999999999999993</c:v>
                </c:pt>
                <c:pt idx="93">
                  <c:v>8.3000000000000007</c:v>
                </c:pt>
                <c:pt idx="94">
                  <c:v>8.4</c:v>
                </c:pt>
                <c:pt idx="95">
                  <c:v>8.5</c:v>
                </c:pt>
                <c:pt idx="96">
                  <c:v>8.6</c:v>
                </c:pt>
                <c:pt idx="97">
                  <c:v>8.6999999999999993</c:v>
                </c:pt>
                <c:pt idx="98">
                  <c:v>8.8000000000000007</c:v>
                </c:pt>
                <c:pt idx="99">
                  <c:v>8.9</c:v>
                </c:pt>
                <c:pt idx="100">
                  <c:v>9</c:v>
                </c:pt>
                <c:pt idx="101">
                  <c:v>9.1</c:v>
                </c:pt>
                <c:pt idx="102">
                  <c:v>9.1999999999999993</c:v>
                </c:pt>
                <c:pt idx="103">
                  <c:v>9.3000000000000007</c:v>
                </c:pt>
                <c:pt idx="104">
                  <c:v>9.4</c:v>
                </c:pt>
                <c:pt idx="105">
                  <c:v>9.5</c:v>
                </c:pt>
                <c:pt idx="106">
                  <c:v>9.6</c:v>
                </c:pt>
                <c:pt idx="107">
                  <c:v>9.6999999999999993</c:v>
                </c:pt>
                <c:pt idx="108">
                  <c:v>9.8000000000000007</c:v>
                </c:pt>
                <c:pt idx="109">
                  <c:v>9.9</c:v>
                </c:pt>
                <c:pt idx="110">
                  <c:v>10</c:v>
                </c:pt>
                <c:pt idx="111">
                  <c:v>10.1</c:v>
                </c:pt>
                <c:pt idx="112">
                  <c:v>10.199999999999999</c:v>
                </c:pt>
                <c:pt idx="113">
                  <c:v>10.3</c:v>
                </c:pt>
                <c:pt idx="114">
                  <c:v>10.4</c:v>
                </c:pt>
                <c:pt idx="115">
                  <c:v>10.5</c:v>
                </c:pt>
                <c:pt idx="116">
                  <c:v>10.6</c:v>
                </c:pt>
                <c:pt idx="117">
                  <c:v>10.7</c:v>
                </c:pt>
                <c:pt idx="118">
                  <c:v>10.8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11.4</c:v>
                </c:pt>
                <c:pt idx="125">
                  <c:v>11.5</c:v>
                </c:pt>
                <c:pt idx="126">
                  <c:v>11.6</c:v>
                </c:pt>
                <c:pt idx="127">
                  <c:v>11.7</c:v>
                </c:pt>
                <c:pt idx="128">
                  <c:v>11.8</c:v>
                </c:pt>
                <c:pt idx="129">
                  <c:v>11.9</c:v>
                </c:pt>
                <c:pt idx="130">
                  <c:v>12</c:v>
                </c:pt>
                <c:pt idx="131">
                  <c:v>12.1</c:v>
                </c:pt>
                <c:pt idx="132">
                  <c:v>12.2</c:v>
                </c:pt>
                <c:pt idx="133">
                  <c:v>12.3</c:v>
                </c:pt>
                <c:pt idx="134">
                  <c:v>12.4</c:v>
                </c:pt>
                <c:pt idx="135">
                  <c:v>12.5</c:v>
                </c:pt>
                <c:pt idx="136">
                  <c:v>12.6</c:v>
                </c:pt>
                <c:pt idx="137">
                  <c:v>12.7</c:v>
                </c:pt>
                <c:pt idx="138">
                  <c:v>12.8</c:v>
                </c:pt>
                <c:pt idx="139">
                  <c:v>12.9</c:v>
                </c:pt>
                <c:pt idx="140">
                  <c:v>13</c:v>
                </c:pt>
                <c:pt idx="141">
                  <c:v>13.1</c:v>
                </c:pt>
                <c:pt idx="142">
                  <c:v>13.2</c:v>
                </c:pt>
                <c:pt idx="143">
                  <c:v>13.3</c:v>
                </c:pt>
                <c:pt idx="144">
                  <c:v>13.4</c:v>
                </c:pt>
                <c:pt idx="145">
                  <c:v>13.5</c:v>
                </c:pt>
                <c:pt idx="146">
                  <c:v>13.6</c:v>
                </c:pt>
                <c:pt idx="147">
                  <c:v>13.7</c:v>
                </c:pt>
                <c:pt idx="148">
                  <c:v>13.8</c:v>
                </c:pt>
                <c:pt idx="149">
                  <c:v>13.9</c:v>
                </c:pt>
                <c:pt idx="150">
                  <c:v>14</c:v>
                </c:pt>
                <c:pt idx="151">
                  <c:v>14.1</c:v>
                </c:pt>
                <c:pt idx="152">
                  <c:v>14.2</c:v>
                </c:pt>
                <c:pt idx="153">
                  <c:v>14.3</c:v>
                </c:pt>
                <c:pt idx="154">
                  <c:v>14.4</c:v>
                </c:pt>
                <c:pt idx="155">
                  <c:v>14.5</c:v>
                </c:pt>
                <c:pt idx="156">
                  <c:v>14.6</c:v>
                </c:pt>
                <c:pt idx="157">
                  <c:v>14.7</c:v>
                </c:pt>
                <c:pt idx="158">
                  <c:v>14.8</c:v>
                </c:pt>
                <c:pt idx="159">
                  <c:v>14.9</c:v>
                </c:pt>
                <c:pt idx="160">
                  <c:v>15</c:v>
                </c:pt>
                <c:pt idx="161">
                  <c:v>15.1</c:v>
                </c:pt>
                <c:pt idx="162">
                  <c:v>15.2</c:v>
                </c:pt>
                <c:pt idx="163">
                  <c:v>15.3</c:v>
                </c:pt>
                <c:pt idx="164">
                  <c:v>15.4</c:v>
                </c:pt>
                <c:pt idx="165">
                  <c:v>15.5</c:v>
                </c:pt>
                <c:pt idx="166">
                  <c:v>15.6</c:v>
                </c:pt>
                <c:pt idx="167">
                  <c:v>15.7</c:v>
                </c:pt>
                <c:pt idx="168">
                  <c:v>15.8</c:v>
                </c:pt>
                <c:pt idx="169">
                  <c:v>15.9</c:v>
                </c:pt>
                <c:pt idx="170">
                  <c:v>16</c:v>
                </c:pt>
                <c:pt idx="171">
                  <c:v>16.100000000000001</c:v>
                </c:pt>
                <c:pt idx="172">
                  <c:v>16.2</c:v>
                </c:pt>
                <c:pt idx="173">
                  <c:v>16.3</c:v>
                </c:pt>
                <c:pt idx="174">
                  <c:v>16.399999999999999</c:v>
                </c:pt>
                <c:pt idx="175">
                  <c:v>16.5</c:v>
                </c:pt>
                <c:pt idx="176">
                  <c:v>16.600000000000001</c:v>
                </c:pt>
                <c:pt idx="177">
                  <c:v>16.7</c:v>
                </c:pt>
                <c:pt idx="178">
                  <c:v>16.8</c:v>
                </c:pt>
                <c:pt idx="179">
                  <c:v>16.899999999999999</c:v>
                </c:pt>
                <c:pt idx="180">
                  <c:v>17</c:v>
                </c:pt>
                <c:pt idx="181">
                  <c:v>17.100000000000001</c:v>
                </c:pt>
                <c:pt idx="182">
                  <c:v>17.2</c:v>
                </c:pt>
                <c:pt idx="183">
                  <c:v>17.3</c:v>
                </c:pt>
                <c:pt idx="184">
                  <c:v>17.399999999999999</c:v>
                </c:pt>
                <c:pt idx="185">
                  <c:v>17.5</c:v>
                </c:pt>
                <c:pt idx="186">
                  <c:v>17.600000000000001</c:v>
                </c:pt>
                <c:pt idx="187">
                  <c:v>17.7</c:v>
                </c:pt>
                <c:pt idx="188">
                  <c:v>17.8</c:v>
                </c:pt>
                <c:pt idx="189">
                  <c:v>17.899999999999999</c:v>
                </c:pt>
                <c:pt idx="190">
                  <c:v>18</c:v>
                </c:pt>
                <c:pt idx="191">
                  <c:v>18.100000000000001</c:v>
                </c:pt>
                <c:pt idx="192">
                  <c:v>18.2</c:v>
                </c:pt>
                <c:pt idx="193">
                  <c:v>18.3</c:v>
                </c:pt>
                <c:pt idx="194">
                  <c:v>18.399999999999999</c:v>
                </c:pt>
                <c:pt idx="195">
                  <c:v>18.5</c:v>
                </c:pt>
                <c:pt idx="196">
                  <c:v>18.600000000000001</c:v>
                </c:pt>
                <c:pt idx="197">
                  <c:v>18.7</c:v>
                </c:pt>
                <c:pt idx="198">
                  <c:v>18.8</c:v>
                </c:pt>
                <c:pt idx="199">
                  <c:v>18.899999999999999</c:v>
                </c:pt>
                <c:pt idx="200">
                  <c:v>19</c:v>
                </c:pt>
                <c:pt idx="201">
                  <c:v>19.100000000000001</c:v>
                </c:pt>
                <c:pt idx="202">
                  <c:v>19.2</c:v>
                </c:pt>
                <c:pt idx="203">
                  <c:v>19.3</c:v>
                </c:pt>
                <c:pt idx="204">
                  <c:v>19.399999999999999</c:v>
                </c:pt>
                <c:pt idx="205">
                  <c:v>19.5</c:v>
                </c:pt>
                <c:pt idx="206">
                  <c:v>19.600000000000001</c:v>
                </c:pt>
                <c:pt idx="207">
                  <c:v>19.7</c:v>
                </c:pt>
                <c:pt idx="208">
                  <c:v>19.8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20.100000000000001</c:v>
                </c:pt>
                <c:pt idx="212">
                  <c:v>20.2</c:v>
                </c:pt>
                <c:pt idx="213">
                  <c:v>20.3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20.6</c:v>
                </c:pt>
                <c:pt idx="217">
                  <c:v>20.7</c:v>
                </c:pt>
                <c:pt idx="218">
                  <c:v>20.8</c:v>
                </c:pt>
                <c:pt idx="219">
                  <c:v>20.9</c:v>
                </c:pt>
                <c:pt idx="220">
                  <c:v>21</c:v>
                </c:pt>
                <c:pt idx="221">
                  <c:v>21.1</c:v>
                </c:pt>
                <c:pt idx="222">
                  <c:v>21.2</c:v>
                </c:pt>
                <c:pt idx="223">
                  <c:v>21.3</c:v>
                </c:pt>
                <c:pt idx="224">
                  <c:v>21.4</c:v>
                </c:pt>
                <c:pt idx="225">
                  <c:v>21.5</c:v>
                </c:pt>
                <c:pt idx="226">
                  <c:v>21.6</c:v>
                </c:pt>
                <c:pt idx="227">
                  <c:v>21.7</c:v>
                </c:pt>
                <c:pt idx="228">
                  <c:v>21.8</c:v>
                </c:pt>
                <c:pt idx="229">
                  <c:v>21.9</c:v>
                </c:pt>
                <c:pt idx="230">
                  <c:v>22</c:v>
                </c:pt>
                <c:pt idx="231">
                  <c:v>22.1</c:v>
                </c:pt>
                <c:pt idx="232">
                  <c:v>22.2</c:v>
                </c:pt>
                <c:pt idx="233">
                  <c:v>22.3</c:v>
                </c:pt>
                <c:pt idx="234">
                  <c:v>22.4</c:v>
                </c:pt>
                <c:pt idx="235">
                  <c:v>22.5</c:v>
                </c:pt>
                <c:pt idx="236">
                  <c:v>22.6</c:v>
                </c:pt>
                <c:pt idx="237">
                  <c:v>22.7</c:v>
                </c:pt>
                <c:pt idx="238">
                  <c:v>22.8</c:v>
                </c:pt>
                <c:pt idx="239">
                  <c:v>22.9</c:v>
                </c:pt>
                <c:pt idx="240">
                  <c:v>23</c:v>
                </c:pt>
                <c:pt idx="241">
                  <c:v>23.1</c:v>
                </c:pt>
                <c:pt idx="242">
                  <c:v>23.2</c:v>
                </c:pt>
                <c:pt idx="243">
                  <c:v>23.3</c:v>
                </c:pt>
                <c:pt idx="244">
                  <c:v>23.4</c:v>
                </c:pt>
                <c:pt idx="245">
                  <c:v>23.5</c:v>
                </c:pt>
                <c:pt idx="246">
                  <c:v>23.6</c:v>
                </c:pt>
                <c:pt idx="247">
                  <c:v>23.7</c:v>
                </c:pt>
                <c:pt idx="248">
                  <c:v>23.8</c:v>
                </c:pt>
                <c:pt idx="249">
                  <c:v>23.9</c:v>
                </c:pt>
                <c:pt idx="250">
                  <c:v>24</c:v>
                </c:pt>
                <c:pt idx="251">
                  <c:v>24.1</c:v>
                </c:pt>
                <c:pt idx="252">
                  <c:v>24.2</c:v>
                </c:pt>
                <c:pt idx="253">
                  <c:v>24.3</c:v>
                </c:pt>
                <c:pt idx="254">
                  <c:v>24.4</c:v>
                </c:pt>
                <c:pt idx="255">
                  <c:v>24.5</c:v>
                </c:pt>
                <c:pt idx="256">
                  <c:v>24.6</c:v>
                </c:pt>
                <c:pt idx="257">
                  <c:v>24.7</c:v>
                </c:pt>
                <c:pt idx="258">
                  <c:v>24.8</c:v>
                </c:pt>
                <c:pt idx="259">
                  <c:v>24.9</c:v>
                </c:pt>
                <c:pt idx="260">
                  <c:v>25</c:v>
                </c:pt>
                <c:pt idx="261">
                  <c:v>25.1</c:v>
                </c:pt>
                <c:pt idx="262">
                  <c:v>25.2</c:v>
                </c:pt>
                <c:pt idx="263">
                  <c:v>25.3</c:v>
                </c:pt>
                <c:pt idx="264">
                  <c:v>25.4</c:v>
                </c:pt>
                <c:pt idx="265">
                  <c:v>25.5</c:v>
                </c:pt>
                <c:pt idx="266">
                  <c:v>25.6</c:v>
                </c:pt>
                <c:pt idx="267">
                  <c:v>25.7</c:v>
                </c:pt>
                <c:pt idx="268">
                  <c:v>25.8</c:v>
                </c:pt>
                <c:pt idx="269">
                  <c:v>25.9</c:v>
                </c:pt>
                <c:pt idx="270">
                  <c:v>26</c:v>
                </c:pt>
                <c:pt idx="271">
                  <c:v>26.1</c:v>
                </c:pt>
                <c:pt idx="272">
                  <c:v>26.2</c:v>
                </c:pt>
                <c:pt idx="273">
                  <c:v>26.3</c:v>
                </c:pt>
                <c:pt idx="274">
                  <c:v>26.4</c:v>
                </c:pt>
                <c:pt idx="275">
                  <c:v>26.5</c:v>
                </c:pt>
                <c:pt idx="276">
                  <c:v>26.6</c:v>
                </c:pt>
                <c:pt idx="277">
                  <c:v>26.7</c:v>
                </c:pt>
                <c:pt idx="278">
                  <c:v>26.8</c:v>
                </c:pt>
                <c:pt idx="279">
                  <c:v>26.9</c:v>
                </c:pt>
                <c:pt idx="280">
                  <c:v>27</c:v>
                </c:pt>
                <c:pt idx="281">
                  <c:v>27.1</c:v>
                </c:pt>
                <c:pt idx="282">
                  <c:v>27.2</c:v>
                </c:pt>
                <c:pt idx="283">
                  <c:v>27.3</c:v>
                </c:pt>
                <c:pt idx="284">
                  <c:v>27.4</c:v>
                </c:pt>
                <c:pt idx="285">
                  <c:v>27.5</c:v>
                </c:pt>
                <c:pt idx="286">
                  <c:v>27.6</c:v>
                </c:pt>
                <c:pt idx="287">
                  <c:v>27.7</c:v>
                </c:pt>
                <c:pt idx="288">
                  <c:v>27.8</c:v>
                </c:pt>
                <c:pt idx="289">
                  <c:v>27.9</c:v>
                </c:pt>
                <c:pt idx="290">
                  <c:v>28</c:v>
                </c:pt>
                <c:pt idx="291">
                  <c:v>28.1</c:v>
                </c:pt>
                <c:pt idx="292">
                  <c:v>28.2</c:v>
                </c:pt>
                <c:pt idx="293">
                  <c:v>28.3</c:v>
                </c:pt>
                <c:pt idx="294">
                  <c:v>28.4</c:v>
                </c:pt>
                <c:pt idx="295">
                  <c:v>28.5</c:v>
                </c:pt>
                <c:pt idx="296">
                  <c:v>28.6</c:v>
                </c:pt>
                <c:pt idx="297">
                  <c:v>28.7</c:v>
                </c:pt>
                <c:pt idx="298">
                  <c:v>28.8</c:v>
                </c:pt>
                <c:pt idx="299">
                  <c:v>28.9</c:v>
                </c:pt>
                <c:pt idx="300">
                  <c:v>29</c:v>
                </c:pt>
                <c:pt idx="301">
                  <c:v>29.1</c:v>
                </c:pt>
                <c:pt idx="302">
                  <c:v>29.2</c:v>
                </c:pt>
                <c:pt idx="303">
                  <c:v>29.3</c:v>
                </c:pt>
                <c:pt idx="304">
                  <c:v>29.4</c:v>
                </c:pt>
                <c:pt idx="305">
                  <c:v>29.5</c:v>
                </c:pt>
                <c:pt idx="306">
                  <c:v>29.6</c:v>
                </c:pt>
                <c:pt idx="307">
                  <c:v>29.7</c:v>
                </c:pt>
                <c:pt idx="308">
                  <c:v>29.8</c:v>
                </c:pt>
                <c:pt idx="309">
                  <c:v>29.9</c:v>
                </c:pt>
                <c:pt idx="310">
                  <c:v>30</c:v>
                </c:pt>
                <c:pt idx="311">
                  <c:v>30.1</c:v>
                </c:pt>
                <c:pt idx="312">
                  <c:v>30.2</c:v>
                </c:pt>
                <c:pt idx="313">
                  <c:v>30.3</c:v>
                </c:pt>
                <c:pt idx="314">
                  <c:v>30.4</c:v>
                </c:pt>
                <c:pt idx="315">
                  <c:v>30.5</c:v>
                </c:pt>
                <c:pt idx="316">
                  <c:v>30.6</c:v>
                </c:pt>
                <c:pt idx="317">
                  <c:v>30.7</c:v>
                </c:pt>
                <c:pt idx="318">
                  <c:v>30.8</c:v>
                </c:pt>
                <c:pt idx="319">
                  <c:v>30.9</c:v>
                </c:pt>
                <c:pt idx="320">
                  <c:v>31</c:v>
                </c:pt>
                <c:pt idx="321">
                  <c:v>31.1</c:v>
                </c:pt>
                <c:pt idx="322">
                  <c:v>31.2</c:v>
                </c:pt>
                <c:pt idx="323">
                  <c:v>31.3</c:v>
                </c:pt>
                <c:pt idx="324">
                  <c:v>31.4</c:v>
                </c:pt>
                <c:pt idx="325">
                  <c:v>31.5</c:v>
                </c:pt>
                <c:pt idx="326">
                  <c:v>31.6</c:v>
                </c:pt>
                <c:pt idx="327">
                  <c:v>31.7</c:v>
                </c:pt>
                <c:pt idx="328">
                  <c:v>31.8</c:v>
                </c:pt>
                <c:pt idx="329">
                  <c:v>31.9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32.299999999999997</c:v>
                </c:pt>
                <c:pt idx="334">
                  <c:v>32.4</c:v>
                </c:pt>
                <c:pt idx="335">
                  <c:v>32.5</c:v>
                </c:pt>
                <c:pt idx="336">
                  <c:v>32.6</c:v>
                </c:pt>
                <c:pt idx="337">
                  <c:v>32.700000000000003</c:v>
                </c:pt>
                <c:pt idx="338">
                  <c:v>32.799999999999997</c:v>
                </c:pt>
                <c:pt idx="339">
                  <c:v>32.9</c:v>
                </c:pt>
                <c:pt idx="340">
                  <c:v>33</c:v>
                </c:pt>
                <c:pt idx="341">
                  <c:v>33.100000000000101</c:v>
                </c:pt>
                <c:pt idx="342">
                  <c:v>33.200000000000003</c:v>
                </c:pt>
                <c:pt idx="343">
                  <c:v>33.299999999999997</c:v>
                </c:pt>
                <c:pt idx="344">
                  <c:v>33.4</c:v>
                </c:pt>
                <c:pt idx="345">
                  <c:v>33.5</c:v>
                </c:pt>
                <c:pt idx="346">
                  <c:v>33.600000000000101</c:v>
                </c:pt>
                <c:pt idx="347">
                  <c:v>33.700000000000003</c:v>
                </c:pt>
                <c:pt idx="348">
                  <c:v>33.800000000000097</c:v>
                </c:pt>
                <c:pt idx="349">
                  <c:v>33.900000000000098</c:v>
                </c:pt>
                <c:pt idx="350">
                  <c:v>34.000000000000099</c:v>
                </c:pt>
                <c:pt idx="351">
                  <c:v>34.100000000000101</c:v>
                </c:pt>
                <c:pt idx="352">
                  <c:v>34.200000000000102</c:v>
                </c:pt>
                <c:pt idx="353">
                  <c:v>34.300000000000097</c:v>
                </c:pt>
                <c:pt idx="354">
                  <c:v>34.400000000000098</c:v>
                </c:pt>
                <c:pt idx="355">
                  <c:v>34.500000000000099</c:v>
                </c:pt>
                <c:pt idx="356">
                  <c:v>34.600000000000101</c:v>
                </c:pt>
                <c:pt idx="357">
                  <c:v>34.700000000000102</c:v>
                </c:pt>
                <c:pt idx="358">
                  <c:v>34.800000000000097</c:v>
                </c:pt>
                <c:pt idx="359">
                  <c:v>34.900000000000098</c:v>
                </c:pt>
                <c:pt idx="360">
                  <c:v>35.000000000000099</c:v>
                </c:pt>
                <c:pt idx="361">
                  <c:v>35.100000000000101</c:v>
                </c:pt>
                <c:pt idx="362">
                  <c:v>35.200000000000102</c:v>
                </c:pt>
                <c:pt idx="363">
                  <c:v>35.300000000000097</c:v>
                </c:pt>
                <c:pt idx="364">
                  <c:v>35.400000000000098</c:v>
                </c:pt>
                <c:pt idx="365">
                  <c:v>35.500000000000099</c:v>
                </c:pt>
                <c:pt idx="366">
                  <c:v>35.600000000000101</c:v>
                </c:pt>
                <c:pt idx="367">
                  <c:v>35.700000000000102</c:v>
                </c:pt>
                <c:pt idx="368">
                  <c:v>35.800000000000097</c:v>
                </c:pt>
                <c:pt idx="369">
                  <c:v>35.900000000000098</c:v>
                </c:pt>
                <c:pt idx="370">
                  <c:v>36.000000000000099</c:v>
                </c:pt>
                <c:pt idx="371">
                  <c:v>36.100000000000101</c:v>
                </c:pt>
                <c:pt idx="372">
                  <c:v>36.200000000000102</c:v>
                </c:pt>
                <c:pt idx="373">
                  <c:v>36.300000000000097</c:v>
                </c:pt>
                <c:pt idx="374">
                  <c:v>36.400000000000098</c:v>
                </c:pt>
                <c:pt idx="375">
                  <c:v>36.500000000000099</c:v>
                </c:pt>
                <c:pt idx="376">
                  <c:v>36.600000000000101</c:v>
                </c:pt>
                <c:pt idx="377">
                  <c:v>36.700000000000102</c:v>
                </c:pt>
                <c:pt idx="378">
                  <c:v>36.800000000000097</c:v>
                </c:pt>
                <c:pt idx="379">
                  <c:v>36.900000000000098</c:v>
                </c:pt>
                <c:pt idx="380">
                  <c:v>37.000000000000099</c:v>
                </c:pt>
                <c:pt idx="381">
                  <c:v>37.100000000000101</c:v>
                </c:pt>
                <c:pt idx="382">
                  <c:v>37.200000000000102</c:v>
                </c:pt>
                <c:pt idx="383">
                  <c:v>37.300000000000097</c:v>
                </c:pt>
                <c:pt idx="384">
                  <c:v>37.400000000000098</c:v>
                </c:pt>
                <c:pt idx="385">
                  <c:v>37.500000000000099</c:v>
                </c:pt>
                <c:pt idx="386">
                  <c:v>37.600000000000101</c:v>
                </c:pt>
                <c:pt idx="387">
                  <c:v>37.700000000000102</c:v>
                </c:pt>
                <c:pt idx="388">
                  <c:v>37.800000000000097</c:v>
                </c:pt>
                <c:pt idx="389">
                  <c:v>37.900000000000098</c:v>
                </c:pt>
                <c:pt idx="390">
                  <c:v>38.000000000000099</c:v>
                </c:pt>
                <c:pt idx="391">
                  <c:v>38.100000000000101</c:v>
                </c:pt>
                <c:pt idx="392">
                  <c:v>38.200000000000102</c:v>
                </c:pt>
                <c:pt idx="393">
                  <c:v>38.300000000000097</c:v>
                </c:pt>
                <c:pt idx="394">
                  <c:v>38.400000000000098</c:v>
                </c:pt>
                <c:pt idx="395">
                  <c:v>38.500000000000099</c:v>
                </c:pt>
                <c:pt idx="396">
                  <c:v>38.600000000000101</c:v>
                </c:pt>
                <c:pt idx="397">
                  <c:v>38.700000000000102</c:v>
                </c:pt>
                <c:pt idx="398">
                  <c:v>38.800000000000097</c:v>
                </c:pt>
                <c:pt idx="399">
                  <c:v>38.900000000000098</c:v>
                </c:pt>
                <c:pt idx="400">
                  <c:v>39.000000000000099</c:v>
                </c:pt>
                <c:pt idx="401">
                  <c:v>39.100000000000101</c:v>
                </c:pt>
                <c:pt idx="402">
                  <c:v>39.200000000000102</c:v>
                </c:pt>
                <c:pt idx="403">
                  <c:v>39.300000000000097</c:v>
                </c:pt>
                <c:pt idx="404">
                  <c:v>39.400000000000098</c:v>
                </c:pt>
                <c:pt idx="405">
                  <c:v>39.500000000000099</c:v>
                </c:pt>
                <c:pt idx="406">
                  <c:v>39.600000000000101</c:v>
                </c:pt>
                <c:pt idx="407">
                  <c:v>39.700000000000102</c:v>
                </c:pt>
                <c:pt idx="408">
                  <c:v>39.800000000000097</c:v>
                </c:pt>
                <c:pt idx="409">
                  <c:v>39.900000000000098</c:v>
                </c:pt>
                <c:pt idx="410">
                  <c:v>40.000000000000099</c:v>
                </c:pt>
                <c:pt idx="411">
                  <c:v>40.100000000000101</c:v>
                </c:pt>
                <c:pt idx="412">
                  <c:v>40.200000000000102</c:v>
                </c:pt>
                <c:pt idx="413">
                  <c:v>40.300000000000097</c:v>
                </c:pt>
                <c:pt idx="414">
                  <c:v>40.400000000000098</c:v>
                </c:pt>
                <c:pt idx="415">
                  <c:v>40.500000000000199</c:v>
                </c:pt>
                <c:pt idx="416">
                  <c:v>40.6000000000002</c:v>
                </c:pt>
                <c:pt idx="417">
                  <c:v>40.700000000000202</c:v>
                </c:pt>
                <c:pt idx="418">
                  <c:v>40.800000000000203</c:v>
                </c:pt>
                <c:pt idx="419">
                  <c:v>40.900000000000198</c:v>
                </c:pt>
                <c:pt idx="420">
                  <c:v>41.000000000000199</c:v>
                </c:pt>
                <c:pt idx="421">
                  <c:v>41.1000000000002</c:v>
                </c:pt>
                <c:pt idx="422">
                  <c:v>41.200000000000202</c:v>
                </c:pt>
                <c:pt idx="423">
                  <c:v>41.300000000000203</c:v>
                </c:pt>
                <c:pt idx="424">
                  <c:v>41.400000000000198</c:v>
                </c:pt>
                <c:pt idx="425">
                  <c:v>41.500000000000199</c:v>
                </c:pt>
                <c:pt idx="426">
                  <c:v>41.6000000000002</c:v>
                </c:pt>
                <c:pt idx="427">
                  <c:v>41.700000000000202</c:v>
                </c:pt>
                <c:pt idx="428">
                  <c:v>41.800000000000203</c:v>
                </c:pt>
                <c:pt idx="429">
                  <c:v>41.900000000000198</c:v>
                </c:pt>
                <c:pt idx="430">
                  <c:v>42.000000000000199</c:v>
                </c:pt>
                <c:pt idx="431">
                  <c:v>42.1000000000002</c:v>
                </c:pt>
                <c:pt idx="432">
                  <c:v>42.200000000000202</c:v>
                </c:pt>
                <c:pt idx="433">
                  <c:v>42.300000000000203</c:v>
                </c:pt>
                <c:pt idx="434">
                  <c:v>42.400000000000198</c:v>
                </c:pt>
                <c:pt idx="435">
                  <c:v>42.500000000000199</c:v>
                </c:pt>
                <c:pt idx="436">
                  <c:v>42.6000000000002</c:v>
                </c:pt>
                <c:pt idx="437">
                  <c:v>42.700000000000202</c:v>
                </c:pt>
                <c:pt idx="438">
                  <c:v>42.800000000000203</c:v>
                </c:pt>
                <c:pt idx="439">
                  <c:v>42.900000000000198</c:v>
                </c:pt>
                <c:pt idx="440">
                  <c:v>43.000000000000199</c:v>
                </c:pt>
                <c:pt idx="441">
                  <c:v>43.1000000000002</c:v>
                </c:pt>
                <c:pt idx="442">
                  <c:v>43.200000000000202</c:v>
                </c:pt>
                <c:pt idx="443">
                  <c:v>43.300000000000203</c:v>
                </c:pt>
                <c:pt idx="444">
                  <c:v>43.400000000000198</c:v>
                </c:pt>
                <c:pt idx="445">
                  <c:v>43.500000000000199</c:v>
                </c:pt>
                <c:pt idx="446">
                  <c:v>43.6000000000002</c:v>
                </c:pt>
                <c:pt idx="447">
                  <c:v>43.700000000000202</c:v>
                </c:pt>
                <c:pt idx="448">
                  <c:v>43.800000000000203</c:v>
                </c:pt>
                <c:pt idx="449">
                  <c:v>43.900000000000198</c:v>
                </c:pt>
                <c:pt idx="450">
                  <c:v>44.000000000000199</c:v>
                </c:pt>
                <c:pt idx="451">
                  <c:v>44.1000000000002</c:v>
                </c:pt>
                <c:pt idx="452">
                  <c:v>44.200000000000202</c:v>
                </c:pt>
                <c:pt idx="453">
                  <c:v>44.300000000000203</c:v>
                </c:pt>
                <c:pt idx="454">
                  <c:v>44.400000000000198</c:v>
                </c:pt>
                <c:pt idx="455">
                  <c:v>44.500000000000199</c:v>
                </c:pt>
                <c:pt idx="456">
                  <c:v>44.6000000000002</c:v>
                </c:pt>
                <c:pt idx="457">
                  <c:v>44.700000000000202</c:v>
                </c:pt>
                <c:pt idx="458">
                  <c:v>44.800000000000203</c:v>
                </c:pt>
                <c:pt idx="459">
                  <c:v>44.900000000000198</c:v>
                </c:pt>
                <c:pt idx="460">
                  <c:v>45.000000000000199</c:v>
                </c:pt>
                <c:pt idx="461">
                  <c:v>45.1000000000002</c:v>
                </c:pt>
                <c:pt idx="462">
                  <c:v>45.200000000000202</c:v>
                </c:pt>
                <c:pt idx="463">
                  <c:v>45.300000000000203</c:v>
                </c:pt>
                <c:pt idx="464">
                  <c:v>45.400000000000198</c:v>
                </c:pt>
                <c:pt idx="465">
                  <c:v>45.500000000000199</c:v>
                </c:pt>
                <c:pt idx="466">
                  <c:v>45.6000000000002</c:v>
                </c:pt>
                <c:pt idx="467">
                  <c:v>45.700000000000202</c:v>
                </c:pt>
                <c:pt idx="468">
                  <c:v>45.800000000000203</c:v>
                </c:pt>
                <c:pt idx="469">
                  <c:v>45.900000000000198</c:v>
                </c:pt>
                <c:pt idx="470">
                  <c:v>46.000000000000199</c:v>
                </c:pt>
                <c:pt idx="471">
                  <c:v>46.1000000000002</c:v>
                </c:pt>
                <c:pt idx="472">
                  <c:v>46.200000000000202</c:v>
                </c:pt>
                <c:pt idx="473">
                  <c:v>46.300000000000203</c:v>
                </c:pt>
                <c:pt idx="474">
                  <c:v>46.400000000000198</c:v>
                </c:pt>
                <c:pt idx="475">
                  <c:v>46.500000000000199</c:v>
                </c:pt>
                <c:pt idx="476">
                  <c:v>46.6000000000002</c:v>
                </c:pt>
                <c:pt idx="477">
                  <c:v>46.700000000000202</c:v>
                </c:pt>
                <c:pt idx="478">
                  <c:v>46.800000000000203</c:v>
                </c:pt>
                <c:pt idx="479">
                  <c:v>46.900000000000198</c:v>
                </c:pt>
                <c:pt idx="480">
                  <c:v>47.000000000000199</c:v>
                </c:pt>
                <c:pt idx="481">
                  <c:v>47.1000000000002</c:v>
                </c:pt>
                <c:pt idx="482">
                  <c:v>47.200000000000202</c:v>
                </c:pt>
                <c:pt idx="483">
                  <c:v>47.300000000000203</c:v>
                </c:pt>
                <c:pt idx="484">
                  <c:v>47.400000000000198</c:v>
                </c:pt>
                <c:pt idx="485">
                  <c:v>47.500000000000298</c:v>
                </c:pt>
                <c:pt idx="486">
                  <c:v>47.6000000000003</c:v>
                </c:pt>
                <c:pt idx="487">
                  <c:v>47.700000000000301</c:v>
                </c:pt>
                <c:pt idx="488">
                  <c:v>47.800000000000303</c:v>
                </c:pt>
                <c:pt idx="489">
                  <c:v>47.900000000000297</c:v>
                </c:pt>
                <c:pt idx="490">
                  <c:v>48.000000000000298</c:v>
                </c:pt>
                <c:pt idx="491">
                  <c:v>48.1000000000003</c:v>
                </c:pt>
                <c:pt idx="492">
                  <c:v>48.200000000000301</c:v>
                </c:pt>
                <c:pt idx="493">
                  <c:v>48.300000000000303</c:v>
                </c:pt>
                <c:pt idx="494">
                  <c:v>48.400000000000297</c:v>
                </c:pt>
                <c:pt idx="495">
                  <c:v>48.500000000000298</c:v>
                </c:pt>
                <c:pt idx="496">
                  <c:v>48.6000000000003</c:v>
                </c:pt>
                <c:pt idx="497">
                  <c:v>48.700000000000301</c:v>
                </c:pt>
                <c:pt idx="498">
                  <c:v>48.800000000000303</c:v>
                </c:pt>
                <c:pt idx="499">
                  <c:v>48.900000000000297</c:v>
                </c:pt>
                <c:pt idx="500">
                  <c:v>49.000000000000298</c:v>
                </c:pt>
                <c:pt idx="501">
                  <c:v>49.1000000000003</c:v>
                </c:pt>
                <c:pt idx="502">
                  <c:v>49.200000000000301</c:v>
                </c:pt>
                <c:pt idx="503">
                  <c:v>49.300000000000303</c:v>
                </c:pt>
                <c:pt idx="504">
                  <c:v>49.400000000000297</c:v>
                </c:pt>
                <c:pt idx="505">
                  <c:v>49.500000000000298</c:v>
                </c:pt>
                <c:pt idx="506">
                  <c:v>49.6000000000003</c:v>
                </c:pt>
                <c:pt idx="507">
                  <c:v>49.700000000000301</c:v>
                </c:pt>
                <c:pt idx="508">
                  <c:v>49.800000000000303</c:v>
                </c:pt>
                <c:pt idx="509">
                  <c:v>49.900000000000297</c:v>
                </c:pt>
                <c:pt idx="510">
                  <c:v>50.000000000000298</c:v>
                </c:pt>
              </c:numCache>
            </c:numRef>
          </c:cat>
          <c:val>
            <c:numRef>
              <c:f>Sheet3!$AC$2:$AC$512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6.7969975959776441E-5</c:v>
                </c:pt>
                <c:pt idx="16">
                  <c:v>2.6355822898151382E-4</c:v>
                </c:pt>
                <c:pt idx="17">
                  <c:v>6.3877060944720395E-4</c:v>
                </c:pt>
                <c:pt idx="18">
                  <c:v>1.238603541979725E-3</c:v>
                </c:pt>
                <c:pt idx="19">
                  <c:v>2.1016336793478019E-3</c:v>
                </c:pt>
                <c:pt idx="20">
                  <c:v>3.2605668518510766E-3</c:v>
                </c:pt>
                <c:pt idx="21">
                  <c:v>4.7427488259299926E-3</c:v>
                </c:pt>
                <c:pt idx="22">
                  <c:v>6.5706402412847578E-3</c:v>
                </c:pt>
                <c:pt idx="23">
                  <c:v>8.7622579592204972E-3</c:v>
                </c:pt>
                <c:pt idx="24">
                  <c:v>1.1331584925846391E-2</c:v>
                </c:pt>
                <c:pt idx="25">
                  <c:v>1.4288950531750904E-2</c:v>
                </c:pt>
                <c:pt idx="26">
                  <c:v>1.7641383334479108E-2</c:v>
                </c:pt>
                <c:pt idx="27">
                  <c:v>2.1392937901196799E-2</c:v>
                </c:pt>
                <c:pt idx="28">
                  <c:v>2.5544997426002851E-2</c:v>
                </c:pt>
                <c:pt idx="29">
                  <c:v>3.0096553679126902E-2</c:v>
                </c:pt>
                <c:pt idx="30">
                  <c:v>3.5044465753420767E-2</c:v>
                </c:pt>
                <c:pt idx="31">
                  <c:v>4.038369898683216E-2</c:v>
                </c:pt>
                <c:pt idx="32">
                  <c:v>4.6107545357665328E-2</c:v>
                </c:pt>
                <c:pt idx="33">
                  <c:v>5.2207826572127081E-2</c:v>
                </c:pt>
                <c:pt idx="34">
                  <c:v>5.8675080990683158E-2</c:v>
                </c:pt>
                <c:pt idx="35">
                  <c:v>6.5498735470876784E-2</c:v>
                </c:pt>
                <c:pt idx="36">
                  <c:v>7.2667263139268079E-2</c:v>
                </c:pt>
                <c:pt idx="37">
                  <c:v>8.0168328043831061E-2</c:v>
                </c:pt>
                <c:pt idx="38">
                  <c:v>8.7988917580296477E-2</c:v>
                </c:pt>
                <c:pt idx="39">
                  <c:v>9.6115463531365117E-2</c:v>
                </c:pt>
                <c:pt idx="40">
                  <c:v>0.10453395250626135</c:v>
                </c:pt>
                <c:pt idx="41">
                  <c:v>0.11323002651957981</c:v>
                </c:pt>
                <c:pt idx="42">
                  <c:v>0.12218907440264123</c:v>
                </c:pt>
                <c:pt idx="43">
                  <c:v>0.1313963146974646</c:v>
                </c:pt>
                <c:pt idx="44">
                  <c:v>0.14083687064283751</c:v>
                </c:pt>
                <c:pt idx="45">
                  <c:v>0.15049583782369158</c:v>
                </c:pt>
                <c:pt idx="46">
                  <c:v>0.16035834501893245</c:v>
                </c:pt>
                <c:pt idx="47">
                  <c:v>0.17040960874891664</c:v>
                </c:pt>
                <c:pt idx="48">
                  <c:v>0.18063498199179093</c:v>
                </c:pt>
                <c:pt idx="49">
                  <c:v>0.19101999750780715</c:v>
                </c:pt>
                <c:pt idx="50">
                  <c:v>0.20155040618239203</c:v>
                </c:pt>
                <c:pt idx="51">
                  <c:v>0.21221221077208849</c:v>
                </c:pt>
                <c:pt idx="52">
                  <c:v>0.22299169541240177</c:v>
                </c:pt>
                <c:pt idx="53">
                  <c:v>0.23387545122298956</c:v>
                </c:pt>
                <c:pt idx="54">
                  <c:v>0.24485039832344882</c:v>
                </c:pt>
                <c:pt idx="55">
                  <c:v>0.25590380455209438</c:v>
                </c:pt>
                <c:pt idx="56">
                  <c:v>0.2670233011605197</c:v>
                </c:pt>
                <c:pt idx="57">
                  <c:v>0.27819689573830886</c:v>
                </c:pt>
                <c:pt idx="58">
                  <c:v>0.28941298260496517</c:v>
                </c:pt>
                <c:pt idx="59">
                  <c:v>0.30066035088986937</c:v>
                </c:pt>
                <c:pt idx="60">
                  <c:v>0.31192819050582216</c:v>
                </c:pt>
                <c:pt idx="61">
                  <c:v>0.32320609620740681</c:v>
                </c:pt>
                <c:pt idx="62">
                  <c:v>0.33448406991196683</c:v>
                </c:pt>
                <c:pt idx="63">
                  <c:v>0.34575252144839191</c:v>
                </c:pt>
                <c:pt idx="64">
                  <c:v>0.35700226788708361</c:v>
                </c:pt>
                <c:pt idx="65">
                  <c:v>0.36822453159339352</c:v>
                </c:pt>
                <c:pt idx="66">
                  <c:v>0.37941093713644297</c:v>
                </c:pt>
                <c:pt idx="67">
                  <c:v>0.39055350717550791</c:v>
                </c:pt>
                <c:pt idx="68">
                  <c:v>0.40164465743704408</c:v>
                </c:pt>
                <c:pt idx="69">
                  <c:v>0.41267719088690352</c:v>
                </c:pt>
                <c:pt idx="70">
                  <c:v>0.42364429119431474</c:v>
                </c:pt>
                <c:pt idx="71">
                  <c:v>0.43453951557673942</c:v>
                </c:pt>
                <c:pt idx="72">
                  <c:v>0.44535678710774201</c:v>
                </c:pt>
                <c:pt idx="73">
                  <c:v>0.45609038656349149</c:v>
                </c:pt>
                <c:pt idx="74">
                  <c:v>0.46673494387742415</c:v>
                </c:pt>
                <c:pt idx="75">
                  <c:v>0.47728542926691292</c:v>
                </c:pt>
                <c:pt idx="76">
                  <c:v>0.48773714409048408</c:v>
                </c:pt>
                <c:pt idx="77">
                  <c:v>0.49808571148917391</c:v>
                </c:pt>
                <c:pt idx="78">
                  <c:v>0.50832706686100615</c:v>
                </c:pt>
                <c:pt idx="79">
                  <c:v>0.51845744821327466</c:v>
                </c:pt>
                <c:pt idx="80">
                  <c:v>0.52847338643331465</c:v>
                </c:pt>
                <c:pt idx="81">
                  <c:v>0.53837169551472186</c:v>
                </c:pt>
                <c:pt idx="82">
                  <c:v>0.54814946277251964</c:v>
                </c:pt>
                <c:pt idx="83">
                  <c:v>0.55780403907755283</c:v>
                </c:pt>
                <c:pt idx="84">
                  <c:v>0.56733302913740336</c:v>
                </c:pt>
                <c:pt idx="85">
                  <c:v>0.57673428184834719</c:v>
                </c:pt>
                <c:pt idx="86">
                  <c:v>0.58600588074030202</c:v>
                </c:pt>
                <c:pt idx="87">
                  <c:v>0.59514613453433507</c:v>
                </c:pt>
                <c:pt idx="88">
                  <c:v>0.60415356783009355</c:v>
                </c:pt>
                <c:pt idx="89">
                  <c:v>0.6130269119384828</c:v>
                </c:pt>
                <c:pt idx="90">
                  <c:v>0.62176509587303319</c:v>
                </c:pt>
                <c:pt idx="91">
                  <c:v>0.63036723751165802</c:v>
                </c:pt>
                <c:pt idx="92">
                  <c:v>0.63883263493890396</c:v>
                </c:pt>
                <c:pt idx="93">
                  <c:v>0.64716075797731754</c:v>
                </c:pt>
                <c:pt idx="94">
                  <c:v>0.65535123991519439</c:v>
                </c:pt>
                <c:pt idx="95">
                  <c:v>0.66340386943673513</c:v>
                </c:pt>
                <c:pt idx="96">
                  <c:v>0.67131858275948353</c:v>
                </c:pt>
                <c:pt idx="97">
                  <c:v>0.67909545598288112</c:v>
                </c:pt>
                <c:pt idx="98">
                  <c:v>0.68673469765081341</c:v>
                </c:pt>
                <c:pt idx="99">
                  <c:v>0.69423664153015019</c:v>
                </c:pt>
                <c:pt idx="100">
                  <c:v>0.70160173960649053</c:v>
                </c:pt>
                <c:pt idx="101">
                  <c:v>0.70883055529759798</c:v>
                </c:pt>
                <c:pt idx="102">
                  <c:v>0.71592375688435994</c:v>
                </c:pt>
                <c:pt idx="103">
                  <c:v>0.72288211115851286</c:v>
                </c:pt>
                <c:pt idx="104">
                  <c:v>0.72970647728584337</c:v>
                </c:pt>
                <c:pt idx="105">
                  <c:v>0.73639780088309337</c:v>
                </c:pt>
                <c:pt idx="106">
                  <c:v>0.7429571083063754</c:v>
                </c:pt>
                <c:pt idx="107">
                  <c:v>0.74938550114851554</c:v>
                </c:pt>
                <c:pt idx="108">
                  <c:v>0.75568415094240771</c:v>
                </c:pt>
                <c:pt idx="109">
                  <c:v>0.76185429406716421</c:v>
                </c:pt>
                <c:pt idx="110">
                  <c:v>0.7678972268535823</c:v>
                </c:pt>
                <c:pt idx="111">
                  <c:v>0.7738143008852244</c:v>
                </c:pt>
                <c:pt idx="112">
                  <c:v>0.77960691849120833</c:v>
                </c:pt>
                <c:pt idx="113">
                  <c:v>0.78527652842664164</c:v>
                </c:pt>
                <c:pt idx="114">
                  <c:v>0.79082462173648882</c:v>
                </c:pt>
                <c:pt idx="115">
                  <c:v>0.79625272779854928</c:v>
                </c:pt>
                <c:pt idx="116">
                  <c:v>0.80156241054112598</c:v>
                </c:pt>
                <c:pt idx="117">
                  <c:v>0.80675526483089555</c:v>
                </c:pt>
                <c:pt idx="118">
                  <c:v>0.8118329130264329</c:v>
                </c:pt>
                <c:pt idx="119">
                  <c:v>0.81679700169281066</c:v>
                </c:pt>
                <c:pt idx="120">
                  <c:v>0.82164919847266837</c:v>
                </c:pt>
                <c:pt idx="121">
                  <c:v>0.82639118910914289</c:v>
                </c:pt>
                <c:pt idx="122">
                  <c:v>0.83102467461605523</c:v>
                </c:pt>
                <c:pt idx="123">
                  <c:v>0.8355513685907664</c:v>
                </c:pt>
                <c:pt idx="124">
                  <c:v>0.83997299466514597</c:v>
                </c:pt>
                <c:pt idx="125">
                  <c:v>0.8442912840901301</c:v>
                </c:pt>
                <c:pt idx="126">
                  <c:v>0.84850797344939632</c:v>
                </c:pt>
                <c:pt idx="127">
                  <c:v>0.8526248024977322</c:v>
                </c:pt>
                <c:pt idx="128">
                  <c:v>0.85664351211973844</c:v>
                </c:pt>
                <c:pt idx="129">
                  <c:v>0.86056584240457112</c:v>
                </c:pt>
                <c:pt idx="130">
                  <c:v>0.86439353083250015</c:v>
                </c:pt>
                <c:pt idx="131">
                  <c:v>0.86812831056913664</c:v>
                </c:pt>
                <c:pt idx="132">
                  <c:v>0.87177190886326306</c:v>
                </c:pt>
                <c:pt idx="133">
                  <c:v>0.87532604554428017</c:v>
                </c:pt>
                <c:pt idx="134">
                  <c:v>0.87879243161537546</c:v>
                </c:pt>
                <c:pt idx="135">
                  <c:v>0.88217276793860111</c:v>
                </c:pt>
                <c:pt idx="136">
                  <c:v>0.88546874400814413</c:v>
                </c:pt>
                <c:pt idx="137">
                  <c:v>0.88868203680815983</c:v>
                </c:pt>
                <c:pt idx="138">
                  <c:v>0.89181430975163523</c:v>
                </c:pt>
                <c:pt idx="139">
                  <c:v>0.89486721169684003</c:v>
                </c:pt>
                <c:pt idx="140">
                  <c:v>0.89784237603801931</c:v>
                </c:pt>
                <c:pt idx="141">
                  <c:v>0.90074141986707446</c:v>
                </c:pt>
                <c:pt idx="142">
                  <c:v>0.90356594320307437</c:v>
                </c:pt>
                <c:pt idx="143">
                  <c:v>0.90631752828653123</c:v>
                </c:pt>
                <c:pt idx="144">
                  <c:v>0.90899773893547053</c:v>
                </c:pt>
                <c:pt idx="145">
                  <c:v>0.91160811996041535</c:v>
                </c:pt>
                <c:pt idx="146">
                  <c:v>0.91415019663549868</c:v>
                </c:pt>
                <c:pt idx="147">
                  <c:v>0.91662547422300633</c:v>
                </c:pt>
                <c:pt idx="148">
                  <c:v>0.91903543754874351</c:v>
                </c:pt>
                <c:pt idx="149">
                  <c:v>0.92138155062570681</c:v>
                </c:pt>
                <c:pt idx="150">
                  <c:v>0.92366525632362861</c:v>
                </c:pt>
                <c:pt idx="151">
                  <c:v>0.92588797608204743</c:v>
                </c:pt>
                <c:pt idx="152">
                  <c:v>0.92805110966464088</c:v>
                </c:pt>
                <c:pt idx="153">
                  <c:v>0.93015603495264043</c:v>
                </c:pt>
                <c:pt idx="154">
                  <c:v>0.93220410777522655</c:v>
                </c:pt>
                <c:pt idx="155">
                  <c:v>0.93419666177488314</c:v>
                </c:pt>
                <c:pt idx="156">
                  <c:v>0.93613500830576502</c:v>
                </c:pt>
                <c:pt idx="157">
                  <c:v>0.93802043636320886</c:v>
                </c:pt>
                <c:pt idx="158">
                  <c:v>0.93985421254258994</c:v>
                </c:pt>
                <c:pt idx="159">
                  <c:v>0.94163758102579953</c:v>
                </c:pt>
                <c:pt idx="160">
                  <c:v>0.94337176359368646</c:v>
                </c:pt>
                <c:pt idx="161">
                  <c:v>0.94505795966287343</c:v>
                </c:pt>
                <c:pt idx="162">
                  <c:v>0.94669734634542635</c:v>
                </c:pt>
                <c:pt idx="163">
                  <c:v>0.94829107852991601</c:v>
                </c:pt>
                <c:pt idx="164">
                  <c:v>0.94984028898247652</c:v>
                </c:pt>
                <c:pt idx="165">
                  <c:v>0.9513460884665218</c:v>
                </c:pt>
                <c:pt idx="166">
                  <c:v>0.95280956587984189</c:v>
                </c:pt>
                <c:pt idx="167">
                  <c:v>0.95423178840785761</c:v>
                </c:pt>
                <c:pt idx="168">
                  <c:v>0.9556138016918645</c:v>
                </c:pt>
                <c:pt idx="169">
                  <c:v>0.95695663001115183</c:v>
                </c:pt>
                <c:pt idx="170">
                  <c:v>0.95826127647793358</c:v>
                </c:pt>
                <c:pt idx="171">
                  <c:v>0.95952872324407656</c:v>
                </c:pt>
                <c:pt idx="172">
                  <c:v>0.96075993171865925</c:v>
                </c:pt>
                <c:pt idx="173">
                  <c:v>0.96195584279544222</c:v>
                </c:pt>
                <c:pt idx="174">
                  <c:v>0.96311737708937262</c:v>
                </c:pt>
                <c:pt idx="175">
                  <c:v>0.96424543518129135</c:v>
                </c:pt>
                <c:pt idx="176">
                  <c:v>0.96534089787005128</c:v>
                </c:pt>
                <c:pt idx="177">
                  <c:v>0.96640462643129366</c:v>
                </c:pt>
                <c:pt idx="178">
                  <c:v>0.9674374628821707</c:v>
                </c:pt>
                <c:pt idx="179">
                  <c:v>0.96844023025133841</c:v>
                </c:pt>
                <c:pt idx="180">
                  <c:v>0.96941373285357635</c:v>
                </c:pt>
                <c:pt idx="181">
                  <c:v>0.97035875656843107</c:v>
                </c:pt>
                <c:pt idx="182">
                  <c:v>0.97127606912230602</c:v>
                </c:pt>
                <c:pt idx="183">
                  <c:v>0.97216642037345857</c:v>
                </c:pt>
                <c:pt idx="184">
                  <c:v>0.97303054259938893</c:v>
                </c:pt>
                <c:pt idx="185">
                  <c:v>0.97386915078614056</c:v>
                </c:pt>
                <c:pt idx="186">
                  <c:v>0.97468294291905477</c:v>
                </c:pt>
                <c:pt idx="187">
                  <c:v>0.97547260027455196</c:v>
                </c:pt>
                <c:pt idx="188">
                  <c:v>0.97623878771253625</c:v>
                </c:pt>
                <c:pt idx="189">
                  <c:v>0.9769821539690442</c:v>
                </c:pt>
                <c:pt idx="190">
                  <c:v>0.97770333194878312</c:v>
                </c:pt>
                <c:pt idx="191">
                  <c:v>0.97840293901722597</c:v>
                </c:pt>
                <c:pt idx="192">
                  <c:v>0.979081577291951</c:v>
                </c:pt>
                <c:pt idx="193">
                  <c:v>0.97973983393293562</c:v>
                </c:pt>
                <c:pt idx="194">
                  <c:v>0.98037828143153294</c:v>
                </c:pt>
                <c:pt idx="195">
                  <c:v>0.98099747789787806</c:v>
                </c:pt>
                <c:pt idx="196">
                  <c:v>0.98159796734648996</c:v>
                </c:pt>
                <c:pt idx="197">
                  <c:v>0.98218027997984902</c:v>
                </c:pt>
                <c:pt idx="198">
                  <c:v>0.98274493246975059</c:v>
                </c:pt>
                <c:pt idx="199">
                  <c:v>0.9832924282362473</c:v>
                </c:pt>
                <c:pt idx="200">
                  <c:v>0.98382325772400747</c:v>
                </c:pt>
                <c:pt idx="201">
                  <c:v>0.98433789867593358</c:v>
                </c:pt>
                <c:pt idx="202">
                  <c:v>0.98483681640389453</c:v>
                </c:pt>
                <c:pt idx="203">
                  <c:v>0.98532046405644114</c:v>
                </c:pt>
                <c:pt idx="204">
                  <c:v>0.98578928288338374</c:v>
                </c:pt>
                <c:pt idx="205">
                  <c:v>0.98624370249712445</c:v>
                </c:pt>
                <c:pt idx="206">
                  <c:v>0.98668414113064551</c:v>
                </c:pt>
                <c:pt idx="207">
                  <c:v>0.98711100589206591</c:v>
                </c:pt>
                <c:pt idx="208">
                  <c:v>0.98752469301568946</c:v>
                </c:pt>
                <c:pt idx="209">
                  <c:v>0.98792558810947417</c:v>
                </c:pt>
                <c:pt idx="210">
                  <c:v>0.98831406639886343</c:v>
                </c:pt>
                <c:pt idx="211">
                  <c:v>0.98869049296692779</c:v>
                </c:pt>
                <c:pt idx="212">
                  <c:v>0.9890552229907712</c:v>
                </c:pt>
                <c:pt idx="213">
                  <c:v>0.98940860197416691</c:v>
                </c:pt>
                <c:pt idx="214">
                  <c:v>0.98975096597639134</c:v>
                </c:pt>
                <c:pt idx="215">
                  <c:v>0.99008264183723305</c:v>
                </c:pt>
                <c:pt idx="216">
                  <c:v>0.99040394739815873</c:v>
                </c:pt>
                <c:pt idx="217">
                  <c:v>0.99071519171962563</c:v>
                </c:pt>
                <c:pt idx="218">
                  <c:v>0.99101667529453152</c:v>
                </c:pt>
                <c:pt idx="219">
                  <c:v>0.99130869025780366</c:v>
                </c:pt>
                <c:pt idx="220">
                  <c:v>0.99159152059212741</c:v>
                </c:pt>
                <c:pt idx="221">
                  <c:v>0.99186544232982388</c:v>
                </c:pt>
                <c:pt idx="222">
                  <c:v>0.99213072375088729</c:v>
                </c:pt>
                <c:pt idx="223">
                  <c:v>0.9923876255771984</c:v>
                </c:pt>
                <c:pt idx="224">
                  <c:v>0.99263640116293206</c:v>
                </c:pt>
                <c:pt idx="225">
                  <c:v>0.99287729668118263</c:v>
                </c:pt>
                <c:pt idx="226">
                  <c:v>0.9931105513068319</c:v>
                </c:pt>
                <c:pt idx="227">
                  <c:v>0.99333639739568746</c:v>
                </c:pt>
                <c:pt idx="228">
                  <c:v>0.99355506065992361</c:v>
                </c:pt>
                <c:pt idx="229">
                  <c:v>0.99376676033985767</c:v>
                </c:pt>
                <c:pt idx="230">
                  <c:v>0.99397170937209645</c:v>
                </c:pt>
                <c:pt idx="231">
                  <c:v>0.9941701145540921</c:v>
                </c:pt>
                <c:pt idx="232">
                  <c:v>0.99436217670514515</c:v>
                </c:pt>
                <c:pt idx="233">
                  <c:v>0.99454809082389728</c:v>
                </c:pt>
                <c:pt idx="234">
                  <c:v>0.99472804624235522</c:v>
                </c:pt>
                <c:pt idx="235">
                  <c:v>0.99490222677649087</c:v>
                </c:pt>
                <c:pt idx="236">
                  <c:v>0.99507081087346272</c:v>
                </c:pt>
                <c:pt idx="237">
                  <c:v>0.9952339717555041</c:v>
                </c:pt>
                <c:pt idx="238">
                  <c:v>0.99539187756052649</c:v>
                </c:pt>
                <c:pt idx="239">
                  <c:v>0.99554469147948643</c:v>
                </c:pt>
                <c:pt idx="240">
                  <c:v>0.99569257189056304</c:v>
                </c:pt>
                <c:pt idx="241">
                  <c:v>0.99583567249019866</c:v>
                </c:pt>
                <c:pt idx="242">
                  <c:v>0.99597414242104931</c:v>
                </c:pt>
                <c:pt idx="243">
                  <c:v>0.99610812639689883</c:v>
                </c:pt>
                <c:pt idx="244">
                  <c:v>0.99623776482458448</c:v>
                </c:pt>
                <c:pt idx="245">
                  <c:v>0.99636319392298789</c:v>
                </c:pt>
                <c:pt idx="246">
                  <c:v>0.99648454583914003</c:v>
                </c:pt>
                <c:pt idx="247">
                  <c:v>0.99660194876149388</c:v>
                </c:pt>
                <c:pt idx="248">
                  <c:v>0.99671552703041488</c:v>
                </c:pt>
                <c:pt idx="249">
                  <c:v>0.99682540124594032</c:v>
                </c:pt>
                <c:pt idx="250">
                  <c:v>0.99693168837286039</c:v>
                </c:pt>
                <c:pt idx="251">
                  <c:v>0.99703450184317066</c:v>
                </c:pt>
                <c:pt idx="252">
                  <c:v>0.99713395165594754</c:v>
                </c:pt>
                <c:pt idx="253">
                  <c:v>0.99723014447469749</c:v>
                </c:pt>
                <c:pt idx="254">
                  <c:v>0.99732318372223017</c:v>
                </c:pt>
                <c:pt idx="255">
                  <c:v>0.99741316967310523</c:v>
                </c:pt>
                <c:pt idx="256">
                  <c:v>0.99750019954370372</c:v>
                </c:pt>
                <c:pt idx="257">
                  <c:v>0.99758436757997204</c:v>
                </c:pt>
                <c:pt idx="258">
                  <c:v>0.99766576514288752</c:v>
                </c:pt>
                <c:pt idx="259">
                  <c:v>0.99774448079169498</c:v>
                </c:pt>
                <c:pt idx="260">
                  <c:v>0.99782060036496045</c:v>
                </c:pt>
                <c:pt idx="261">
                  <c:v>0.99789420705949161</c:v>
                </c:pt>
                <c:pt idx="262">
                  <c:v>0.99796538150716929</c:v>
                </c:pt>
                <c:pt idx="263">
                  <c:v>0.99803420184973779</c:v>
                </c:pt>
                <c:pt idx="264">
                  <c:v>0.99810074381159974</c:v>
                </c:pt>
                <c:pt idx="265">
                  <c:v>0.99816508077065913</c:v>
                </c:pt>
                <c:pt idx="266">
                  <c:v>0.998227283827259</c:v>
                </c:pt>
                <c:pt idx="267">
                  <c:v>0.99828742187125508</c:v>
                </c:pt>
                <c:pt idx="268">
                  <c:v>0.99834556164727062</c:v>
                </c:pt>
                <c:pt idx="269">
                  <c:v>0.99840176781817347</c:v>
                </c:pt>
                <c:pt idx="270">
                  <c:v>0.99845610302681864</c:v>
                </c:pt>
                <c:pt idx="271">
                  <c:v>0.9985086279560953</c:v>
                </c:pt>
                <c:pt idx="272">
                  <c:v>0.99855940138732091</c:v>
                </c:pt>
                <c:pt idx="273">
                  <c:v>0.99860848025702065</c:v>
                </c:pt>
                <c:pt idx="274">
                  <c:v>0.9986559197121323</c:v>
                </c:pt>
                <c:pt idx="275">
                  <c:v>0.99870177316367403</c:v>
                </c:pt>
                <c:pt idx="276">
                  <c:v>0.99874609233891354</c:v>
                </c:pt>
                <c:pt idx="277">
                  <c:v>0.99878892733207503</c:v>
                </c:pt>
                <c:pt idx="278">
                  <c:v>0.99883032665362059</c:v>
                </c:pt>
                <c:pt idx="279">
                  <c:v>0.9988703372781419</c:v>
                </c:pt>
                <c:pt idx="280">
                  <c:v>0.99890900469089638</c:v>
                </c:pt>
                <c:pt idx="281">
                  <c:v>0.99894637293302269</c:v>
                </c:pt>
                <c:pt idx="282">
                  <c:v>0.99898248464546935</c:v>
                </c:pt>
                <c:pt idx="283">
                  <c:v>0.99901738111166849</c:v>
                </c:pt>
                <c:pt idx="284">
                  <c:v>0.99905110229898819</c:v>
                </c:pt>
                <c:pt idx="285">
                  <c:v>0.99908368689899352</c:v>
                </c:pt>
                <c:pt idx="286">
                  <c:v>0.99911517236654868</c:v>
                </c:pt>
                <c:pt idx="287">
                  <c:v>0.99914559495778954</c:v>
                </c:pt>
                <c:pt idx="288">
                  <c:v>0.99917498976699637</c:v>
                </c:pt>
                <c:pt idx="289">
                  <c:v>0.99920339076239573</c:v>
                </c:pt>
                <c:pt idx="290">
                  <c:v>0.99923083082092035</c:v>
                </c:pt>
                <c:pt idx="291">
                  <c:v>0.99925734176195413</c:v>
                </c:pt>
                <c:pt idx="292">
                  <c:v>0.99928295438008929</c:v>
                </c:pt>
                <c:pt idx="293">
                  <c:v>0.99930769847692225</c:v>
                </c:pt>
                <c:pt idx="294">
                  <c:v>0.99933160289191514</c:v>
                </c:pt>
                <c:pt idx="295">
                  <c:v>0.99935469553234635</c:v>
                </c:pt>
                <c:pt idx="296">
                  <c:v>0.99937700340237656</c:v>
                </c:pt>
                <c:pt idx="297">
                  <c:v>0.99939855263125299</c:v>
                </c:pt>
                <c:pt idx="298">
                  <c:v>0.9994193685006767</c:v>
                </c:pt>
                <c:pt idx="299">
                  <c:v>0.99943947547135514</c:v>
                </c:pt>
                <c:pt idx="300">
                  <c:v>0.99945889720876213</c:v>
                </c:pt>
                <c:pt idx="301">
                  <c:v>0.99947765660812837</c:v>
                </c:pt>
                <c:pt idx="302">
                  <c:v>0.99949577581868265</c:v>
                </c:pt>
                <c:pt idx="303">
                  <c:v>0.99951327626716568</c:v>
                </c:pt>
                <c:pt idx="304">
                  <c:v>0.99953017868063543</c:v>
                </c:pt>
                <c:pt idx="305">
                  <c:v>0.99954650310858573</c:v>
                </c:pt>
                <c:pt idx="306">
                  <c:v>0.9995622689443957</c:v>
                </c:pt>
                <c:pt idx="307">
                  <c:v>0.99957749494613024</c:v>
                </c:pt>
                <c:pt idx="308">
                  <c:v>0.99959219925670906</c:v>
                </c:pt>
                <c:pt idx="309">
                  <c:v>0.99960639942346297</c:v>
                </c:pt>
                <c:pt idx="310">
                  <c:v>0.99962011241709403</c:v>
                </c:pt>
                <c:pt idx="311">
                  <c:v>0.99963335465005698</c:v>
                </c:pt>
                <c:pt idx="312">
                  <c:v>0.99964614199437951</c:v>
                </c:pt>
                <c:pt idx="313">
                  <c:v>0.99965848979893501</c:v>
                </c:pt>
                <c:pt idx="314">
                  <c:v>0.99967041290618719</c:v>
                </c:pt>
                <c:pt idx="315">
                  <c:v>0.99968192566841785</c:v>
                </c:pt>
                <c:pt idx="316">
                  <c:v>0.99969304196345654</c:v>
                </c:pt>
                <c:pt idx="317">
                  <c:v>0.99970377520992326</c:v>
                </c:pt>
                <c:pt idx="318">
                  <c:v>0.99971413838200152</c:v>
                </c:pt>
                <c:pt idx="319">
                  <c:v>0.99972414402375254</c:v>
                </c:pt>
                <c:pt idx="320">
                  <c:v>0.9997338042629863</c:v>
                </c:pt>
                <c:pt idx="321">
                  <c:v>0.99974313082470156</c:v>
                </c:pt>
                <c:pt idx="322">
                  <c:v>0.9997521350441072</c:v>
                </c:pt>
                <c:pt idx="323">
                  <c:v>0.99976082787923781</c:v>
                </c:pt>
                <c:pt idx="324">
                  <c:v>0.99976921992317569</c:v>
                </c:pt>
                <c:pt idx="325">
                  <c:v>0.99977732141589015</c:v>
                </c:pt>
                <c:pt idx="326">
                  <c:v>0.99978514225570603</c:v>
                </c:pt>
                <c:pt idx="327">
                  <c:v>0.99979269201041276</c:v>
                </c:pt>
                <c:pt idx="328">
                  <c:v>0.99979997992802394</c:v>
                </c:pt>
                <c:pt idx="329">
                  <c:v>0.9998070149471987</c:v>
                </c:pt>
                <c:pt idx="330">
                  <c:v>0.99981380570733425</c:v>
                </c:pt>
                <c:pt idx="331">
                  <c:v>0.99982036055834</c:v>
                </c:pt>
                <c:pt idx="332">
                  <c:v>0.99982668757010307</c:v>
                </c:pt>
                <c:pt idx="333">
                  <c:v>0.99983279454165341</c:v>
                </c:pt>
                <c:pt idx="334">
                  <c:v>0.99983868901003903</c:v>
                </c:pt>
                <c:pt idx="335">
                  <c:v>0.99984437825891925</c:v>
                </c:pt>
                <c:pt idx="336">
                  <c:v>0.99984986932688502</c:v>
                </c:pt>
                <c:pt idx="337">
                  <c:v>0.9998551690155133</c:v>
                </c:pt>
                <c:pt idx="338">
                  <c:v>0.9998602838971663</c:v>
                </c:pt>
                <c:pt idx="339">
                  <c:v>0.99986522032254055</c:v>
                </c:pt>
                <c:pt idx="340">
                  <c:v>0.99986998442797481</c:v>
                </c:pt>
                <c:pt idx="341">
                  <c:v>0.99987458214252478</c:v>
                </c:pt>
                <c:pt idx="342">
                  <c:v>0.99987901919481015</c:v>
                </c:pt>
                <c:pt idx="343">
                  <c:v>0.99988330111964241</c:v>
                </c:pt>
                <c:pt idx="344">
                  <c:v>0.99988743326443996</c:v>
                </c:pt>
                <c:pt idx="345">
                  <c:v>0.99989142079543603</c:v>
                </c:pt>
                <c:pt idx="346">
                  <c:v>0.9998952687036875</c:v>
                </c:pt>
                <c:pt idx="347">
                  <c:v>0.9998989818108891</c:v>
                </c:pt>
                <c:pt idx="348">
                  <c:v>0.99990256477500039</c:v>
                </c:pt>
                <c:pt idx="349">
                  <c:v>0.99990602209569102</c:v>
                </c:pt>
                <c:pt idx="350">
                  <c:v>0.9999093581196089</c:v>
                </c:pt>
                <c:pt idx="351">
                  <c:v>0.9999125770454782</c:v>
                </c:pt>
                <c:pt idx="352">
                  <c:v>0.9999156829290321</c:v>
                </c:pt>
                <c:pt idx="353">
                  <c:v>0.99991867968778458</c:v>
                </c:pt>
                <c:pt idx="354">
                  <c:v>0.99992157110564805</c:v>
                </c:pt>
                <c:pt idx="355">
                  <c:v>0.99992436083739955</c:v>
                </c:pt>
                <c:pt idx="356">
                  <c:v>0.99992705241300206</c:v>
                </c:pt>
                <c:pt idx="357">
                  <c:v>0.99992964924178485</c:v>
                </c:pt>
                <c:pt idx="358">
                  <c:v>0.99993215461648643</c:v>
                </c:pt>
                <c:pt idx="359">
                  <c:v>0.9999345717171666</c:v>
                </c:pt>
                <c:pt idx="360">
                  <c:v>0.9999369036149891</c:v>
                </c:pt>
                <c:pt idx="361">
                  <c:v>0.99993915327588101</c:v>
                </c:pt>
                <c:pt idx="362">
                  <c:v>0.99994132356407228</c:v>
                </c:pt>
                <c:pt idx="363">
                  <c:v>0.99994341724551816</c:v>
                </c:pt>
                <c:pt idx="364">
                  <c:v>0.99994543699121008</c:v>
                </c:pt>
                <c:pt idx="365">
                  <c:v>0.99994738538037675</c:v>
                </c:pt>
                <c:pt idx="366">
                  <c:v>0.99994926490358049</c:v>
                </c:pt>
                <c:pt idx="367">
                  <c:v>0.99995107796571081</c:v>
                </c:pt>
                <c:pt idx="368">
                  <c:v>0.99995282688887943</c:v>
                </c:pt>
                <c:pt idx="369">
                  <c:v>0.99995451391522017</c:v>
                </c:pt>
                <c:pt idx="370">
                  <c:v>0.9999561412095952</c:v>
                </c:pt>
                <c:pt idx="371">
                  <c:v>0.99995771086221241</c:v>
                </c:pt>
                <c:pt idx="372">
                  <c:v>0.99995922489115585</c:v>
                </c:pt>
                <c:pt idx="373">
                  <c:v>0.99996068524483206</c:v>
                </c:pt>
                <c:pt idx="374">
                  <c:v>0.99996209380433565</c:v>
                </c:pt>
                <c:pt idx="375">
                  <c:v>0.99996345238573581</c:v>
                </c:pt>
                <c:pt idx="376">
                  <c:v>0.99996476274228685</c:v>
                </c:pt>
                <c:pt idx="377">
                  <c:v>0.99996602656656508</c:v>
                </c:pt>
                <c:pt idx="378">
                  <c:v>0.99996724549253491</c:v>
                </c:pt>
                <c:pt idx="379">
                  <c:v>0.99996842109754513</c:v>
                </c:pt>
                <c:pt idx="380">
                  <c:v>0.99996955490425987</c:v>
                </c:pt>
                <c:pt idx="381">
                  <c:v>0.9999706483825237</c:v>
                </c:pt>
                <c:pt idx="382">
                  <c:v>0.99997170295116522</c:v>
                </c:pt>
                <c:pt idx="383">
                  <c:v>0.99997271997973969</c:v>
                </c:pt>
                <c:pt idx="384">
                  <c:v>0.99997370079021386</c:v>
                </c:pt>
                <c:pt idx="385">
                  <c:v>0.99997464665859392</c:v>
                </c:pt>
                <c:pt idx="386">
                  <c:v>0.99997555881649902</c:v>
                </c:pt>
                <c:pt idx="387">
                  <c:v>0.99997643845268169</c:v>
                </c:pt>
                <c:pt idx="388">
                  <c:v>0.99997728671449726</c:v>
                </c:pt>
                <c:pt idx="389">
                  <c:v>0.99997810470932391</c:v>
                </c:pt>
                <c:pt idx="390">
                  <c:v>0.99997889350593494</c:v>
                </c:pt>
                <c:pt idx="391">
                  <c:v>0.9999796541358249</c:v>
                </c:pt>
                <c:pt idx="392">
                  <c:v>0.99998038759449037</c:v>
                </c:pt>
                <c:pt idx="393">
                  <c:v>0.99998109484266828</c:v>
                </c:pt>
                <c:pt idx="394">
                  <c:v>0.99998177680753209</c:v>
                </c:pt>
                <c:pt idx="395">
                  <c:v>0.99998243438384748</c:v>
                </c:pt>
                <c:pt idx="396">
                  <c:v>0.99998306843508911</c:v>
                </c:pt>
                <c:pt idx="397">
                  <c:v>0.99998367979451896</c:v>
                </c:pt>
                <c:pt idx="398">
                  <c:v>0.9999842692662293</c:v>
                </c:pt>
                <c:pt idx="399">
                  <c:v>0.9999848376261492</c:v>
                </c:pt>
                <c:pt idx="400">
                  <c:v>0.99998538562301742</c:v>
                </c:pt>
                <c:pt idx="401">
                  <c:v>0.99998591397932202</c:v>
                </c:pt>
                <c:pt idx="402">
                  <c:v>0.99998642339220845</c:v>
                </c:pt>
                <c:pt idx="403">
                  <c:v>0.99998691453435595</c:v>
                </c:pt>
                <c:pt idx="404">
                  <c:v>0.99998738805482545</c:v>
                </c:pt>
                <c:pt idx="405">
                  <c:v>0.99998784457987688</c:v>
                </c:pt>
                <c:pt idx="406">
                  <c:v>0.99998828471376033</c:v>
                </c:pt>
                <c:pt idx="407">
                  <c:v>0.99998870903947867</c:v>
                </c:pt>
                <c:pt idx="408">
                  <c:v>0.99998911811952551</c:v>
                </c:pt>
                <c:pt idx="409">
                  <c:v>0.99998951249659696</c:v>
                </c:pt>
                <c:pt idx="410">
                  <c:v>0.99998989269427951</c:v>
                </c:pt>
                <c:pt idx="411">
                  <c:v>0.99999025921771456</c:v>
                </c:pt>
                <c:pt idx="412">
                  <c:v>0.99999061255423971</c:v>
                </c:pt>
                <c:pt idx="413">
                  <c:v>0.99999095317400821</c:v>
                </c:pt>
                <c:pt idx="414">
                  <c:v>0.99999128153058769</c:v>
                </c:pt>
                <c:pt idx="415">
                  <c:v>0.9999915980615377</c:v>
                </c:pt>
                <c:pt idx="416">
                  <c:v>0.99999190318896791</c:v>
                </c:pt>
                <c:pt idx="417">
                  <c:v>0.99999219732007671</c:v>
                </c:pt>
                <c:pt idx="418">
                  <c:v>0.99999248084767145</c:v>
                </c:pt>
                <c:pt idx="419">
                  <c:v>0.99999275415067135</c:v>
                </c:pt>
                <c:pt idx="420">
                  <c:v>0.99999301759459225</c:v>
                </c:pt>
                <c:pt idx="421">
                  <c:v>0.99999327153201489</c:v>
                </c:pt>
                <c:pt idx="422">
                  <c:v>0.9999935163030379</c:v>
                </c:pt>
                <c:pt idx="423">
                  <c:v>0.99999375223571352</c:v>
                </c:pt>
                <c:pt idx="424">
                  <c:v>0.9999939796464703</c:v>
                </c:pt>
                <c:pt idx="425">
                  <c:v>0.99999419884051943</c:v>
                </c:pt>
                <c:pt idx="426">
                  <c:v>0.9999944101122481</c:v>
                </c:pt>
                <c:pt idx="427">
                  <c:v>0.99999461374559873</c:v>
                </c:pt>
                <c:pt idx="428">
                  <c:v>0.9999948100144358</c:v>
                </c:pt>
                <c:pt idx="429">
                  <c:v>0.9999949991828988</c:v>
                </c:pt>
                <c:pt idx="430">
                  <c:v>0.99999518150574418</c:v>
                </c:pt>
                <c:pt idx="431">
                  <c:v>0.99999535722867494</c:v>
                </c:pt>
                <c:pt idx="432">
                  <c:v>0.9999955265886582</c:v>
                </c:pt>
                <c:pt idx="433">
                  <c:v>0.99999568981423337</c:v>
                </c:pt>
                <c:pt idx="434">
                  <c:v>0.99999584712580758</c:v>
                </c:pt>
                <c:pt idx="435">
                  <c:v>0.99999599873594236</c:v>
                </c:pt>
                <c:pt idx="436">
                  <c:v>0.99999614484963018</c:v>
                </c:pt>
                <c:pt idx="437">
                  <c:v>0.99999628566456045</c:v>
                </c:pt>
                <c:pt idx="438">
                  <c:v>0.99999642137137723</c:v>
                </c:pt>
                <c:pt idx="439">
                  <c:v>0.9999965521539278</c:v>
                </c:pt>
                <c:pt idx="440">
                  <c:v>0.999996678189502</c:v>
                </c:pt>
                <c:pt idx="441">
                  <c:v>0.99999679964906396</c:v>
                </c:pt>
                <c:pt idx="442">
                  <c:v>0.99999691669747559</c:v>
                </c:pt>
                <c:pt idx="443">
                  <c:v>0.99999702949371161</c:v>
                </c:pt>
                <c:pt idx="444">
                  <c:v>0.99999713819106817</c:v>
                </c:pt>
                <c:pt idx="445">
                  <c:v>0.99999724293736314</c:v>
                </c:pt>
                <c:pt idx="446">
                  <c:v>0.99999734387513017</c:v>
                </c:pt>
                <c:pt idx="447">
                  <c:v>0.99999744114180567</c:v>
                </c:pt>
                <c:pt idx="448">
                  <c:v>0.99999753486990905</c:v>
                </c:pt>
                <c:pt idx="449">
                  <c:v>0.99999762518721735</c:v>
                </c:pt>
                <c:pt idx="450">
                  <c:v>0.99999771221693257</c:v>
                </c:pt>
                <c:pt idx="451">
                  <c:v>0.99999779607784434</c:v>
                </c:pt>
                <c:pt idx="452">
                  <c:v>0.99999787688448638</c:v>
                </c:pt>
                <c:pt idx="453">
                  <c:v>0.99999795474728737</c:v>
                </c:pt>
                <c:pt idx="454">
                  <c:v>0.99999802977271646</c:v>
                </c:pt>
                <c:pt idx="455">
                  <c:v>0.99999810206342443</c:v>
                </c:pt>
                <c:pt idx="456">
                  <c:v>0.99999817171837868</c:v>
                </c:pt>
                <c:pt idx="457">
                  <c:v>0.99999823883299455</c:v>
                </c:pt>
                <c:pt idx="458">
                  <c:v>0.99999830349926133</c:v>
                </c:pt>
                <c:pt idx="459">
                  <c:v>0.99999836580586454</c:v>
                </c:pt>
                <c:pt idx="460">
                  <c:v>0.99999842583830301</c:v>
                </c:pt>
                <c:pt idx="461">
                  <c:v>0.99999848367900235</c:v>
                </c:pt>
                <c:pt idx="462">
                  <c:v>0.99999853940742489</c:v>
                </c:pt>
                <c:pt idx="463">
                  <c:v>0.9999985931001748</c:v>
                </c:pt>
                <c:pt idx="464">
                  <c:v>0.99999864483109979</c:v>
                </c:pt>
                <c:pt idx="465">
                  <c:v>0.99999869467138991</c:v>
                </c:pt>
                <c:pt idx="466">
                  <c:v>0.99999874268967204</c:v>
                </c:pt>
                <c:pt idx="467">
                  <c:v>0.99999878895210115</c:v>
                </c:pt>
                <c:pt idx="468">
                  <c:v>0.999998833522449</c:v>
                </c:pt>
                <c:pt idx="469">
                  <c:v>0.9999988764621891</c:v>
                </c:pt>
                <c:pt idx="470">
                  <c:v>0.99999891783057837</c:v>
                </c:pt>
                <c:pt idx="471">
                  <c:v>0.99999895768473679</c:v>
                </c:pt>
                <c:pt idx="472">
                  <c:v>0.99999899607972376</c:v>
                </c:pt>
                <c:pt idx="473">
                  <c:v>0.99999903306861171</c:v>
                </c:pt>
                <c:pt idx="474">
                  <c:v>0.99999906870255728</c:v>
                </c:pt>
                <c:pt idx="475">
                  <c:v>0.99999910303086947</c:v>
                </c:pt>
                <c:pt idx="476">
                  <c:v>0.99999913610107649</c:v>
                </c:pt>
                <c:pt idx="477">
                  <c:v>0.99999916795898902</c:v>
                </c:pt>
                <c:pt idx="478">
                  <c:v>0.99999919864876197</c:v>
                </c:pt>
                <c:pt idx="479">
                  <c:v>0.99999922821295351</c:v>
                </c:pt>
                <c:pt idx="480">
                  <c:v>0.99999925669258283</c:v>
                </c:pt>
                <c:pt idx="481">
                  <c:v>0.99999928412718486</c:v>
                </c:pt>
                <c:pt idx="482">
                  <c:v>0.9999993105548638</c:v>
                </c:pt>
                <c:pt idx="483">
                  <c:v>0.99999933601234448</c:v>
                </c:pt>
                <c:pt idx="484">
                  <c:v>0.99999936053502181</c:v>
                </c:pt>
                <c:pt idx="485">
                  <c:v>0.99999938415700862</c:v>
                </c:pt>
                <c:pt idx="486">
                  <c:v>0.99999940691118139</c:v>
                </c:pt>
                <c:pt idx="487">
                  <c:v>0.99999942882922532</c:v>
                </c:pt>
                <c:pt idx="488">
                  <c:v>0.99999944994167655</c:v>
                </c:pt>
                <c:pt idx="489">
                  <c:v>0.99999947027796365</c:v>
                </c:pt>
                <c:pt idx="490">
                  <c:v>0.99999948986644782</c:v>
                </c:pt>
                <c:pt idx="491">
                  <c:v>0.99999950873446108</c:v>
                </c:pt>
                <c:pt idx="492">
                  <c:v>0.99999952690834304</c:v>
                </c:pt>
                <c:pt idx="493">
                  <c:v>0.99999954441347705</c:v>
                </c:pt>
                <c:pt idx="494">
                  <c:v>0.99999956127432454</c:v>
                </c:pt>
                <c:pt idx="495">
                  <c:v>0.99999957751445812</c:v>
                </c:pt>
                <c:pt idx="496">
                  <c:v>0.99999959315659381</c:v>
                </c:pt>
                <c:pt idx="497">
                  <c:v>0.99999960822262168</c:v>
                </c:pt>
                <c:pt idx="498">
                  <c:v>0.99999962273363607</c:v>
                </c:pt>
                <c:pt idx="499">
                  <c:v>0.99999963670996384</c:v>
                </c:pt>
                <c:pt idx="500">
                  <c:v>0.9999996501711923</c:v>
                </c:pt>
                <c:pt idx="501">
                  <c:v>0.99999966313619604</c:v>
                </c:pt>
                <c:pt idx="502">
                  <c:v>0.99999967562316239</c:v>
                </c:pt>
                <c:pt idx="503">
                  <c:v>0.99999968764961633</c:v>
                </c:pt>
                <c:pt idx="504">
                  <c:v>0.99999969923244481</c:v>
                </c:pt>
                <c:pt idx="505">
                  <c:v>0.99999971038791924</c:v>
                </c:pt>
                <c:pt idx="506">
                  <c:v>0.99999972113171809</c:v>
                </c:pt>
                <c:pt idx="507">
                  <c:v>0.99999973147894827</c:v>
                </c:pt>
                <c:pt idx="508">
                  <c:v>0.99999974144416581</c:v>
                </c:pt>
                <c:pt idx="509">
                  <c:v>0.99999975104139605</c:v>
                </c:pt>
                <c:pt idx="510">
                  <c:v>0.99999976028415216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D-4CD8-8258-63CB5CE106A4}"/>
            </c:ext>
          </c:extLst>
        </c:ser>
        <c:ser>
          <c:idx val="1"/>
          <c:order val="1"/>
          <c:tx>
            <c:v>Step Value</c:v>
          </c:tx>
          <c:marker>
            <c:symbol val="none"/>
          </c:marker>
          <c:val>
            <c:numRef>
              <c:f>Sheet3!$X$2:$X$512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D-4CD8-8258-63CB5CE10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38784"/>
        <c:axId val="65640704"/>
      </c:lineChart>
      <c:catAx>
        <c:axId val="6563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Time (sec)</a:t>
                </a:r>
              </a:p>
            </c:rich>
          </c:tx>
          <c:layout>
            <c:manualLayout>
              <c:xMode val="edge"/>
              <c:yMode val="edge"/>
              <c:x val="0.45964140388491731"/>
              <c:y val="0.96201025433618625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65640704"/>
        <c:crosses val="autoZero"/>
        <c:auto val="0"/>
        <c:lblAlgn val="ctr"/>
        <c:lblOffset val="100"/>
        <c:tickLblSkip val="10"/>
        <c:tickMarkSkip val="5"/>
        <c:noMultiLvlLbl val="0"/>
      </c:catAx>
      <c:valAx>
        <c:axId val="656407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9CC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 sz="1200"/>
                  <a:t>Step Value /  Process Value</a:t>
                </a:r>
              </a:p>
            </c:rich>
          </c:tx>
          <c:layout>
            <c:manualLayout>
              <c:xMode val="edge"/>
              <c:yMode val="edge"/>
              <c:x val="1.1283824421276222E-4"/>
              <c:y val="0.285382810294781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65638784"/>
        <c:crosses val="autoZero"/>
        <c:crossBetween val="midCat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2819768334327453"/>
          <c:y val="2.0161693271487133E-2"/>
          <c:w val="0.23110661502882612"/>
          <c:h val="3.487519116290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122" r="0.75000000000000122" t="1" header="0.5" footer="0.5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r>
              <a:rPr lang="en-US" altLang="en-US"/>
              <a:t>Step Test Result 3</a:t>
            </a:r>
          </a:p>
        </c:rich>
      </c:tx>
      <c:layout>
        <c:manualLayout>
          <c:xMode val="edge"/>
          <c:yMode val="edge"/>
          <c:x val="0.40985618408437247"/>
          <c:y val="1.1600965609635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478827292669392E-2"/>
          <c:y val="9.4256644632464526E-2"/>
          <c:w val="0.92599033552338794"/>
          <c:h val="0.79843916763280787"/>
        </c:manualLayout>
      </c:layout>
      <c:lineChart>
        <c:grouping val="standard"/>
        <c:varyColors val="0"/>
        <c:ser>
          <c:idx val="0"/>
          <c:order val="0"/>
          <c:tx>
            <c:v>Process Value</c:v>
          </c:tx>
          <c:marker>
            <c:symbol val="none"/>
          </c:marker>
          <c:cat>
            <c:numRef>
              <c:f>Sheet3!$W$2:$W$512</c:f>
              <c:numCache>
                <c:formatCode>General</c:formatCode>
                <c:ptCount val="51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2.2999999999999998</c:v>
                </c:pt>
                <c:pt idx="34">
                  <c:v>2.4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2.8</c:v>
                </c:pt>
                <c:pt idx="39">
                  <c:v>2.9</c:v>
                </c:pt>
                <c:pt idx="40">
                  <c:v>3</c:v>
                </c:pt>
                <c:pt idx="41">
                  <c:v>3.1</c:v>
                </c:pt>
                <c:pt idx="42">
                  <c:v>3.2</c:v>
                </c:pt>
                <c:pt idx="43">
                  <c:v>3.3</c:v>
                </c:pt>
                <c:pt idx="44">
                  <c:v>3.4</c:v>
                </c:pt>
                <c:pt idx="45">
                  <c:v>3.5</c:v>
                </c:pt>
                <c:pt idx="46">
                  <c:v>3.6</c:v>
                </c:pt>
                <c:pt idx="47">
                  <c:v>3.7</c:v>
                </c:pt>
                <c:pt idx="48">
                  <c:v>3.8</c:v>
                </c:pt>
                <c:pt idx="49">
                  <c:v>3.9</c:v>
                </c:pt>
                <c:pt idx="50">
                  <c:v>4</c:v>
                </c:pt>
                <c:pt idx="51">
                  <c:v>4.0999999999999996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4.7</c:v>
                </c:pt>
                <c:pt idx="58">
                  <c:v>4.8</c:v>
                </c:pt>
                <c:pt idx="59">
                  <c:v>4.9000000000000004</c:v>
                </c:pt>
                <c:pt idx="60">
                  <c:v>5</c:v>
                </c:pt>
                <c:pt idx="61">
                  <c:v>5.0999999999999996</c:v>
                </c:pt>
                <c:pt idx="62">
                  <c:v>5.2</c:v>
                </c:pt>
                <c:pt idx="63">
                  <c:v>5.3</c:v>
                </c:pt>
                <c:pt idx="64">
                  <c:v>5.4</c:v>
                </c:pt>
                <c:pt idx="65">
                  <c:v>5.5</c:v>
                </c:pt>
                <c:pt idx="66">
                  <c:v>5.6</c:v>
                </c:pt>
                <c:pt idx="67">
                  <c:v>5.7</c:v>
                </c:pt>
                <c:pt idx="68">
                  <c:v>5.8</c:v>
                </c:pt>
                <c:pt idx="69">
                  <c:v>5.9</c:v>
                </c:pt>
                <c:pt idx="70">
                  <c:v>6</c:v>
                </c:pt>
                <c:pt idx="71">
                  <c:v>6.1</c:v>
                </c:pt>
                <c:pt idx="72">
                  <c:v>6.2</c:v>
                </c:pt>
                <c:pt idx="73">
                  <c:v>6.3</c:v>
                </c:pt>
                <c:pt idx="74">
                  <c:v>6.4</c:v>
                </c:pt>
                <c:pt idx="75">
                  <c:v>6.5</c:v>
                </c:pt>
                <c:pt idx="76">
                  <c:v>6.6</c:v>
                </c:pt>
                <c:pt idx="77">
                  <c:v>6.7</c:v>
                </c:pt>
                <c:pt idx="78">
                  <c:v>6.8</c:v>
                </c:pt>
                <c:pt idx="79">
                  <c:v>6.9</c:v>
                </c:pt>
                <c:pt idx="80">
                  <c:v>7</c:v>
                </c:pt>
                <c:pt idx="81">
                  <c:v>7.1</c:v>
                </c:pt>
                <c:pt idx="82">
                  <c:v>7.2</c:v>
                </c:pt>
                <c:pt idx="83">
                  <c:v>7.3</c:v>
                </c:pt>
                <c:pt idx="84">
                  <c:v>7.4</c:v>
                </c:pt>
                <c:pt idx="85">
                  <c:v>7.5</c:v>
                </c:pt>
                <c:pt idx="86">
                  <c:v>7.6</c:v>
                </c:pt>
                <c:pt idx="87">
                  <c:v>7.7</c:v>
                </c:pt>
                <c:pt idx="88">
                  <c:v>7.8</c:v>
                </c:pt>
                <c:pt idx="89">
                  <c:v>7.9</c:v>
                </c:pt>
                <c:pt idx="90">
                  <c:v>8</c:v>
                </c:pt>
                <c:pt idx="91">
                  <c:v>8.1</c:v>
                </c:pt>
                <c:pt idx="92">
                  <c:v>8.1999999999999993</c:v>
                </c:pt>
                <c:pt idx="93">
                  <c:v>8.3000000000000007</c:v>
                </c:pt>
                <c:pt idx="94">
                  <c:v>8.4</c:v>
                </c:pt>
                <c:pt idx="95">
                  <c:v>8.5</c:v>
                </c:pt>
                <c:pt idx="96">
                  <c:v>8.6</c:v>
                </c:pt>
                <c:pt idx="97">
                  <c:v>8.6999999999999993</c:v>
                </c:pt>
                <c:pt idx="98">
                  <c:v>8.8000000000000007</c:v>
                </c:pt>
                <c:pt idx="99">
                  <c:v>8.9</c:v>
                </c:pt>
                <c:pt idx="100">
                  <c:v>9</c:v>
                </c:pt>
                <c:pt idx="101">
                  <c:v>9.1</c:v>
                </c:pt>
                <c:pt idx="102">
                  <c:v>9.1999999999999993</c:v>
                </c:pt>
                <c:pt idx="103">
                  <c:v>9.3000000000000007</c:v>
                </c:pt>
                <c:pt idx="104">
                  <c:v>9.4</c:v>
                </c:pt>
                <c:pt idx="105">
                  <c:v>9.5</c:v>
                </c:pt>
                <c:pt idx="106">
                  <c:v>9.6</c:v>
                </c:pt>
                <c:pt idx="107">
                  <c:v>9.6999999999999993</c:v>
                </c:pt>
                <c:pt idx="108">
                  <c:v>9.8000000000000007</c:v>
                </c:pt>
                <c:pt idx="109">
                  <c:v>9.9</c:v>
                </c:pt>
                <c:pt idx="110">
                  <c:v>10</c:v>
                </c:pt>
                <c:pt idx="111">
                  <c:v>10.1</c:v>
                </c:pt>
                <c:pt idx="112">
                  <c:v>10.199999999999999</c:v>
                </c:pt>
                <c:pt idx="113">
                  <c:v>10.3</c:v>
                </c:pt>
                <c:pt idx="114">
                  <c:v>10.4</c:v>
                </c:pt>
                <c:pt idx="115">
                  <c:v>10.5</c:v>
                </c:pt>
                <c:pt idx="116">
                  <c:v>10.6</c:v>
                </c:pt>
                <c:pt idx="117">
                  <c:v>10.7</c:v>
                </c:pt>
                <c:pt idx="118">
                  <c:v>10.8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11.4</c:v>
                </c:pt>
                <c:pt idx="125">
                  <c:v>11.5</c:v>
                </c:pt>
                <c:pt idx="126">
                  <c:v>11.6</c:v>
                </c:pt>
                <c:pt idx="127">
                  <c:v>11.7</c:v>
                </c:pt>
                <c:pt idx="128">
                  <c:v>11.8</c:v>
                </c:pt>
                <c:pt idx="129">
                  <c:v>11.9</c:v>
                </c:pt>
                <c:pt idx="130">
                  <c:v>12</c:v>
                </c:pt>
                <c:pt idx="131">
                  <c:v>12.1</c:v>
                </c:pt>
                <c:pt idx="132">
                  <c:v>12.2</c:v>
                </c:pt>
                <c:pt idx="133">
                  <c:v>12.3</c:v>
                </c:pt>
                <c:pt idx="134">
                  <c:v>12.4</c:v>
                </c:pt>
                <c:pt idx="135">
                  <c:v>12.5</c:v>
                </c:pt>
                <c:pt idx="136">
                  <c:v>12.6</c:v>
                </c:pt>
                <c:pt idx="137">
                  <c:v>12.7</c:v>
                </c:pt>
                <c:pt idx="138">
                  <c:v>12.8</c:v>
                </c:pt>
                <c:pt idx="139">
                  <c:v>12.9</c:v>
                </c:pt>
                <c:pt idx="140">
                  <c:v>13</c:v>
                </c:pt>
                <c:pt idx="141">
                  <c:v>13.1</c:v>
                </c:pt>
                <c:pt idx="142">
                  <c:v>13.2</c:v>
                </c:pt>
                <c:pt idx="143">
                  <c:v>13.3</c:v>
                </c:pt>
                <c:pt idx="144">
                  <c:v>13.4</c:v>
                </c:pt>
                <c:pt idx="145">
                  <c:v>13.5</c:v>
                </c:pt>
                <c:pt idx="146">
                  <c:v>13.6</c:v>
                </c:pt>
                <c:pt idx="147">
                  <c:v>13.7</c:v>
                </c:pt>
                <c:pt idx="148">
                  <c:v>13.8</c:v>
                </c:pt>
                <c:pt idx="149">
                  <c:v>13.9</c:v>
                </c:pt>
                <c:pt idx="150">
                  <c:v>14</c:v>
                </c:pt>
                <c:pt idx="151">
                  <c:v>14.1</c:v>
                </c:pt>
                <c:pt idx="152">
                  <c:v>14.2</c:v>
                </c:pt>
                <c:pt idx="153">
                  <c:v>14.3</c:v>
                </c:pt>
                <c:pt idx="154">
                  <c:v>14.4</c:v>
                </c:pt>
                <c:pt idx="155">
                  <c:v>14.5</c:v>
                </c:pt>
                <c:pt idx="156">
                  <c:v>14.6</c:v>
                </c:pt>
                <c:pt idx="157">
                  <c:v>14.7</c:v>
                </c:pt>
                <c:pt idx="158">
                  <c:v>14.8</c:v>
                </c:pt>
                <c:pt idx="159">
                  <c:v>14.9</c:v>
                </c:pt>
                <c:pt idx="160">
                  <c:v>15</c:v>
                </c:pt>
                <c:pt idx="161">
                  <c:v>15.1</c:v>
                </c:pt>
                <c:pt idx="162">
                  <c:v>15.2</c:v>
                </c:pt>
                <c:pt idx="163">
                  <c:v>15.3</c:v>
                </c:pt>
                <c:pt idx="164">
                  <c:v>15.4</c:v>
                </c:pt>
                <c:pt idx="165">
                  <c:v>15.5</c:v>
                </c:pt>
                <c:pt idx="166">
                  <c:v>15.6</c:v>
                </c:pt>
                <c:pt idx="167">
                  <c:v>15.7</c:v>
                </c:pt>
                <c:pt idx="168">
                  <c:v>15.8</c:v>
                </c:pt>
                <c:pt idx="169">
                  <c:v>15.9</c:v>
                </c:pt>
                <c:pt idx="170">
                  <c:v>16</c:v>
                </c:pt>
                <c:pt idx="171">
                  <c:v>16.100000000000001</c:v>
                </c:pt>
                <c:pt idx="172">
                  <c:v>16.2</c:v>
                </c:pt>
                <c:pt idx="173">
                  <c:v>16.3</c:v>
                </c:pt>
                <c:pt idx="174">
                  <c:v>16.399999999999999</c:v>
                </c:pt>
                <c:pt idx="175">
                  <c:v>16.5</c:v>
                </c:pt>
                <c:pt idx="176">
                  <c:v>16.600000000000001</c:v>
                </c:pt>
                <c:pt idx="177">
                  <c:v>16.7</c:v>
                </c:pt>
                <c:pt idx="178">
                  <c:v>16.8</c:v>
                </c:pt>
                <c:pt idx="179">
                  <c:v>16.899999999999999</c:v>
                </c:pt>
                <c:pt idx="180">
                  <c:v>17</c:v>
                </c:pt>
                <c:pt idx="181">
                  <c:v>17.100000000000001</c:v>
                </c:pt>
                <c:pt idx="182">
                  <c:v>17.2</c:v>
                </c:pt>
                <c:pt idx="183">
                  <c:v>17.3</c:v>
                </c:pt>
                <c:pt idx="184">
                  <c:v>17.399999999999999</c:v>
                </c:pt>
                <c:pt idx="185">
                  <c:v>17.5</c:v>
                </c:pt>
                <c:pt idx="186">
                  <c:v>17.600000000000001</c:v>
                </c:pt>
                <c:pt idx="187">
                  <c:v>17.7</c:v>
                </c:pt>
                <c:pt idx="188">
                  <c:v>17.8</c:v>
                </c:pt>
                <c:pt idx="189">
                  <c:v>17.899999999999999</c:v>
                </c:pt>
                <c:pt idx="190">
                  <c:v>18</c:v>
                </c:pt>
                <c:pt idx="191">
                  <c:v>18.100000000000001</c:v>
                </c:pt>
                <c:pt idx="192">
                  <c:v>18.2</c:v>
                </c:pt>
                <c:pt idx="193">
                  <c:v>18.3</c:v>
                </c:pt>
                <c:pt idx="194">
                  <c:v>18.399999999999999</c:v>
                </c:pt>
                <c:pt idx="195">
                  <c:v>18.5</c:v>
                </c:pt>
                <c:pt idx="196">
                  <c:v>18.600000000000001</c:v>
                </c:pt>
                <c:pt idx="197">
                  <c:v>18.7</c:v>
                </c:pt>
                <c:pt idx="198">
                  <c:v>18.8</c:v>
                </c:pt>
                <c:pt idx="199">
                  <c:v>18.899999999999999</c:v>
                </c:pt>
                <c:pt idx="200">
                  <c:v>19</c:v>
                </c:pt>
                <c:pt idx="201">
                  <c:v>19.100000000000001</c:v>
                </c:pt>
                <c:pt idx="202">
                  <c:v>19.2</c:v>
                </c:pt>
                <c:pt idx="203">
                  <c:v>19.3</c:v>
                </c:pt>
                <c:pt idx="204">
                  <c:v>19.399999999999999</c:v>
                </c:pt>
                <c:pt idx="205">
                  <c:v>19.5</c:v>
                </c:pt>
                <c:pt idx="206">
                  <c:v>19.600000000000001</c:v>
                </c:pt>
                <c:pt idx="207">
                  <c:v>19.7</c:v>
                </c:pt>
                <c:pt idx="208">
                  <c:v>19.8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20.100000000000001</c:v>
                </c:pt>
                <c:pt idx="212">
                  <c:v>20.2</c:v>
                </c:pt>
                <c:pt idx="213">
                  <c:v>20.3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20.6</c:v>
                </c:pt>
                <c:pt idx="217">
                  <c:v>20.7</c:v>
                </c:pt>
                <c:pt idx="218">
                  <c:v>20.8</c:v>
                </c:pt>
                <c:pt idx="219">
                  <c:v>20.9</c:v>
                </c:pt>
                <c:pt idx="220">
                  <c:v>21</c:v>
                </c:pt>
                <c:pt idx="221">
                  <c:v>21.1</c:v>
                </c:pt>
                <c:pt idx="222">
                  <c:v>21.2</c:v>
                </c:pt>
                <c:pt idx="223">
                  <c:v>21.3</c:v>
                </c:pt>
                <c:pt idx="224">
                  <c:v>21.4</c:v>
                </c:pt>
                <c:pt idx="225">
                  <c:v>21.5</c:v>
                </c:pt>
                <c:pt idx="226">
                  <c:v>21.6</c:v>
                </c:pt>
                <c:pt idx="227">
                  <c:v>21.7</c:v>
                </c:pt>
                <c:pt idx="228">
                  <c:v>21.8</c:v>
                </c:pt>
                <c:pt idx="229">
                  <c:v>21.9</c:v>
                </c:pt>
                <c:pt idx="230">
                  <c:v>22</c:v>
                </c:pt>
                <c:pt idx="231">
                  <c:v>22.1</c:v>
                </c:pt>
                <c:pt idx="232">
                  <c:v>22.2</c:v>
                </c:pt>
                <c:pt idx="233">
                  <c:v>22.3</c:v>
                </c:pt>
                <c:pt idx="234">
                  <c:v>22.4</c:v>
                </c:pt>
                <c:pt idx="235">
                  <c:v>22.5</c:v>
                </c:pt>
                <c:pt idx="236">
                  <c:v>22.6</c:v>
                </c:pt>
                <c:pt idx="237">
                  <c:v>22.7</c:v>
                </c:pt>
                <c:pt idx="238">
                  <c:v>22.8</c:v>
                </c:pt>
                <c:pt idx="239">
                  <c:v>22.9</c:v>
                </c:pt>
                <c:pt idx="240">
                  <c:v>23</c:v>
                </c:pt>
                <c:pt idx="241">
                  <c:v>23.1</c:v>
                </c:pt>
                <c:pt idx="242">
                  <c:v>23.2</c:v>
                </c:pt>
                <c:pt idx="243">
                  <c:v>23.3</c:v>
                </c:pt>
                <c:pt idx="244">
                  <c:v>23.4</c:v>
                </c:pt>
                <c:pt idx="245">
                  <c:v>23.5</c:v>
                </c:pt>
                <c:pt idx="246">
                  <c:v>23.6</c:v>
                </c:pt>
                <c:pt idx="247">
                  <c:v>23.7</c:v>
                </c:pt>
                <c:pt idx="248">
                  <c:v>23.8</c:v>
                </c:pt>
                <c:pt idx="249">
                  <c:v>23.9</c:v>
                </c:pt>
                <c:pt idx="250">
                  <c:v>24</c:v>
                </c:pt>
                <c:pt idx="251">
                  <c:v>24.1</c:v>
                </c:pt>
                <c:pt idx="252">
                  <c:v>24.2</c:v>
                </c:pt>
                <c:pt idx="253">
                  <c:v>24.3</c:v>
                </c:pt>
                <c:pt idx="254">
                  <c:v>24.4</c:v>
                </c:pt>
                <c:pt idx="255">
                  <c:v>24.5</c:v>
                </c:pt>
                <c:pt idx="256">
                  <c:v>24.6</c:v>
                </c:pt>
                <c:pt idx="257">
                  <c:v>24.7</c:v>
                </c:pt>
                <c:pt idx="258">
                  <c:v>24.8</c:v>
                </c:pt>
                <c:pt idx="259">
                  <c:v>24.9</c:v>
                </c:pt>
                <c:pt idx="260">
                  <c:v>25</c:v>
                </c:pt>
                <c:pt idx="261">
                  <c:v>25.1</c:v>
                </c:pt>
                <c:pt idx="262">
                  <c:v>25.2</c:v>
                </c:pt>
                <c:pt idx="263">
                  <c:v>25.3</c:v>
                </c:pt>
                <c:pt idx="264">
                  <c:v>25.4</c:v>
                </c:pt>
                <c:pt idx="265">
                  <c:v>25.5</c:v>
                </c:pt>
                <c:pt idx="266">
                  <c:v>25.6</c:v>
                </c:pt>
                <c:pt idx="267">
                  <c:v>25.7</c:v>
                </c:pt>
                <c:pt idx="268">
                  <c:v>25.8</c:v>
                </c:pt>
                <c:pt idx="269">
                  <c:v>25.9</c:v>
                </c:pt>
                <c:pt idx="270">
                  <c:v>26</c:v>
                </c:pt>
                <c:pt idx="271">
                  <c:v>26.1</c:v>
                </c:pt>
                <c:pt idx="272">
                  <c:v>26.2</c:v>
                </c:pt>
                <c:pt idx="273">
                  <c:v>26.3</c:v>
                </c:pt>
                <c:pt idx="274">
                  <c:v>26.4</c:v>
                </c:pt>
                <c:pt idx="275">
                  <c:v>26.5</c:v>
                </c:pt>
                <c:pt idx="276">
                  <c:v>26.6</c:v>
                </c:pt>
                <c:pt idx="277">
                  <c:v>26.7</c:v>
                </c:pt>
                <c:pt idx="278">
                  <c:v>26.8</c:v>
                </c:pt>
                <c:pt idx="279">
                  <c:v>26.9</c:v>
                </c:pt>
                <c:pt idx="280">
                  <c:v>27</c:v>
                </c:pt>
                <c:pt idx="281">
                  <c:v>27.1</c:v>
                </c:pt>
                <c:pt idx="282">
                  <c:v>27.2</c:v>
                </c:pt>
                <c:pt idx="283">
                  <c:v>27.3</c:v>
                </c:pt>
                <c:pt idx="284">
                  <c:v>27.4</c:v>
                </c:pt>
                <c:pt idx="285">
                  <c:v>27.5</c:v>
                </c:pt>
                <c:pt idx="286">
                  <c:v>27.6</c:v>
                </c:pt>
                <c:pt idx="287">
                  <c:v>27.7</c:v>
                </c:pt>
                <c:pt idx="288">
                  <c:v>27.8</c:v>
                </c:pt>
                <c:pt idx="289">
                  <c:v>27.9</c:v>
                </c:pt>
                <c:pt idx="290">
                  <c:v>28</c:v>
                </c:pt>
                <c:pt idx="291">
                  <c:v>28.1</c:v>
                </c:pt>
                <c:pt idx="292">
                  <c:v>28.2</c:v>
                </c:pt>
                <c:pt idx="293">
                  <c:v>28.3</c:v>
                </c:pt>
                <c:pt idx="294">
                  <c:v>28.4</c:v>
                </c:pt>
                <c:pt idx="295">
                  <c:v>28.5</c:v>
                </c:pt>
                <c:pt idx="296">
                  <c:v>28.6</c:v>
                </c:pt>
                <c:pt idx="297">
                  <c:v>28.7</c:v>
                </c:pt>
                <c:pt idx="298">
                  <c:v>28.8</c:v>
                </c:pt>
                <c:pt idx="299">
                  <c:v>28.9</c:v>
                </c:pt>
                <c:pt idx="300">
                  <c:v>29</c:v>
                </c:pt>
                <c:pt idx="301">
                  <c:v>29.1</c:v>
                </c:pt>
                <c:pt idx="302">
                  <c:v>29.2</c:v>
                </c:pt>
                <c:pt idx="303">
                  <c:v>29.3</c:v>
                </c:pt>
                <c:pt idx="304">
                  <c:v>29.4</c:v>
                </c:pt>
                <c:pt idx="305">
                  <c:v>29.5</c:v>
                </c:pt>
                <c:pt idx="306">
                  <c:v>29.6</c:v>
                </c:pt>
                <c:pt idx="307">
                  <c:v>29.7</c:v>
                </c:pt>
                <c:pt idx="308">
                  <c:v>29.8</c:v>
                </c:pt>
                <c:pt idx="309">
                  <c:v>29.9</c:v>
                </c:pt>
                <c:pt idx="310">
                  <c:v>30</c:v>
                </c:pt>
                <c:pt idx="311">
                  <c:v>30.1</c:v>
                </c:pt>
                <c:pt idx="312">
                  <c:v>30.2</c:v>
                </c:pt>
                <c:pt idx="313">
                  <c:v>30.3</c:v>
                </c:pt>
                <c:pt idx="314">
                  <c:v>30.4</c:v>
                </c:pt>
                <c:pt idx="315">
                  <c:v>30.5</c:v>
                </c:pt>
                <c:pt idx="316">
                  <c:v>30.6</c:v>
                </c:pt>
                <c:pt idx="317">
                  <c:v>30.7</c:v>
                </c:pt>
                <c:pt idx="318">
                  <c:v>30.8</c:v>
                </c:pt>
                <c:pt idx="319">
                  <c:v>30.9</c:v>
                </c:pt>
                <c:pt idx="320">
                  <c:v>31</c:v>
                </c:pt>
                <c:pt idx="321">
                  <c:v>31.1</c:v>
                </c:pt>
                <c:pt idx="322">
                  <c:v>31.2</c:v>
                </c:pt>
                <c:pt idx="323">
                  <c:v>31.3</c:v>
                </c:pt>
                <c:pt idx="324">
                  <c:v>31.4</c:v>
                </c:pt>
                <c:pt idx="325">
                  <c:v>31.5</c:v>
                </c:pt>
                <c:pt idx="326">
                  <c:v>31.6</c:v>
                </c:pt>
                <c:pt idx="327">
                  <c:v>31.7</c:v>
                </c:pt>
                <c:pt idx="328">
                  <c:v>31.8</c:v>
                </c:pt>
                <c:pt idx="329">
                  <c:v>31.9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32.299999999999997</c:v>
                </c:pt>
                <c:pt idx="334">
                  <c:v>32.4</c:v>
                </c:pt>
                <c:pt idx="335">
                  <c:v>32.5</c:v>
                </c:pt>
                <c:pt idx="336">
                  <c:v>32.6</c:v>
                </c:pt>
                <c:pt idx="337">
                  <c:v>32.700000000000003</c:v>
                </c:pt>
                <c:pt idx="338">
                  <c:v>32.799999999999997</c:v>
                </c:pt>
                <c:pt idx="339">
                  <c:v>32.9</c:v>
                </c:pt>
                <c:pt idx="340">
                  <c:v>33</c:v>
                </c:pt>
                <c:pt idx="341">
                  <c:v>33.100000000000101</c:v>
                </c:pt>
                <c:pt idx="342">
                  <c:v>33.200000000000003</c:v>
                </c:pt>
                <c:pt idx="343">
                  <c:v>33.299999999999997</c:v>
                </c:pt>
                <c:pt idx="344">
                  <c:v>33.4</c:v>
                </c:pt>
                <c:pt idx="345">
                  <c:v>33.5</c:v>
                </c:pt>
                <c:pt idx="346">
                  <c:v>33.600000000000101</c:v>
                </c:pt>
                <c:pt idx="347">
                  <c:v>33.700000000000003</c:v>
                </c:pt>
                <c:pt idx="348">
                  <c:v>33.800000000000097</c:v>
                </c:pt>
                <c:pt idx="349">
                  <c:v>33.900000000000098</c:v>
                </c:pt>
                <c:pt idx="350">
                  <c:v>34.000000000000099</c:v>
                </c:pt>
                <c:pt idx="351">
                  <c:v>34.100000000000101</c:v>
                </c:pt>
                <c:pt idx="352">
                  <c:v>34.200000000000102</c:v>
                </c:pt>
                <c:pt idx="353">
                  <c:v>34.300000000000097</c:v>
                </c:pt>
                <c:pt idx="354">
                  <c:v>34.400000000000098</c:v>
                </c:pt>
                <c:pt idx="355">
                  <c:v>34.500000000000099</c:v>
                </c:pt>
                <c:pt idx="356">
                  <c:v>34.600000000000101</c:v>
                </c:pt>
                <c:pt idx="357">
                  <c:v>34.700000000000102</c:v>
                </c:pt>
                <c:pt idx="358">
                  <c:v>34.800000000000097</c:v>
                </c:pt>
                <c:pt idx="359">
                  <c:v>34.900000000000098</c:v>
                </c:pt>
                <c:pt idx="360">
                  <c:v>35.000000000000099</c:v>
                </c:pt>
                <c:pt idx="361">
                  <c:v>35.100000000000101</c:v>
                </c:pt>
                <c:pt idx="362">
                  <c:v>35.200000000000102</c:v>
                </c:pt>
                <c:pt idx="363">
                  <c:v>35.300000000000097</c:v>
                </c:pt>
                <c:pt idx="364">
                  <c:v>35.400000000000098</c:v>
                </c:pt>
                <c:pt idx="365">
                  <c:v>35.500000000000099</c:v>
                </c:pt>
                <c:pt idx="366">
                  <c:v>35.600000000000101</c:v>
                </c:pt>
                <c:pt idx="367">
                  <c:v>35.700000000000102</c:v>
                </c:pt>
                <c:pt idx="368">
                  <c:v>35.800000000000097</c:v>
                </c:pt>
                <c:pt idx="369">
                  <c:v>35.900000000000098</c:v>
                </c:pt>
                <c:pt idx="370">
                  <c:v>36.000000000000099</c:v>
                </c:pt>
                <c:pt idx="371">
                  <c:v>36.100000000000101</c:v>
                </c:pt>
                <c:pt idx="372">
                  <c:v>36.200000000000102</c:v>
                </c:pt>
                <c:pt idx="373">
                  <c:v>36.300000000000097</c:v>
                </c:pt>
                <c:pt idx="374">
                  <c:v>36.400000000000098</c:v>
                </c:pt>
                <c:pt idx="375">
                  <c:v>36.500000000000099</c:v>
                </c:pt>
                <c:pt idx="376">
                  <c:v>36.600000000000101</c:v>
                </c:pt>
                <c:pt idx="377">
                  <c:v>36.700000000000102</c:v>
                </c:pt>
                <c:pt idx="378">
                  <c:v>36.800000000000097</c:v>
                </c:pt>
                <c:pt idx="379">
                  <c:v>36.900000000000098</c:v>
                </c:pt>
                <c:pt idx="380">
                  <c:v>37.000000000000099</c:v>
                </c:pt>
                <c:pt idx="381">
                  <c:v>37.100000000000101</c:v>
                </c:pt>
                <c:pt idx="382">
                  <c:v>37.200000000000102</c:v>
                </c:pt>
                <c:pt idx="383">
                  <c:v>37.300000000000097</c:v>
                </c:pt>
                <c:pt idx="384">
                  <c:v>37.400000000000098</c:v>
                </c:pt>
                <c:pt idx="385">
                  <c:v>37.500000000000099</c:v>
                </c:pt>
                <c:pt idx="386">
                  <c:v>37.600000000000101</c:v>
                </c:pt>
                <c:pt idx="387">
                  <c:v>37.700000000000102</c:v>
                </c:pt>
                <c:pt idx="388">
                  <c:v>37.800000000000097</c:v>
                </c:pt>
                <c:pt idx="389">
                  <c:v>37.900000000000098</c:v>
                </c:pt>
                <c:pt idx="390">
                  <c:v>38.000000000000099</c:v>
                </c:pt>
                <c:pt idx="391">
                  <c:v>38.100000000000101</c:v>
                </c:pt>
                <c:pt idx="392">
                  <c:v>38.200000000000102</c:v>
                </c:pt>
                <c:pt idx="393">
                  <c:v>38.300000000000097</c:v>
                </c:pt>
                <c:pt idx="394">
                  <c:v>38.400000000000098</c:v>
                </c:pt>
                <c:pt idx="395">
                  <c:v>38.500000000000099</c:v>
                </c:pt>
                <c:pt idx="396">
                  <c:v>38.600000000000101</c:v>
                </c:pt>
                <c:pt idx="397">
                  <c:v>38.700000000000102</c:v>
                </c:pt>
                <c:pt idx="398">
                  <c:v>38.800000000000097</c:v>
                </c:pt>
                <c:pt idx="399">
                  <c:v>38.900000000000098</c:v>
                </c:pt>
                <c:pt idx="400">
                  <c:v>39.000000000000099</c:v>
                </c:pt>
                <c:pt idx="401">
                  <c:v>39.100000000000101</c:v>
                </c:pt>
                <c:pt idx="402">
                  <c:v>39.200000000000102</c:v>
                </c:pt>
                <c:pt idx="403">
                  <c:v>39.300000000000097</c:v>
                </c:pt>
                <c:pt idx="404">
                  <c:v>39.400000000000098</c:v>
                </c:pt>
                <c:pt idx="405">
                  <c:v>39.500000000000099</c:v>
                </c:pt>
                <c:pt idx="406">
                  <c:v>39.600000000000101</c:v>
                </c:pt>
                <c:pt idx="407">
                  <c:v>39.700000000000102</c:v>
                </c:pt>
                <c:pt idx="408">
                  <c:v>39.800000000000097</c:v>
                </c:pt>
                <c:pt idx="409">
                  <c:v>39.900000000000098</c:v>
                </c:pt>
                <c:pt idx="410">
                  <c:v>40.000000000000099</c:v>
                </c:pt>
                <c:pt idx="411">
                  <c:v>40.100000000000101</c:v>
                </c:pt>
                <c:pt idx="412">
                  <c:v>40.200000000000102</c:v>
                </c:pt>
                <c:pt idx="413">
                  <c:v>40.300000000000097</c:v>
                </c:pt>
                <c:pt idx="414">
                  <c:v>40.400000000000098</c:v>
                </c:pt>
                <c:pt idx="415">
                  <c:v>40.500000000000199</c:v>
                </c:pt>
                <c:pt idx="416">
                  <c:v>40.6000000000002</c:v>
                </c:pt>
                <c:pt idx="417">
                  <c:v>40.700000000000202</c:v>
                </c:pt>
                <c:pt idx="418">
                  <c:v>40.800000000000203</c:v>
                </c:pt>
                <c:pt idx="419">
                  <c:v>40.900000000000198</c:v>
                </c:pt>
                <c:pt idx="420">
                  <c:v>41.000000000000199</c:v>
                </c:pt>
                <c:pt idx="421">
                  <c:v>41.1000000000002</c:v>
                </c:pt>
                <c:pt idx="422">
                  <c:v>41.200000000000202</c:v>
                </c:pt>
                <c:pt idx="423">
                  <c:v>41.300000000000203</c:v>
                </c:pt>
                <c:pt idx="424">
                  <c:v>41.400000000000198</c:v>
                </c:pt>
                <c:pt idx="425">
                  <c:v>41.500000000000199</c:v>
                </c:pt>
                <c:pt idx="426">
                  <c:v>41.6000000000002</c:v>
                </c:pt>
                <c:pt idx="427">
                  <c:v>41.700000000000202</c:v>
                </c:pt>
                <c:pt idx="428">
                  <c:v>41.800000000000203</c:v>
                </c:pt>
                <c:pt idx="429">
                  <c:v>41.900000000000198</c:v>
                </c:pt>
                <c:pt idx="430">
                  <c:v>42.000000000000199</c:v>
                </c:pt>
                <c:pt idx="431">
                  <c:v>42.1000000000002</c:v>
                </c:pt>
                <c:pt idx="432">
                  <c:v>42.200000000000202</c:v>
                </c:pt>
                <c:pt idx="433">
                  <c:v>42.300000000000203</c:v>
                </c:pt>
                <c:pt idx="434">
                  <c:v>42.400000000000198</c:v>
                </c:pt>
                <c:pt idx="435">
                  <c:v>42.500000000000199</c:v>
                </c:pt>
                <c:pt idx="436">
                  <c:v>42.6000000000002</c:v>
                </c:pt>
                <c:pt idx="437">
                  <c:v>42.700000000000202</c:v>
                </c:pt>
                <c:pt idx="438">
                  <c:v>42.800000000000203</c:v>
                </c:pt>
                <c:pt idx="439">
                  <c:v>42.900000000000198</c:v>
                </c:pt>
                <c:pt idx="440">
                  <c:v>43.000000000000199</c:v>
                </c:pt>
                <c:pt idx="441">
                  <c:v>43.1000000000002</c:v>
                </c:pt>
                <c:pt idx="442">
                  <c:v>43.200000000000202</c:v>
                </c:pt>
                <c:pt idx="443">
                  <c:v>43.300000000000203</c:v>
                </c:pt>
                <c:pt idx="444">
                  <c:v>43.400000000000198</c:v>
                </c:pt>
                <c:pt idx="445">
                  <c:v>43.500000000000199</c:v>
                </c:pt>
                <c:pt idx="446">
                  <c:v>43.6000000000002</c:v>
                </c:pt>
                <c:pt idx="447">
                  <c:v>43.700000000000202</c:v>
                </c:pt>
                <c:pt idx="448">
                  <c:v>43.800000000000203</c:v>
                </c:pt>
                <c:pt idx="449">
                  <c:v>43.900000000000198</c:v>
                </c:pt>
                <c:pt idx="450">
                  <c:v>44.000000000000199</c:v>
                </c:pt>
                <c:pt idx="451">
                  <c:v>44.1000000000002</c:v>
                </c:pt>
                <c:pt idx="452">
                  <c:v>44.200000000000202</c:v>
                </c:pt>
                <c:pt idx="453">
                  <c:v>44.300000000000203</c:v>
                </c:pt>
                <c:pt idx="454">
                  <c:v>44.400000000000198</c:v>
                </c:pt>
                <c:pt idx="455">
                  <c:v>44.500000000000199</c:v>
                </c:pt>
                <c:pt idx="456">
                  <c:v>44.6000000000002</c:v>
                </c:pt>
                <c:pt idx="457">
                  <c:v>44.700000000000202</c:v>
                </c:pt>
                <c:pt idx="458">
                  <c:v>44.800000000000203</c:v>
                </c:pt>
                <c:pt idx="459">
                  <c:v>44.900000000000198</c:v>
                </c:pt>
                <c:pt idx="460">
                  <c:v>45.000000000000199</c:v>
                </c:pt>
                <c:pt idx="461">
                  <c:v>45.1000000000002</c:v>
                </c:pt>
                <c:pt idx="462">
                  <c:v>45.200000000000202</c:v>
                </c:pt>
                <c:pt idx="463">
                  <c:v>45.300000000000203</c:v>
                </c:pt>
                <c:pt idx="464">
                  <c:v>45.400000000000198</c:v>
                </c:pt>
                <c:pt idx="465">
                  <c:v>45.500000000000199</c:v>
                </c:pt>
                <c:pt idx="466">
                  <c:v>45.6000000000002</c:v>
                </c:pt>
                <c:pt idx="467">
                  <c:v>45.700000000000202</c:v>
                </c:pt>
                <c:pt idx="468">
                  <c:v>45.800000000000203</c:v>
                </c:pt>
                <c:pt idx="469">
                  <c:v>45.900000000000198</c:v>
                </c:pt>
                <c:pt idx="470">
                  <c:v>46.000000000000199</c:v>
                </c:pt>
                <c:pt idx="471">
                  <c:v>46.1000000000002</c:v>
                </c:pt>
                <c:pt idx="472">
                  <c:v>46.200000000000202</c:v>
                </c:pt>
                <c:pt idx="473">
                  <c:v>46.300000000000203</c:v>
                </c:pt>
                <c:pt idx="474">
                  <c:v>46.400000000000198</c:v>
                </c:pt>
                <c:pt idx="475">
                  <c:v>46.500000000000199</c:v>
                </c:pt>
                <c:pt idx="476">
                  <c:v>46.6000000000002</c:v>
                </c:pt>
                <c:pt idx="477">
                  <c:v>46.700000000000202</c:v>
                </c:pt>
                <c:pt idx="478">
                  <c:v>46.800000000000203</c:v>
                </c:pt>
                <c:pt idx="479">
                  <c:v>46.900000000000198</c:v>
                </c:pt>
                <c:pt idx="480">
                  <c:v>47.000000000000199</c:v>
                </c:pt>
                <c:pt idx="481">
                  <c:v>47.1000000000002</c:v>
                </c:pt>
                <c:pt idx="482">
                  <c:v>47.200000000000202</c:v>
                </c:pt>
                <c:pt idx="483">
                  <c:v>47.300000000000203</c:v>
                </c:pt>
                <c:pt idx="484">
                  <c:v>47.400000000000198</c:v>
                </c:pt>
                <c:pt idx="485">
                  <c:v>47.500000000000298</c:v>
                </c:pt>
                <c:pt idx="486">
                  <c:v>47.6000000000003</c:v>
                </c:pt>
                <c:pt idx="487">
                  <c:v>47.700000000000301</c:v>
                </c:pt>
                <c:pt idx="488">
                  <c:v>47.800000000000303</c:v>
                </c:pt>
                <c:pt idx="489">
                  <c:v>47.900000000000297</c:v>
                </c:pt>
                <c:pt idx="490">
                  <c:v>48.000000000000298</c:v>
                </c:pt>
                <c:pt idx="491">
                  <c:v>48.1000000000003</c:v>
                </c:pt>
                <c:pt idx="492">
                  <c:v>48.200000000000301</c:v>
                </c:pt>
                <c:pt idx="493">
                  <c:v>48.300000000000303</c:v>
                </c:pt>
                <c:pt idx="494">
                  <c:v>48.400000000000297</c:v>
                </c:pt>
                <c:pt idx="495">
                  <c:v>48.500000000000298</c:v>
                </c:pt>
                <c:pt idx="496">
                  <c:v>48.6000000000003</c:v>
                </c:pt>
                <c:pt idx="497">
                  <c:v>48.700000000000301</c:v>
                </c:pt>
                <c:pt idx="498">
                  <c:v>48.800000000000303</c:v>
                </c:pt>
                <c:pt idx="499">
                  <c:v>48.900000000000297</c:v>
                </c:pt>
                <c:pt idx="500">
                  <c:v>49.000000000000298</c:v>
                </c:pt>
                <c:pt idx="501">
                  <c:v>49.1000000000003</c:v>
                </c:pt>
                <c:pt idx="502">
                  <c:v>49.200000000000301</c:v>
                </c:pt>
                <c:pt idx="503">
                  <c:v>49.300000000000303</c:v>
                </c:pt>
                <c:pt idx="504">
                  <c:v>49.400000000000297</c:v>
                </c:pt>
                <c:pt idx="505">
                  <c:v>49.500000000000298</c:v>
                </c:pt>
                <c:pt idx="506">
                  <c:v>49.6000000000003</c:v>
                </c:pt>
                <c:pt idx="507">
                  <c:v>49.700000000000301</c:v>
                </c:pt>
                <c:pt idx="508">
                  <c:v>49.800000000000303</c:v>
                </c:pt>
                <c:pt idx="509">
                  <c:v>49.900000000000297</c:v>
                </c:pt>
                <c:pt idx="510">
                  <c:v>50.000000000000298</c:v>
                </c:pt>
              </c:numCache>
            </c:numRef>
          </c:cat>
          <c:val>
            <c:numRef>
              <c:f>Sheet3!$AH$2:$AH$512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3.3945543912194217E-6</c:v>
                </c:pt>
                <c:pt idx="15">
                  <c:v>1.6310554471203514E-5</c:v>
                </c:pt>
                <c:pt idx="16">
                  <c:v>4.7025752778539622E-5</c:v>
                </c:pt>
                <c:pt idx="17">
                  <c:v>1.0546015359716489E-4</c:v>
                </c:pt>
                <c:pt idx="18">
                  <c:v>2.0273306615521859E-4</c:v>
                </c:pt>
                <c:pt idx="19">
                  <c:v>3.5077923676658768E-4</c:v>
                </c:pt>
                <c:pt idx="20">
                  <c:v>5.6201804727186834E-4</c:v>
                </c:pt>
                <c:pt idx="21">
                  <c:v>8.4907029319923057E-4</c:v>
                </c:pt>
                <c:pt idx="22">
                  <c:v>1.2245175394050235E-3</c:v>
                </c:pt>
                <c:pt idx="23">
                  <c:v>1.7006994966566429E-3</c:v>
                </c:pt>
                <c:pt idx="24">
                  <c:v>2.2895452725569484E-3</c:v>
                </c:pt>
                <c:pt idx="25">
                  <c:v>3.0024347270488153E-3</c:v>
                </c:pt>
                <c:pt idx="26">
                  <c:v>3.8500865089599735E-3</c:v>
                </c:pt>
                <c:pt idx="27">
                  <c:v>4.8424696679561039E-3</c:v>
                </c:pt>
                <c:pt idx="28">
                  <c:v>5.9887360280042132E-3</c:v>
                </c:pt>
                <c:pt idx="29">
                  <c:v>7.2971707759959224E-3</c:v>
                </c:pt>
                <c:pt idx="30">
                  <c:v>8.7751589643864803E-3</c:v>
                </c:pt>
                <c:pt idx="31">
                  <c:v>1.0429165851282484E-2</c:v>
                </c:pt>
                <c:pt idx="32">
                  <c:v>1.2264729206948505E-2</c:v>
                </c:pt>
                <c:pt idx="33">
                  <c:v>1.4286461903674049E-2</c:v>
                </c:pt>
                <c:pt idx="34">
                  <c:v>1.6498063277714643E-2</c:v>
                </c:pt>
                <c:pt idx="35">
                  <c:v>1.890233790886164E-2</c:v>
                </c:pt>
                <c:pt idx="36">
                  <c:v>2.1501220606279393E-2</c:v>
                </c:pt>
                <c:pt idx="37">
                  <c:v>2.4295806519664107E-2</c:v>
                </c:pt>
                <c:pt idx="38">
                  <c:v>2.7286385413534189E-2</c:v>
                </c:pt>
                <c:pt idx="39">
                  <c:v>3.0472479250491017E-2</c:v>
                </c:pt>
                <c:pt idx="40">
                  <c:v>3.3852882327455543E-2</c:v>
                </c:pt>
                <c:pt idx="41">
                  <c:v>3.7425703297990442E-2</c:v>
                </c:pt>
                <c:pt idx="42">
                  <c:v>4.1188408494598504E-2</c:v>
                </c:pt>
                <c:pt idx="43">
                  <c:v>4.5137866038030598E-2</c:v>
                </c:pt>
                <c:pt idx="44">
                  <c:v>4.9270390286772402E-2</c:v>
                </c:pt>
                <c:pt idx="45">
                  <c:v>5.3581786239593088E-2</c:v>
                </c:pt>
                <c:pt idx="46">
                  <c:v>5.8067393557870314E-2</c:v>
                </c:pt>
                <c:pt idx="47">
                  <c:v>6.2722129922853267E-2</c:v>
                </c:pt>
                <c:pt idx="48">
                  <c:v>6.754053348654783E-2</c:v>
                </c:pt>
                <c:pt idx="49">
                  <c:v>7.2516804213930808E-2</c:v>
                </c:pt>
                <c:pt idx="50">
                  <c:v>7.7644843949113099E-2</c:v>
                </c:pt>
                <c:pt idx="51">
                  <c:v>8.2918295069236592E-2</c:v>
                </c:pt>
                <c:pt idx="52">
                  <c:v>8.8330577617637546E-2</c:v>
                </c:pt>
                <c:pt idx="53">
                  <c:v>9.3874924832446E-2</c:v>
                </c:pt>
                <c:pt idx="54">
                  <c:v>9.9544417008598451E-2</c:v>
                </c:pt>
                <c:pt idx="55">
                  <c:v>0.10533201365047756</c:v>
                </c:pt>
                <c:pt idx="56">
                  <c:v>0.1112305838892957</c:v>
                </c:pt>
                <c:pt idx="57">
                  <c:v>0.11723293515412846</c:v>
                </c:pt>
                <c:pt idx="58">
                  <c:v>0.12333184009837858</c:v>
                </c:pt>
                <c:pt idx="59">
                  <c:v>0.12952006179459577</c:v>
                </c:pt>
                <c:pt idx="60">
                  <c:v>0.13579037722016099</c:v>
                </c:pt>
                <c:pt idx="61">
                  <c:v>0.14213559906452095</c:v>
                </c:pt>
                <c:pt idx="62">
                  <c:v>0.14854859589556954</c:v>
                </c:pt>
                <c:pt idx="63">
                  <c:v>0.15502231072854933</c:v>
                </c:pt>
                <c:pt idx="64">
                  <c:v>0.16154977804560386</c:v>
                </c:pt>
                <c:pt idx="65">
                  <c:v>0.16812413931796164</c:v>
                </c:pt>
                <c:pt idx="66">
                  <c:v>0.17473865708577041</c:v>
                </c:pt>
                <c:pt idx="67">
                  <c:v>0.18138672765291869</c:v>
                </c:pt>
                <c:pt idx="68">
                  <c:v>0.18806189245586</c:v>
                </c:pt>
                <c:pt idx="69">
                  <c:v>0.19475784816657016</c:v>
                </c:pt>
                <c:pt idx="70">
                  <c:v>0.20146845559038595</c:v>
                </c:pt>
                <c:pt idx="71">
                  <c:v>0.20818774741965596</c:v>
                </c:pt>
                <c:pt idx="72">
                  <c:v>0.2149099349039377</c:v>
                </c:pt>
                <c:pt idx="73">
                  <c:v>0.22162941349694909</c:v>
                </c:pt>
                <c:pt idx="74">
                  <c:v>0.22834076753967292</c:v>
                </c:pt>
                <c:pt idx="75">
                  <c:v>0.23503877403796092</c:v>
                </c:pt>
                <c:pt idx="76">
                  <c:v>0.2417184055917263</c:v>
                </c:pt>
                <c:pt idx="77">
                  <c:v>0.24837483253138493</c:v>
                </c:pt>
                <c:pt idx="78">
                  <c:v>0.25500342431563255</c:v>
                </c:pt>
                <c:pt idx="79">
                  <c:v>0.26159975024295939</c:v>
                </c:pt>
                <c:pt idx="80">
                  <c:v>0.26815957952752373</c:v>
                </c:pt>
                <c:pt idx="81">
                  <c:v>0.27467888078815855</c:v>
                </c:pt>
                <c:pt idx="82">
                  <c:v>0.28115382099738406</c:v>
                </c:pt>
                <c:pt idx="83">
                  <c:v>0.28758076393536469</c:v>
                </c:pt>
                <c:pt idx="84">
                  <c:v>0.29395626819179582</c:v>
                </c:pt>
                <c:pt idx="85">
                  <c:v>0.30027708475674325</c:v>
                </c:pt>
                <c:pt idx="86">
                  <c:v>0.30654015423950315</c:v>
                </c:pt>
                <c:pt idx="87">
                  <c:v>0.31274260375260887</c:v>
                </c:pt>
                <c:pt idx="88">
                  <c:v>0.31888174349619219</c:v>
                </c:pt>
                <c:pt idx="89">
                  <c:v>0.32495506307601912</c:v>
                </c:pt>
                <c:pt idx="90">
                  <c:v>0.33096022758667026</c:v>
                </c:pt>
                <c:pt idx="91">
                  <c:v>0.33689507348952619</c:v>
                </c:pt>
                <c:pt idx="92">
                  <c:v>0.34275760431345692</c:v>
                </c:pt>
                <c:pt idx="93">
                  <c:v>0.34854598620440325</c:v>
                </c:pt>
                <c:pt idx="94">
                  <c:v>0.35425854334837781</c:v>
                </c:pt>
                <c:pt idx="95">
                  <c:v>0.35989375329081225</c:v>
                </c:pt>
                <c:pt idx="96">
                  <c:v>0.36545024217362959</c:v>
                </c:pt>
                <c:pt idx="97">
                  <c:v>0.37092677990993367</c:v>
                </c:pt>
                <c:pt idx="98">
                  <c:v>0.37632227531477902</c:v>
                </c:pt>
                <c:pt idx="99">
                  <c:v>0.38163577120911496</c:v>
                </c:pt>
                <c:pt idx="100">
                  <c:v>0.38686643951268929</c:v>
                </c:pt>
                <c:pt idx="101">
                  <c:v>0.39201357634044426</c:v>
                </c:pt>
                <c:pt idx="102">
                  <c:v>0.39707659711574828</c:v>
                </c:pt>
                <c:pt idx="103">
                  <c:v>0.40205503171267121</c:v>
                </c:pt>
                <c:pt idx="104">
                  <c:v>0.40694851963843481</c:v>
                </c:pt>
                <c:pt idx="105">
                  <c:v>0.41175680526614888</c:v>
                </c:pt>
                <c:pt idx="106">
                  <c:v>0.41647973312697628</c:v>
                </c:pt>
                <c:pt idx="107">
                  <c:v>0.4211172432699577</c:v>
                </c:pt>
                <c:pt idx="108">
                  <c:v>0.42566936669686373</c:v>
                </c:pt>
                <c:pt idx="109">
                  <c:v>0.43013622087863151</c:v>
                </c:pt>
                <c:pt idx="110">
                  <c:v>0.43451800535917851</c:v>
                </c:pt>
                <c:pt idx="111">
                  <c:v>0.43881499745167013</c:v>
                </c:pt>
                <c:pt idx="112">
                  <c:v>0.44302754803164685</c:v>
                </c:pt>
                <c:pt idx="113">
                  <c:v>0.44715607743078706</c:v>
                </c:pt>
                <c:pt idx="114">
                  <c:v>0.45120107143449684</c:v>
                </c:pt>
                <c:pt idx="115">
                  <c:v>0.45516307738597012</c:v>
                </c:pt>
                <c:pt idx="116">
                  <c:v>0.45904270039885514</c:v>
                </c:pt>
                <c:pt idx="117">
                  <c:v>0.46284059968019098</c:v>
                </c:pt>
                <c:pt idx="118">
                  <c:v>0.46655748496484056</c:v>
                </c:pt>
                <c:pt idx="119">
                  <c:v>0.47019411306224301</c:v>
                </c:pt>
                <c:pt idx="120">
                  <c:v>0.47375128451593607</c:v>
                </c:pt>
                <c:pt idx="121">
                  <c:v>0.47722984037595617</c:v>
                </c:pt>
                <c:pt idx="122">
                  <c:v>0.48063065908391056</c:v>
                </c:pt>
                <c:pt idx="123">
                  <c:v>0.48395465347022854</c:v>
                </c:pt>
                <c:pt idx="124">
                  <c:v>0.48720276786283684</c:v>
                </c:pt>
                <c:pt idx="125">
                  <c:v>0.49037597530626781</c:v>
                </c:pt>
                <c:pt idx="126">
                  <c:v>0.49347527488999249</c:v>
                </c:pt>
                <c:pt idx="127">
                  <c:v>0.49650168918457904</c:v>
                </c:pt>
                <c:pt idx="128">
                  <c:v>0.49945626178410196</c:v>
                </c:pt>
                <c:pt idx="129">
                  <c:v>0.5023400549530741</c:v>
                </c:pt>
                <c:pt idx="130">
                  <c:v>0.5051541473760357</c:v>
                </c:pt>
                <c:pt idx="131">
                  <c:v>0.50789963200781585</c:v>
                </c:pt>
                <c:pt idx="132">
                  <c:v>0.51057761402237445</c:v>
                </c:pt>
                <c:pt idx="133">
                  <c:v>0.51318920885804575</c:v>
                </c:pt>
                <c:pt idx="134">
                  <c:v>0.51573554035692459</c:v>
                </c:pt>
                <c:pt idx="135">
                  <c:v>0.51821773899607382</c:v>
                </c:pt>
                <c:pt idx="136">
                  <c:v>0.52063694020817863</c:v>
                </c:pt>
                <c:pt idx="137">
                  <c:v>0.52299428278923132</c:v>
                </c:pt>
                <c:pt idx="138">
                  <c:v>0.5252909073907972</c:v>
                </c:pt>
                <c:pt idx="139">
                  <c:v>0.52752795509439199</c:v>
                </c:pt>
                <c:pt idx="140">
                  <c:v>0.52970656606548372</c:v>
                </c:pt>
                <c:pt idx="141">
                  <c:v>0.53182787828462974</c:v>
                </c:pt>
                <c:pt idx="142">
                  <c:v>0.53389302635325464</c:v>
                </c:pt>
                <c:pt idx="143">
                  <c:v>0.53590314037158915</c:v>
                </c:pt>
                <c:pt idx="144">
                  <c:v>0.53785934488629583</c:v>
                </c:pt>
                <c:pt idx="145">
                  <c:v>0.53976275790533279</c:v>
                </c:pt>
                <c:pt idx="146">
                  <c:v>0.54161448997762496</c:v>
                </c:pt>
                <c:pt idx="147">
                  <c:v>0.54341564333514381</c:v>
                </c:pt>
                <c:pt idx="148">
                  <c:v>0.54516731109502659</c:v>
                </c:pt>
                <c:pt idx="149">
                  <c:v>0.54687057651940196</c:v>
                </c:pt>
                <c:pt idx="150">
                  <c:v>0.54852651233062755</c:v>
                </c:pt>
                <c:pt idx="151">
                  <c:v>0.55013618007968679</c:v>
                </c:pt>
                <c:pt idx="152">
                  <c:v>0.55170062956553512</c:v>
                </c:pt>
                <c:pt idx="153">
                  <c:v>0.55322089830323229</c:v>
                </c:pt>
                <c:pt idx="154">
                  <c:v>0.55469801103874516</c:v>
                </c:pt>
                <c:pt idx="155">
                  <c:v>0.55613297930835326</c:v>
                </c:pt>
                <c:pt idx="156">
                  <c:v>0.55752680104064212</c:v>
                </c:pt>
                <c:pt idx="157">
                  <c:v>0.55888046019911919</c:v>
                </c:pt>
                <c:pt idx="158">
                  <c:v>0.56019492646353852</c:v>
                </c:pt>
                <c:pt idx="159">
                  <c:v>0.56147115494807587</c:v>
                </c:pt>
                <c:pt idx="160">
                  <c:v>0.56271008595454719</c:v>
                </c:pt>
                <c:pt idx="161">
                  <c:v>0.56391264475891634</c:v>
                </c:pt>
                <c:pt idx="162">
                  <c:v>0.56507974142939377</c:v>
                </c:pt>
                <c:pt idx="163">
                  <c:v>0.56621227067447855</c:v>
                </c:pt>
                <c:pt idx="164">
                  <c:v>0.56731111171935134</c:v>
                </c:pt>
                <c:pt idx="165">
                  <c:v>0.56837712820907815</c:v>
                </c:pt>
                <c:pt idx="166">
                  <c:v>0.56941116813713621</c:v>
                </c:pt>
                <c:pt idx="167">
                  <c:v>0.570414063797827</c:v>
                </c:pt>
                <c:pt idx="168">
                  <c:v>0.57138663176119087</c:v>
                </c:pt>
                <c:pt idx="169">
                  <c:v>0.5723296728690902</c:v>
                </c:pt>
                <c:pt idx="170">
                  <c:v>0.57324397225117518</c:v>
                </c:pt>
                <c:pt idx="171">
                  <c:v>0.57413029935949833</c:v>
                </c:pt>
                <c:pt idx="172">
                  <c:v>0.57498940802058895</c:v>
                </c:pt>
                <c:pt idx="173">
                  <c:v>0.57582203650384811</c:v>
                </c:pt>
                <c:pt idx="174">
                  <c:v>0.57662890760516938</c:v>
                </c:pt>
                <c:pt idx="175">
                  <c:v>0.57741072874473709</c:v>
                </c:pt>
                <c:pt idx="176">
                  <c:v>0.5781681920779953</c:v>
                </c:pt>
                <c:pt idx="177">
                  <c:v>0.57890197461882686</c:v>
                </c:pt>
                <c:pt idx="178">
                  <c:v>0.57961273837402194</c:v>
                </c:pt>
                <c:pt idx="179">
                  <c:v>0.5803011304881559</c:v>
                </c:pt>
                <c:pt idx="180">
                  <c:v>0.58096778339803778</c:v>
                </c:pt>
                <c:pt idx="181">
                  <c:v>0.58161331499592683</c:v>
                </c:pt>
                <c:pt idx="182">
                  <c:v>0.58223832880075443</c:v>
                </c:pt>
                <c:pt idx="183">
                  <c:v>0.58284341413662333</c:v>
                </c:pt>
                <c:pt idx="184">
                  <c:v>0.58342914631789122</c:v>
                </c:pt>
                <c:pt idx="185">
                  <c:v>0.58399608684018156</c:v>
                </c:pt>
                <c:pt idx="186">
                  <c:v>0.58454478357669459</c:v>
                </c:pt>
                <c:pt idx="187">
                  <c:v>0.58507577097922736</c:v>
                </c:pt>
                <c:pt idx="188">
                  <c:v>0.58558957028333736</c:v>
                </c:pt>
                <c:pt idx="189">
                  <c:v>0.58608668971711808</c:v>
                </c:pt>
                <c:pt idx="190">
                  <c:v>0.58656762471308221</c:v>
                </c:pt>
                <c:pt idx="191">
                  <c:v>0.58703285812267536</c:v>
                </c:pt>
                <c:pt idx="192">
                  <c:v>0.58748286043296916</c:v>
                </c:pt>
                <c:pt idx="193">
                  <c:v>0.58791808998511075</c:v>
                </c:pt>
                <c:pt idx="194">
                  <c:v>0.58833899319412697</c:v>
                </c:pt>
                <c:pt idx="195">
                  <c:v>0.58874600476970751</c:v>
                </c:pt>
                <c:pt idx="196">
                  <c:v>0.58913954793761325</c:v>
                </c:pt>
                <c:pt idx="197">
                  <c:v>0.58952003466137781</c:v>
                </c:pt>
                <c:pt idx="198">
                  <c:v>0.58988786586399056</c:v>
                </c:pt>
                <c:pt idx="199">
                  <c:v>0.59024343164927073</c:v>
                </c:pt>
                <c:pt idx="200">
                  <c:v>0.59058711152266063</c:v>
                </c:pt>
                <c:pt idx="201">
                  <c:v>0.59091927461118277</c:v>
                </c:pt>
                <c:pt idx="202">
                  <c:v>0.59124027988232775</c:v>
                </c:pt>
                <c:pt idx="203">
                  <c:v>0.59155047636165003</c:v>
                </c:pt>
                <c:pt idx="204">
                  <c:v>0.59185020334887128</c:v>
                </c:pt>
                <c:pt idx="205">
                  <c:v>0.59213979063230049</c:v>
                </c:pt>
                <c:pt idx="206">
                  <c:v>0.59241955870139951</c:v>
                </c:pt>
                <c:pt idx="207">
                  <c:v>0.59268981895733264</c:v>
                </c:pt>
                <c:pt idx="208">
                  <c:v>0.59295087392135426</c:v>
                </c:pt>
                <c:pt idx="209">
                  <c:v>0.59320301744090043</c:v>
                </c:pt>
                <c:pt idx="210">
                  <c:v>0.59344653489326216</c:v>
                </c:pt>
                <c:pt idx="211">
                  <c:v>0.5936817033867301</c:v>
                </c:pt>
                <c:pt idx="212">
                  <c:v>0.59390879195910973</c:v>
                </c:pt>
                <c:pt idx="213">
                  <c:v>0.59412806177351729</c:v>
                </c:pt>
                <c:pt idx="214">
                  <c:v>0.59433976631137697</c:v>
                </c:pt>
                <c:pt idx="215">
                  <c:v>0.59454415156254792</c:v>
                </c:pt>
                <c:pt idx="216">
                  <c:v>0.59474145621251706</c:v>
                </c:pt>
                <c:pt idx="217">
                  <c:v>0.59493191182660654</c:v>
                </c:pt>
                <c:pt idx="218">
                  <c:v>0.59511574303114534</c:v>
                </c:pt>
                <c:pt idx="219">
                  <c:v>0.59529316769156948</c:v>
                </c:pt>
                <c:pt idx="220">
                  <c:v>0.59546439708741483</c:v>
                </c:pt>
                <c:pt idx="221">
                  <c:v>0.59562963608417907</c:v>
                </c:pt>
                <c:pt idx="222">
                  <c:v>0.59578908330203095</c:v>
                </c:pt>
                <c:pt idx="223">
                  <c:v>0.59594293128135345</c:v>
                </c:pt>
                <c:pt idx="224">
                  <c:v>0.59609136664511109</c:v>
                </c:pt>
                <c:pt idx="225">
                  <c:v>0.59623457025803794</c:v>
                </c:pt>
                <c:pt idx="226">
                  <c:v>0.59637271738264552</c:v>
                </c:pt>
                <c:pt idx="227">
                  <c:v>0.59650597783205761</c:v>
                </c:pt>
                <c:pt idx="228">
                  <c:v>0.59663451611967833</c:v>
                </c:pt>
                <c:pt idx="229">
                  <c:v>0.59675849160570837</c:v>
                </c:pt>
                <c:pt idx="230">
                  <c:v>0.59687805864052335</c:v>
                </c:pt>
                <c:pt idx="231">
                  <c:v>0.59699336670493619</c:v>
                </c:pt>
                <c:pt idx="232">
                  <c:v>0.59710456054736338</c:v>
                </c:pt>
                <c:pt idx="233">
                  <c:v>0.59721178031792177</c:v>
                </c:pt>
                <c:pt idx="234">
                  <c:v>0.59731516169948295</c:v>
                </c:pt>
                <c:pt idx="235">
                  <c:v>0.59741483603571555</c:v>
                </c:pt>
                <c:pt idx="236">
                  <c:v>0.59751093045614656</c:v>
                </c:pt>
                <c:pt idx="237">
                  <c:v>0.59760356799827774</c:v>
                </c:pt>
                <c:pt idx="238">
                  <c:v>0.59769286772678987</c:v>
                </c:pt>
                <c:pt idx="239">
                  <c:v>0.59777894484987526</c:v>
                </c:pt>
                <c:pt idx="240">
                  <c:v>0.59786191083273554</c:v>
                </c:pt>
                <c:pt idx="241">
                  <c:v>0.59794187350828509</c:v>
                </c:pt>
                <c:pt idx="242">
                  <c:v>0.59801893718510124</c:v>
                </c:pt>
                <c:pt idx="243">
                  <c:v>0.59809320275266409</c:v>
                </c:pt>
                <c:pt idx="244">
                  <c:v>0.59816476778392791</c:v>
                </c:pt>
                <c:pt idx="245">
                  <c:v>0.59823372663526897</c:v>
                </c:pt>
                <c:pt idx="246">
                  <c:v>0.59830017054385398</c:v>
                </c:pt>
                <c:pt idx="247">
                  <c:v>0.59836418772247324</c:v>
                </c:pt>
                <c:pt idx="248">
                  <c:v>0.59842586345188498</c:v>
                </c:pt>
                <c:pt idx="249">
                  <c:v>0.59848528017071634</c:v>
                </c:pt>
                <c:pt idx="250">
                  <c:v>0.59854251756296661</c:v>
                </c:pt>
                <c:pt idx="251">
                  <c:v>0.59859765264315923</c:v>
                </c:pt>
                <c:pt idx="252">
                  <c:v>0.59865075983918836</c:v>
                </c:pt>
                <c:pt idx="253">
                  <c:v>0.59870191107290704</c:v>
                </c:pt>
                <c:pt idx="254">
                  <c:v>0.59875117583850246</c:v>
                </c:pt>
                <c:pt idx="255">
                  <c:v>0.5987986212787042</c:v>
                </c:pt>
                <c:pt idx="256">
                  <c:v>0.59884431225887236</c:v>
                </c:pt>
                <c:pt idx="257">
                  <c:v>0.59888831143901011</c:v>
                </c:pt>
                <c:pt idx="258">
                  <c:v>0.59893067934374711</c:v>
                </c:pt>
                <c:pt idx="259">
                  <c:v>0.59897147443033805</c:v>
                </c:pt>
                <c:pt idx="260">
                  <c:v>0.59901075315472152</c:v>
                </c:pt>
                <c:pt idx="261">
                  <c:v>0.59904857003568357</c:v>
                </c:pt>
                <c:pt idx="262">
                  <c:v>0.59908497771716895</c:v>
                </c:pt>
                <c:pt idx="263">
                  <c:v>0.59912002702878553</c:v>
                </c:pt>
                <c:pt idx="264">
                  <c:v>0.59915376704454193</c:v>
                </c:pt>
                <c:pt idx="265">
                  <c:v>0.59918624513986352</c:v>
                </c:pt>
                <c:pt idx="266">
                  <c:v>0.59921750704692711</c:v>
                </c:pt>
                <c:pt idx="267">
                  <c:v>0.59924759690835572</c:v>
                </c:pt>
                <c:pt idx="268">
                  <c:v>0.59927655732931429</c:v>
                </c:pt>
                <c:pt idx="269">
                  <c:v>0.59930442942804729</c:v>
                </c:pt>
                <c:pt idx="270">
                  <c:v>0.59933125288489608</c:v>
                </c:pt>
                <c:pt idx="271">
                  <c:v>0.59935706598983596</c:v>
                </c:pt>
                <c:pt idx="272">
                  <c:v>0.59938190568857119</c:v>
                </c:pt>
                <c:pt idx="273">
                  <c:v>0.59940580762722429</c:v>
                </c:pt>
                <c:pt idx="274">
                  <c:v>0.59942880619565853</c:v>
                </c:pt>
                <c:pt idx="275">
                  <c:v>0.59945093456946785</c:v>
                </c:pt>
                <c:pt idx="276">
                  <c:v>0.59947222475067086</c:v>
                </c:pt>
                <c:pt idx="277">
                  <c:v>0.59949270760714368</c:v>
                </c:pt>
                <c:pt idx="278">
                  <c:v>0.59951241291082491</c:v>
                </c:pt>
                <c:pt idx="279">
                  <c:v>0.59953136937472806</c:v>
                </c:pt>
                <c:pt idx="280">
                  <c:v>0.59954960468879204</c:v>
                </c:pt>
                <c:pt idx="281">
                  <c:v>0.59956714555460366</c:v>
                </c:pt>
                <c:pt idx="282">
                  <c:v>0.59958401771902292</c:v>
                </c:pt>
                <c:pt idx="283">
                  <c:v>0.59960024600674089</c:v>
                </c:pt>
                <c:pt idx="284">
                  <c:v>0.59961585435180298</c:v>
                </c:pt>
                <c:pt idx="285">
                  <c:v>0.59963086582812353</c:v>
                </c:pt>
                <c:pt idx="286">
                  <c:v>0.59964530267902372</c:v>
                </c:pt>
                <c:pt idx="287">
                  <c:v>0.59965918634581894</c:v>
                </c:pt>
                <c:pt idx="288">
                  <c:v>0.59967253749548322</c:v>
                </c:pt>
                <c:pt idx="289">
                  <c:v>0.59968537604741923</c:v>
                </c:pt>
                <c:pt idx="290">
                  <c:v>0.59969772119935805</c:v>
                </c:pt>
                <c:pt idx="291">
                  <c:v>0.59970959145241487</c:v>
                </c:pt>
                <c:pt idx="292">
                  <c:v>0.59972100463532674</c:v>
                </c:pt>
                <c:pt idx="293">
                  <c:v>0.59973197792789468</c:v>
                </c:pt>
                <c:pt idx="294">
                  <c:v>0.59974252788365578</c:v>
                </c:pt>
                <c:pt idx="295">
                  <c:v>0.59975267045180736</c:v>
                </c:pt>
                <c:pt idx="296">
                  <c:v>0.59976242099840571</c:v>
                </c:pt>
                <c:pt idx="297">
                  <c:v>0.59977179432686223</c:v>
                </c:pt>
                <c:pt idx="298">
                  <c:v>0.59978080469775719</c:v>
                </c:pt>
                <c:pt idx="299">
                  <c:v>0.5997894658479932</c:v>
                </c:pt>
                <c:pt idx="300">
                  <c:v>0.5997977910093073</c:v>
                </c:pt>
                <c:pt idx="301">
                  <c:v>0.59980579292616321</c:v>
                </c:pt>
                <c:pt idx="302">
                  <c:v>0.59981348387304112</c:v>
                </c:pt>
                <c:pt idx="303">
                  <c:v>0.59982087567114495</c:v>
                </c:pt>
                <c:pt idx="304">
                  <c:v>0.5998279797045446</c:v>
                </c:pt>
                <c:pt idx="305">
                  <c:v>0.59983480693577163</c:v>
                </c:pt>
                <c:pt idx="306">
                  <c:v>0.59984136792088527</c:v>
                </c:pt>
                <c:pt idx="307">
                  <c:v>0.59984767282402429</c:v>
                </c:pt>
                <c:pt idx="308">
                  <c:v>0.5998537314314637</c:v>
                </c:pt>
                <c:pt idx="309">
                  <c:v>0.59985955316518924</c:v>
                </c:pt>
                <c:pt idx="310">
                  <c:v>0.5998651470960068</c:v>
                </c:pt>
                <c:pt idx="311">
                  <c:v>0.59987052195620105</c:v>
                </c:pt>
                <c:pt idx="312">
                  <c:v>0.5998756861517579</c:v>
                </c:pt>
                <c:pt idx="313">
                  <c:v>0.59988064777416539</c:v>
                </c:pt>
                <c:pt idx="314">
                  <c:v>0.59988541461180478</c:v>
                </c:pt>
                <c:pt idx="315">
                  <c:v>0.59988999416094846</c:v>
                </c:pt>
                <c:pt idx="316">
                  <c:v>0.59989439363637365</c:v>
                </c:pt>
                <c:pt idx="317">
                  <c:v>0.59989861998160765</c:v>
                </c:pt>
                <c:pt idx="318">
                  <c:v>0.59990267987881496</c:v>
                </c:pt>
                <c:pt idx="319">
                  <c:v>0.5999065797583385</c:v>
                </c:pt>
                <c:pt idx="320">
                  <c:v>0.5999103258079066</c:v>
                </c:pt>
                <c:pt idx="321">
                  <c:v>0.59991392398151633</c:v>
                </c:pt>
                <c:pt idx="322">
                  <c:v>0.59991738000800443</c:v>
                </c:pt>
                <c:pt idx="323">
                  <c:v>0.59992069939931592</c:v>
                </c:pt>
                <c:pt idx="324">
                  <c:v>0.59992388745848046</c:v>
                </c:pt>
                <c:pt idx="325">
                  <c:v>0.5999269492873065</c:v>
                </c:pt>
                <c:pt idx="326">
                  <c:v>0.59992988979380235</c:v>
                </c:pt>
                <c:pt idx="327">
                  <c:v>0.59993271369933387</c:v>
                </c:pt>
                <c:pt idx="328">
                  <c:v>0.59993542554552692</c:v>
                </c:pt>
                <c:pt idx="329">
                  <c:v>0.59993802970092436</c:v>
                </c:pt>
                <c:pt idx="330">
                  <c:v>0.59994053036740391</c:v>
                </c:pt>
                <c:pt idx="331">
                  <c:v>0.59994293158636802</c:v>
                </c:pt>
                <c:pt idx="332">
                  <c:v>0.59994523724471005</c:v>
                </c:pt>
                <c:pt idx="333">
                  <c:v>0.5999474510805678</c:v>
                </c:pt>
                <c:pt idx="334">
                  <c:v>0.59994957668886861</c:v>
                </c:pt>
                <c:pt idx="335">
                  <c:v>0.5999516175266757</c:v>
                </c:pt>
                <c:pt idx="336">
                  <c:v>0.59995357691834073</c:v>
                </c:pt>
                <c:pt idx="337">
                  <c:v>0.59995545806047057</c:v>
                </c:pt>
                <c:pt idx="338">
                  <c:v>0.59995726402671379</c:v>
                </c:pt>
                <c:pt idx="339">
                  <c:v>0.59995899777237383</c:v>
                </c:pt>
                <c:pt idx="340">
                  <c:v>0.59996066213885424</c:v>
                </c:pt>
                <c:pt idx="341">
                  <c:v>0.59996225985794249</c:v>
                </c:pt>
                <c:pt idx="342">
                  <c:v>0.59996379355593743</c:v>
                </c:pt>
                <c:pt idx="343">
                  <c:v>0.59996526575762577</c:v>
                </c:pt>
                <c:pt idx="344">
                  <c:v>0.5999666788901139</c:v>
                </c:pt>
                <c:pt idx="345">
                  <c:v>0.59996803528651865</c:v>
                </c:pt>
                <c:pt idx="346">
                  <c:v>0.59996933718952294</c:v>
                </c:pt>
                <c:pt idx="347">
                  <c:v>0.5999705867548013</c:v>
                </c:pt>
                <c:pt idx="348">
                  <c:v>0.59997178605431867</c:v>
                </c:pt>
                <c:pt idx="349">
                  <c:v>0.59997293707950838</c:v>
                </c:pt>
                <c:pt idx="350">
                  <c:v>0.599974041744332</c:v>
                </c:pt>
                <c:pt idx="351">
                  <c:v>0.59997510188822734</c:v>
                </c:pt>
                <c:pt idx="352">
                  <c:v>0.59997611927894623</c:v>
                </c:pt>
                <c:pt idx="353">
                  <c:v>0.59997709561528811</c:v>
                </c:pt>
                <c:pt idx="354">
                  <c:v>0.59997803252973181</c:v>
                </c:pt>
                <c:pt idx="355">
                  <c:v>0.59997893159096916</c:v>
                </c:pt>
                <c:pt idx="356">
                  <c:v>0.5999797943063454</c:v>
                </c:pt>
                <c:pt idx="357">
                  <c:v>0.59998062212420777</c:v>
                </c:pt>
                <c:pt idx="358">
                  <c:v>0.59998141643616698</c:v>
                </c:pt>
                <c:pt idx="359">
                  <c:v>0.59998217857927394</c:v>
                </c:pt>
                <c:pt idx="360">
                  <c:v>0.59998290983811553</c:v>
                </c:pt>
                <c:pt idx="361">
                  <c:v>0.59998361144683166</c:v>
                </c:pt>
                <c:pt idx="362">
                  <c:v>0.59998428459105635</c:v>
                </c:pt>
                <c:pt idx="363">
                  <c:v>0.59998493040978673</c:v>
                </c:pt>
                <c:pt idx="364">
                  <c:v>0.59998554999718112</c:v>
                </c:pt>
                <c:pt idx="365">
                  <c:v>0.59998614440429021</c:v>
                </c:pt>
                <c:pt idx="366">
                  <c:v>0.59998671464072184</c:v>
                </c:pt>
                <c:pt idx="367">
                  <c:v>0.5999872616762445</c:v>
                </c:pt>
                <c:pt idx="368">
                  <c:v>0.59998778644232897</c:v>
                </c:pt>
                <c:pt idx="369">
                  <c:v>0.59998828983363239</c:v>
                </c:pt>
                <c:pt idx="370">
                  <c:v>0.59998877270942597</c:v>
                </c:pt>
                <c:pt idx="371">
                  <c:v>0.59998923589496878</c:v>
                </c:pt>
                <c:pt idx="372">
                  <c:v>0.59998968018282883</c:v>
                </c:pt>
                <c:pt idx="373">
                  <c:v>0.59999010633415517</c:v>
                </c:pt>
                <c:pt idx="374">
                  <c:v>0.59999051507989998</c:v>
                </c:pt>
                <c:pt idx="375">
                  <c:v>0.59999090712199588</c:v>
                </c:pt>
                <c:pt idx="376">
                  <c:v>0.5999912831344868</c:v>
                </c:pt>
                <c:pt idx="377">
                  <c:v>0.59999164376461667</c:v>
                </c:pt>
                <c:pt idx="378">
                  <c:v>0.59999198963387679</c:v>
                </c:pt>
                <c:pt idx="379">
                  <c:v>0.59999232133901192</c:v>
                </c:pt>
                <c:pt idx="380">
                  <c:v>0.59999263945298931</c:v>
                </c:pt>
                <c:pt idx="381">
                  <c:v>0.59999294452592933</c:v>
                </c:pt>
                <c:pt idx="382">
                  <c:v>0.59999323708600139</c:v>
                </c:pt>
                <c:pt idx="383">
                  <c:v>0.59999351764028486</c:v>
                </c:pt>
                <c:pt idx="384">
                  <c:v>0.59999378667559733</c:v>
                </c:pt>
                <c:pt idx="385">
                  <c:v>0.59999404465929074</c:v>
                </c:pt>
                <c:pt idx="386">
                  <c:v>0.59999429204001675</c:v>
                </c:pt>
                <c:pt idx="387">
                  <c:v>0.59999452924846297</c:v>
                </c:pt>
                <c:pt idx="388">
                  <c:v>0.59999475669806046</c:v>
                </c:pt>
                <c:pt idx="389">
                  <c:v>0.59999497478566421</c:v>
                </c:pt>
                <c:pt idx="390">
                  <c:v>0.59999518389220696</c:v>
                </c:pt>
                <c:pt idx="391">
                  <c:v>0.59999538438332789</c:v>
                </c:pt>
                <c:pt idx="392">
                  <c:v>0.59999557660997715</c:v>
                </c:pt>
                <c:pt idx="393">
                  <c:v>0.59999576090899653</c:v>
                </c:pt>
                <c:pt idx="394">
                  <c:v>0.5999959376036782</c:v>
                </c:pt>
                <c:pt idx="395">
                  <c:v>0.59999610700430095</c:v>
                </c:pt>
                <c:pt idx="396">
                  <c:v>0.59999626940864625</c:v>
                </c:pt>
                <c:pt idx="397">
                  <c:v>0.59999642510249385</c:v>
                </c:pt>
                <c:pt idx="398">
                  <c:v>0.59999657436009868</c:v>
                </c:pt>
                <c:pt idx="399">
                  <c:v>0.59999671744464811</c:v>
                </c:pt>
                <c:pt idx="400">
                  <c:v>0.59999685460870211</c:v>
                </c:pt>
                <c:pt idx="401">
                  <c:v>0.59999698609461638</c:v>
                </c:pt>
                <c:pt idx="402">
                  <c:v>0.59999711213494833</c:v>
                </c:pt>
                <c:pt idx="403">
                  <c:v>0.59999723295284746</c:v>
                </c:pt>
                <c:pt idx="404">
                  <c:v>0.59999734876243083</c:v>
                </c:pt>
                <c:pt idx="405">
                  <c:v>0.59999745976914287</c:v>
                </c:pt>
                <c:pt idx="406">
                  <c:v>0.59999756617010225</c:v>
                </c:pt>
                <c:pt idx="407">
                  <c:v>0.59999766815443423</c:v>
                </c:pt>
                <c:pt idx="408">
                  <c:v>0.59999776590359033</c:v>
                </c:pt>
                <c:pt idx="409">
                  <c:v>0.59999785959165519</c:v>
                </c:pt>
                <c:pt idx="410">
                  <c:v>0.59999794938564199</c:v>
                </c:pt>
                <c:pt idx="411">
                  <c:v>0.59999803544577535</c:v>
                </c:pt>
                <c:pt idx="412">
                  <c:v>0.59999811792576374</c:v>
                </c:pt>
                <c:pt idx="413">
                  <c:v>0.59999819697306078</c:v>
                </c:pt>
                <c:pt idx="414">
                  <c:v>0.59999827272911654</c:v>
                </c:pt>
                <c:pt idx="415">
                  <c:v>0.5999983453296186</c:v>
                </c:pt>
                <c:pt idx="416">
                  <c:v>0.59999841490472339</c:v>
                </c:pt>
                <c:pt idx="417">
                  <c:v>0.59999848157927949</c:v>
                </c:pt>
                <c:pt idx="418">
                  <c:v>0.59999854547304043</c:v>
                </c:pt>
                <c:pt idx="419">
                  <c:v>0.59999860670087057</c:v>
                </c:pt>
                <c:pt idx="420">
                  <c:v>0.59999866537294166</c:v>
                </c:pt>
                <c:pt idx="421">
                  <c:v>0.59999872159492251</c:v>
                </c:pt>
                <c:pt idx="422">
                  <c:v>0.59999877546816027</c:v>
                </c:pt>
                <c:pt idx="423">
                  <c:v>0.59999882708985541</c:v>
                </c:pt>
                <c:pt idx="424">
                  <c:v>0.59999887655322881</c:v>
                </c:pt>
                <c:pt idx="425">
                  <c:v>0.59999892394768317</c:v>
                </c:pt>
                <c:pt idx="426">
                  <c:v>0.59999896935895691</c:v>
                </c:pt>
                <c:pt idx="427">
                  <c:v>0.59999901286927304</c:v>
                </c:pt>
                <c:pt idx="428">
                  <c:v>0.59999905455748115</c:v>
                </c:pt>
                <c:pt idx="429">
                  <c:v>0.59999909449919442</c:v>
                </c:pt>
                <c:pt idx="430">
                  <c:v>0.59999913276692063</c:v>
                </c:pt>
                <c:pt idx="431">
                  <c:v>0.59999916943018816</c:v>
                </c:pt>
                <c:pt idx="432">
                  <c:v>0.59999920455566746</c:v>
                </c:pt>
                <c:pt idx="433">
                  <c:v>0.5999992382072864</c:v>
                </c:pt>
                <c:pt idx="434">
                  <c:v>0.59999927044634227</c:v>
                </c:pt>
                <c:pt idx="435">
                  <c:v>0.59999930133160873</c:v>
                </c:pt>
                <c:pt idx="436">
                  <c:v>0.59999933091943825</c:v>
                </c:pt>
                <c:pt idx="437">
                  <c:v>0.59999935926386094</c:v>
                </c:pt>
                <c:pt idx="438">
                  <c:v>0.59999938641667894</c:v>
                </c:pt>
                <c:pt idx="439">
                  <c:v>0.59999941242755772</c:v>
                </c:pt>
                <c:pt idx="440">
                  <c:v>0.59999943734411254</c:v>
                </c:pt>
                <c:pt idx="441">
                  <c:v>0.59999946121199277</c:v>
                </c:pt>
                <c:pt idx="442">
                  <c:v>0.59999948407496173</c:v>
                </c:pt>
                <c:pt idx="443">
                  <c:v>0.59999950597497398</c:v>
                </c:pt>
                <c:pt idx="444">
                  <c:v>0.59999952695224912</c:v>
                </c:pt>
                <c:pt idx="445">
                  <c:v>0.59999954704534275</c:v>
                </c:pt>
                <c:pt idx="446">
                  <c:v>0.59999956629121487</c:v>
                </c:pt>
                <c:pt idx="447">
                  <c:v>0.59999958472529469</c:v>
                </c:pt>
                <c:pt idx="448">
                  <c:v>0.59999960238154371</c:v>
                </c:pt>
                <c:pt idx="449">
                  <c:v>0.59999961929251588</c:v>
                </c:pt>
                <c:pt idx="450">
                  <c:v>0.59999963548941526</c:v>
                </c:pt>
                <c:pt idx="451">
                  <c:v>0.59999965100215114</c:v>
                </c:pt>
                <c:pt idx="452">
                  <c:v>0.59999966585939168</c:v>
                </c:pt>
                <c:pt idx="453">
                  <c:v>0.59999968008861448</c:v>
                </c:pt>
                <c:pt idx="454">
                  <c:v>0.59999969371615569</c:v>
                </c:pt>
                <c:pt idx="455">
                  <c:v>0.599999706767257</c:v>
                </c:pt>
                <c:pt idx="456">
                  <c:v>0.59999971926611051</c:v>
                </c:pt>
                <c:pt idx="457">
                  <c:v>0.599999731235902</c:v>
                </c:pt>
                <c:pt idx="458">
                  <c:v>0.59999974269885248</c:v>
                </c:pt>
                <c:pt idx="459">
                  <c:v>0.59999975367625769</c:v>
                </c:pt>
                <c:pt idx="460">
                  <c:v>0.59999976418852641</c:v>
                </c:pt>
                <c:pt idx="461">
                  <c:v>0.599999774255217</c:v>
                </c:pt>
                <c:pt idx="462">
                  <c:v>0.59999978389507258</c:v>
                </c:pt>
                <c:pt idx="463">
                  <c:v>0.59999979312605434</c:v>
                </c:pt>
                <c:pt idx="464">
                  <c:v>0.59999980196537439</c:v>
                </c:pt>
                <c:pt idx="465">
                  <c:v>0.5999998104295261</c:v>
                </c:pt>
                <c:pt idx="466">
                  <c:v>0.59999981853431461</c:v>
                </c:pt>
                <c:pt idx="467">
                  <c:v>0.59999982629488424</c:v>
                </c:pt>
                <c:pt idx="468">
                  <c:v>0.59999983372574661</c:v>
                </c:pt>
                <c:pt idx="469">
                  <c:v>0.59999984084080682</c:v>
                </c:pt>
                <c:pt idx="470">
                  <c:v>0.5999998476533881</c:v>
                </c:pt>
                <c:pt idx="471">
                  <c:v>0.59999985417625634</c:v>
                </c:pt>
                <c:pt idx="472">
                  <c:v>0.59999986042164299</c:v>
                </c:pt>
                <c:pt idx="473">
                  <c:v>0.59999986640126723</c:v>
                </c:pt>
                <c:pt idx="474">
                  <c:v>0.59999987212635741</c:v>
                </c:pt>
                <c:pt idx="475">
                  <c:v>0.59999987760767115</c:v>
                </c:pt>
                <c:pt idx="476">
                  <c:v>0.59999988285551509</c:v>
                </c:pt>
                <c:pt idx="477">
                  <c:v>0.59999988787976366</c:v>
                </c:pt>
                <c:pt idx="478">
                  <c:v>0.59999989268987675</c:v>
                </c:pt>
                <c:pt idx="479">
                  <c:v>0.59999989729491732</c:v>
                </c:pt>
                <c:pt idx="480">
                  <c:v>0.59999990170356776</c:v>
                </c:pt>
                <c:pt idx="481">
                  <c:v>0.59999990592414565</c:v>
                </c:pt>
                <c:pt idx="482">
                  <c:v>0.59999990996461905</c:v>
                </c:pt>
                <c:pt idx="483">
                  <c:v>0.59999991383262108</c:v>
                </c:pt>
                <c:pt idx="484">
                  <c:v>0.59999991753546367</c:v>
                </c:pt>
                <c:pt idx="485">
                  <c:v>0.59999992108015121</c:v>
                </c:pt>
                <c:pt idx="486">
                  <c:v>0.59999992447339323</c:v>
                </c:pt>
                <c:pt idx="487">
                  <c:v>0.59999992772161692</c:v>
                </c:pt>
                <c:pt idx="488">
                  <c:v>0.59999993083097858</c:v>
                </c:pt>
                <c:pt idx="489">
                  <c:v>0.59999993380737515</c:v>
                </c:pt>
                <c:pt idx="490">
                  <c:v>0.59999993665645512</c:v>
                </c:pt>
                <c:pt idx="491">
                  <c:v>0.59999993938362872</c:v>
                </c:pt>
                <c:pt idx="492">
                  <c:v>0.5999999419940778</c:v>
                </c:pt>
                <c:pt idx="493">
                  <c:v>0.59999994449276584</c:v>
                </c:pt>
                <c:pt idx="494">
                  <c:v>0.59999994688444658</c:v>
                </c:pt>
                <c:pt idx="495">
                  <c:v>0.59999994917367316</c:v>
                </c:pt>
                <c:pt idx="496">
                  <c:v>0.59999995136480622</c:v>
                </c:pt>
                <c:pt idx="497">
                  <c:v>0.59999995346202217</c:v>
                </c:pt>
                <c:pt idx="498">
                  <c:v>0.59999995546932094</c:v>
                </c:pt>
                <c:pt idx="499">
                  <c:v>0.59999995739053336</c:v>
                </c:pt>
                <c:pt idx="500">
                  <c:v>0.59999995922932814</c:v>
                </c:pt>
                <c:pt idx="501">
                  <c:v>0.59999996098921859</c:v>
                </c:pt>
                <c:pt idx="502">
                  <c:v>0.59999996267356959</c:v>
                </c:pt>
                <c:pt idx="503">
                  <c:v>0.5999999642856032</c:v>
                </c:pt>
                <c:pt idx="504">
                  <c:v>0.59999996582840531</c:v>
                </c:pt>
                <c:pt idx="505">
                  <c:v>0.59999996730493077</c:v>
                </c:pt>
                <c:pt idx="506">
                  <c:v>0.59999996871800942</c:v>
                </c:pt>
                <c:pt idx="507">
                  <c:v>0.59999997007035089</c:v>
                </c:pt>
                <c:pt idx="508">
                  <c:v>0.59999997136454997</c:v>
                </c:pt>
                <c:pt idx="509">
                  <c:v>0.59999997260309135</c:v>
                </c:pt>
                <c:pt idx="510">
                  <c:v>0.59999997378835424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1-4CAB-AC3C-A53562E4CB4C}"/>
            </c:ext>
          </c:extLst>
        </c:ser>
        <c:ser>
          <c:idx val="1"/>
          <c:order val="1"/>
          <c:tx>
            <c:v>Step Value</c:v>
          </c:tx>
          <c:marker>
            <c:symbol val="none"/>
          </c:marker>
          <c:val>
            <c:numRef>
              <c:f>Sheet3!$X$2:$X$512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1-4CAB-AC3C-A53562E4C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15072"/>
        <c:axId val="64525440"/>
      </c:lineChart>
      <c:catAx>
        <c:axId val="6451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Time (sec)</a:t>
                </a:r>
              </a:p>
            </c:rich>
          </c:tx>
          <c:layout>
            <c:manualLayout>
              <c:xMode val="edge"/>
              <c:yMode val="edge"/>
              <c:x val="0.45964140388491731"/>
              <c:y val="0.96201025433618625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64525440"/>
        <c:crosses val="autoZero"/>
        <c:auto val="0"/>
        <c:lblAlgn val="ctr"/>
        <c:lblOffset val="100"/>
        <c:tickLblSkip val="10"/>
        <c:tickMarkSkip val="5"/>
        <c:noMultiLvlLbl val="0"/>
      </c:catAx>
      <c:valAx>
        <c:axId val="6452544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9CC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 sz="1200"/>
                  <a:t>Step Value /  Process Value</a:t>
                </a:r>
              </a:p>
            </c:rich>
          </c:tx>
          <c:layout>
            <c:manualLayout>
              <c:xMode val="edge"/>
              <c:yMode val="edge"/>
              <c:x val="1.1283824421276222E-4"/>
              <c:y val="0.285382810294781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64515072"/>
        <c:crosses val="autoZero"/>
        <c:crossBetween val="midCat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2819768334327453"/>
          <c:y val="2.0161693271487133E-2"/>
          <c:w val="0.23110661502882612"/>
          <c:h val="3.487519116290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144" r="0.75000000000000144" t="1" header="0.5" footer="0.5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r>
              <a:rPr lang="en-US" altLang="en-US"/>
              <a:t>Step Test Result 1</a:t>
            </a:r>
          </a:p>
        </c:rich>
      </c:tx>
      <c:layout>
        <c:manualLayout>
          <c:xMode val="edge"/>
          <c:yMode val="edge"/>
          <c:x val="0.40985609557426089"/>
          <c:y val="1.1600965609635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478827292669392E-2"/>
          <c:y val="9.4256644632464526E-2"/>
          <c:w val="0.92599033552338794"/>
          <c:h val="0.79843916763280787"/>
        </c:manualLayout>
      </c:layout>
      <c:lineChart>
        <c:grouping val="standard"/>
        <c:varyColors val="0"/>
        <c:ser>
          <c:idx val="0"/>
          <c:order val="0"/>
          <c:tx>
            <c:v>Process Value</c:v>
          </c:tx>
          <c:marker>
            <c:symbol val="none"/>
          </c:marker>
          <c:cat>
            <c:numRef>
              <c:f>Sheet3!$W$2:$W$512</c:f>
              <c:numCache>
                <c:formatCode>General</c:formatCode>
                <c:ptCount val="51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2.2999999999999998</c:v>
                </c:pt>
                <c:pt idx="34">
                  <c:v>2.4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2.8</c:v>
                </c:pt>
                <c:pt idx="39">
                  <c:v>2.9</c:v>
                </c:pt>
                <c:pt idx="40">
                  <c:v>3</c:v>
                </c:pt>
                <c:pt idx="41">
                  <c:v>3.1</c:v>
                </c:pt>
                <c:pt idx="42">
                  <c:v>3.2</c:v>
                </c:pt>
                <c:pt idx="43">
                  <c:v>3.3</c:v>
                </c:pt>
                <c:pt idx="44">
                  <c:v>3.4</c:v>
                </c:pt>
                <c:pt idx="45">
                  <c:v>3.5</c:v>
                </c:pt>
                <c:pt idx="46">
                  <c:v>3.6</c:v>
                </c:pt>
                <c:pt idx="47">
                  <c:v>3.7</c:v>
                </c:pt>
                <c:pt idx="48">
                  <c:v>3.8</c:v>
                </c:pt>
                <c:pt idx="49">
                  <c:v>3.9</c:v>
                </c:pt>
                <c:pt idx="50">
                  <c:v>4</c:v>
                </c:pt>
                <c:pt idx="51">
                  <c:v>4.0999999999999996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4.7</c:v>
                </c:pt>
                <c:pt idx="58">
                  <c:v>4.8</c:v>
                </c:pt>
                <c:pt idx="59">
                  <c:v>4.9000000000000004</c:v>
                </c:pt>
                <c:pt idx="60">
                  <c:v>5</c:v>
                </c:pt>
                <c:pt idx="61">
                  <c:v>5.0999999999999996</c:v>
                </c:pt>
                <c:pt idx="62">
                  <c:v>5.2</c:v>
                </c:pt>
                <c:pt idx="63">
                  <c:v>5.3</c:v>
                </c:pt>
                <c:pt idx="64">
                  <c:v>5.4</c:v>
                </c:pt>
                <c:pt idx="65">
                  <c:v>5.5</c:v>
                </c:pt>
                <c:pt idx="66">
                  <c:v>5.6</c:v>
                </c:pt>
                <c:pt idx="67">
                  <c:v>5.7</c:v>
                </c:pt>
                <c:pt idx="68">
                  <c:v>5.8</c:v>
                </c:pt>
                <c:pt idx="69">
                  <c:v>5.9</c:v>
                </c:pt>
                <c:pt idx="70">
                  <c:v>6</c:v>
                </c:pt>
                <c:pt idx="71">
                  <c:v>6.1</c:v>
                </c:pt>
                <c:pt idx="72">
                  <c:v>6.2</c:v>
                </c:pt>
                <c:pt idx="73">
                  <c:v>6.3</c:v>
                </c:pt>
                <c:pt idx="74">
                  <c:v>6.4</c:v>
                </c:pt>
                <c:pt idx="75">
                  <c:v>6.5</c:v>
                </c:pt>
                <c:pt idx="76">
                  <c:v>6.6</c:v>
                </c:pt>
                <c:pt idx="77">
                  <c:v>6.7</c:v>
                </c:pt>
                <c:pt idx="78">
                  <c:v>6.8</c:v>
                </c:pt>
                <c:pt idx="79">
                  <c:v>6.9</c:v>
                </c:pt>
                <c:pt idx="80">
                  <c:v>7</c:v>
                </c:pt>
                <c:pt idx="81">
                  <c:v>7.1</c:v>
                </c:pt>
                <c:pt idx="82">
                  <c:v>7.2</c:v>
                </c:pt>
                <c:pt idx="83">
                  <c:v>7.3</c:v>
                </c:pt>
                <c:pt idx="84">
                  <c:v>7.4</c:v>
                </c:pt>
                <c:pt idx="85">
                  <c:v>7.5</c:v>
                </c:pt>
                <c:pt idx="86">
                  <c:v>7.6</c:v>
                </c:pt>
                <c:pt idx="87">
                  <c:v>7.7</c:v>
                </c:pt>
                <c:pt idx="88">
                  <c:v>7.8</c:v>
                </c:pt>
                <c:pt idx="89">
                  <c:v>7.9</c:v>
                </c:pt>
                <c:pt idx="90">
                  <c:v>8</c:v>
                </c:pt>
                <c:pt idx="91">
                  <c:v>8.1</c:v>
                </c:pt>
                <c:pt idx="92">
                  <c:v>8.1999999999999993</c:v>
                </c:pt>
                <c:pt idx="93">
                  <c:v>8.3000000000000007</c:v>
                </c:pt>
                <c:pt idx="94">
                  <c:v>8.4</c:v>
                </c:pt>
                <c:pt idx="95">
                  <c:v>8.5</c:v>
                </c:pt>
                <c:pt idx="96">
                  <c:v>8.6</c:v>
                </c:pt>
                <c:pt idx="97">
                  <c:v>8.6999999999999993</c:v>
                </c:pt>
                <c:pt idx="98">
                  <c:v>8.8000000000000007</c:v>
                </c:pt>
                <c:pt idx="99">
                  <c:v>8.9</c:v>
                </c:pt>
                <c:pt idx="100">
                  <c:v>9</c:v>
                </c:pt>
                <c:pt idx="101">
                  <c:v>9.1</c:v>
                </c:pt>
                <c:pt idx="102">
                  <c:v>9.1999999999999993</c:v>
                </c:pt>
                <c:pt idx="103">
                  <c:v>9.3000000000000007</c:v>
                </c:pt>
                <c:pt idx="104">
                  <c:v>9.4</c:v>
                </c:pt>
                <c:pt idx="105">
                  <c:v>9.5</c:v>
                </c:pt>
                <c:pt idx="106">
                  <c:v>9.6</c:v>
                </c:pt>
                <c:pt idx="107">
                  <c:v>9.6999999999999993</c:v>
                </c:pt>
                <c:pt idx="108">
                  <c:v>9.8000000000000007</c:v>
                </c:pt>
                <c:pt idx="109">
                  <c:v>9.9</c:v>
                </c:pt>
                <c:pt idx="110">
                  <c:v>10</c:v>
                </c:pt>
                <c:pt idx="111">
                  <c:v>10.1</c:v>
                </c:pt>
                <c:pt idx="112">
                  <c:v>10.199999999999999</c:v>
                </c:pt>
                <c:pt idx="113">
                  <c:v>10.3</c:v>
                </c:pt>
                <c:pt idx="114">
                  <c:v>10.4</c:v>
                </c:pt>
                <c:pt idx="115">
                  <c:v>10.5</c:v>
                </c:pt>
                <c:pt idx="116">
                  <c:v>10.6</c:v>
                </c:pt>
                <c:pt idx="117">
                  <c:v>10.7</c:v>
                </c:pt>
                <c:pt idx="118">
                  <c:v>10.8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11.4</c:v>
                </c:pt>
                <c:pt idx="125">
                  <c:v>11.5</c:v>
                </c:pt>
                <c:pt idx="126">
                  <c:v>11.6</c:v>
                </c:pt>
                <c:pt idx="127">
                  <c:v>11.7</c:v>
                </c:pt>
                <c:pt idx="128">
                  <c:v>11.8</c:v>
                </c:pt>
                <c:pt idx="129">
                  <c:v>11.9</c:v>
                </c:pt>
                <c:pt idx="130">
                  <c:v>12</c:v>
                </c:pt>
                <c:pt idx="131">
                  <c:v>12.1</c:v>
                </c:pt>
                <c:pt idx="132">
                  <c:v>12.2</c:v>
                </c:pt>
                <c:pt idx="133">
                  <c:v>12.3</c:v>
                </c:pt>
                <c:pt idx="134">
                  <c:v>12.4</c:v>
                </c:pt>
                <c:pt idx="135">
                  <c:v>12.5</c:v>
                </c:pt>
                <c:pt idx="136">
                  <c:v>12.6</c:v>
                </c:pt>
                <c:pt idx="137">
                  <c:v>12.7</c:v>
                </c:pt>
                <c:pt idx="138">
                  <c:v>12.8</c:v>
                </c:pt>
                <c:pt idx="139">
                  <c:v>12.9</c:v>
                </c:pt>
                <c:pt idx="140">
                  <c:v>13</c:v>
                </c:pt>
                <c:pt idx="141">
                  <c:v>13.1</c:v>
                </c:pt>
                <c:pt idx="142">
                  <c:v>13.2</c:v>
                </c:pt>
                <c:pt idx="143">
                  <c:v>13.3</c:v>
                </c:pt>
                <c:pt idx="144">
                  <c:v>13.4</c:v>
                </c:pt>
                <c:pt idx="145">
                  <c:v>13.5</c:v>
                </c:pt>
                <c:pt idx="146">
                  <c:v>13.6</c:v>
                </c:pt>
                <c:pt idx="147">
                  <c:v>13.7</c:v>
                </c:pt>
                <c:pt idx="148">
                  <c:v>13.8</c:v>
                </c:pt>
                <c:pt idx="149">
                  <c:v>13.9</c:v>
                </c:pt>
                <c:pt idx="150">
                  <c:v>14</c:v>
                </c:pt>
                <c:pt idx="151">
                  <c:v>14.1</c:v>
                </c:pt>
                <c:pt idx="152">
                  <c:v>14.2</c:v>
                </c:pt>
                <c:pt idx="153">
                  <c:v>14.3</c:v>
                </c:pt>
                <c:pt idx="154">
                  <c:v>14.4</c:v>
                </c:pt>
                <c:pt idx="155">
                  <c:v>14.5</c:v>
                </c:pt>
                <c:pt idx="156">
                  <c:v>14.6</c:v>
                </c:pt>
                <c:pt idx="157">
                  <c:v>14.7</c:v>
                </c:pt>
                <c:pt idx="158">
                  <c:v>14.8</c:v>
                </c:pt>
                <c:pt idx="159">
                  <c:v>14.9</c:v>
                </c:pt>
                <c:pt idx="160">
                  <c:v>15</c:v>
                </c:pt>
                <c:pt idx="161">
                  <c:v>15.1</c:v>
                </c:pt>
                <c:pt idx="162">
                  <c:v>15.2</c:v>
                </c:pt>
                <c:pt idx="163">
                  <c:v>15.3</c:v>
                </c:pt>
                <c:pt idx="164">
                  <c:v>15.4</c:v>
                </c:pt>
                <c:pt idx="165">
                  <c:v>15.5</c:v>
                </c:pt>
                <c:pt idx="166">
                  <c:v>15.6</c:v>
                </c:pt>
                <c:pt idx="167">
                  <c:v>15.7</c:v>
                </c:pt>
                <c:pt idx="168">
                  <c:v>15.8</c:v>
                </c:pt>
                <c:pt idx="169">
                  <c:v>15.9</c:v>
                </c:pt>
                <c:pt idx="170">
                  <c:v>16</c:v>
                </c:pt>
                <c:pt idx="171">
                  <c:v>16.100000000000001</c:v>
                </c:pt>
                <c:pt idx="172">
                  <c:v>16.2</c:v>
                </c:pt>
                <c:pt idx="173">
                  <c:v>16.3</c:v>
                </c:pt>
                <c:pt idx="174">
                  <c:v>16.399999999999999</c:v>
                </c:pt>
                <c:pt idx="175">
                  <c:v>16.5</c:v>
                </c:pt>
                <c:pt idx="176">
                  <c:v>16.600000000000001</c:v>
                </c:pt>
                <c:pt idx="177">
                  <c:v>16.7</c:v>
                </c:pt>
                <c:pt idx="178">
                  <c:v>16.8</c:v>
                </c:pt>
                <c:pt idx="179">
                  <c:v>16.899999999999999</c:v>
                </c:pt>
                <c:pt idx="180">
                  <c:v>17</c:v>
                </c:pt>
                <c:pt idx="181">
                  <c:v>17.100000000000001</c:v>
                </c:pt>
                <c:pt idx="182">
                  <c:v>17.2</c:v>
                </c:pt>
                <c:pt idx="183">
                  <c:v>17.3</c:v>
                </c:pt>
                <c:pt idx="184">
                  <c:v>17.399999999999999</c:v>
                </c:pt>
                <c:pt idx="185">
                  <c:v>17.5</c:v>
                </c:pt>
                <c:pt idx="186">
                  <c:v>17.600000000000001</c:v>
                </c:pt>
                <c:pt idx="187">
                  <c:v>17.7</c:v>
                </c:pt>
                <c:pt idx="188">
                  <c:v>17.8</c:v>
                </c:pt>
                <c:pt idx="189">
                  <c:v>17.899999999999999</c:v>
                </c:pt>
                <c:pt idx="190">
                  <c:v>18</c:v>
                </c:pt>
                <c:pt idx="191">
                  <c:v>18.100000000000001</c:v>
                </c:pt>
                <c:pt idx="192">
                  <c:v>18.2</c:v>
                </c:pt>
                <c:pt idx="193">
                  <c:v>18.3</c:v>
                </c:pt>
                <c:pt idx="194">
                  <c:v>18.399999999999999</c:v>
                </c:pt>
                <c:pt idx="195">
                  <c:v>18.5</c:v>
                </c:pt>
                <c:pt idx="196">
                  <c:v>18.600000000000001</c:v>
                </c:pt>
                <c:pt idx="197">
                  <c:v>18.7</c:v>
                </c:pt>
                <c:pt idx="198">
                  <c:v>18.8</c:v>
                </c:pt>
                <c:pt idx="199">
                  <c:v>18.899999999999999</c:v>
                </c:pt>
                <c:pt idx="200">
                  <c:v>19</c:v>
                </c:pt>
                <c:pt idx="201">
                  <c:v>19.100000000000001</c:v>
                </c:pt>
                <c:pt idx="202">
                  <c:v>19.2</c:v>
                </c:pt>
                <c:pt idx="203">
                  <c:v>19.3</c:v>
                </c:pt>
                <c:pt idx="204">
                  <c:v>19.399999999999999</c:v>
                </c:pt>
                <c:pt idx="205">
                  <c:v>19.5</c:v>
                </c:pt>
                <c:pt idx="206">
                  <c:v>19.600000000000001</c:v>
                </c:pt>
                <c:pt idx="207">
                  <c:v>19.7</c:v>
                </c:pt>
                <c:pt idx="208">
                  <c:v>19.8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20.100000000000001</c:v>
                </c:pt>
                <c:pt idx="212">
                  <c:v>20.2</c:v>
                </c:pt>
                <c:pt idx="213">
                  <c:v>20.3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20.6</c:v>
                </c:pt>
                <c:pt idx="217">
                  <c:v>20.7</c:v>
                </c:pt>
                <c:pt idx="218">
                  <c:v>20.8</c:v>
                </c:pt>
                <c:pt idx="219">
                  <c:v>20.9</c:v>
                </c:pt>
                <c:pt idx="220">
                  <c:v>21</c:v>
                </c:pt>
                <c:pt idx="221">
                  <c:v>21.1</c:v>
                </c:pt>
                <c:pt idx="222">
                  <c:v>21.2</c:v>
                </c:pt>
                <c:pt idx="223">
                  <c:v>21.3</c:v>
                </c:pt>
                <c:pt idx="224">
                  <c:v>21.4</c:v>
                </c:pt>
                <c:pt idx="225">
                  <c:v>21.5</c:v>
                </c:pt>
                <c:pt idx="226">
                  <c:v>21.6</c:v>
                </c:pt>
                <c:pt idx="227">
                  <c:v>21.7</c:v>
                </c:pt>
                <c:pt idx="228">
                  <c:v>21.8</c:v>
                </c:pt>
                <c:pt idx="229">
                  <c:v>21.9</c:v>
                </c:pt>
                <c:pt idx="230">
                  <c:v>22</c:v>
                </c:pt>
                <c:pt idx="231">
                  <c:v>22.1</c:v>
                </c:pt>
                <c:pt idx="232">
                  <c:v>22.2</c:v>
                </c:pt>
                <c:pt idx="233">
                  <c:v>22.3</c:v>
                </c:pt>
                <c:pt idx="234">
                  <c:v>22.4</c:v>
                </c:pt>
                <c:pt idx="235">
                  <c:v>22.5</c:v>
                </c:pt>
                <c:pt idx="236">
                  <c:v>22.6</c:v>
                </c:pt>
                <c:pt idx="237">
                  <c:v>22.7</c:v>
                </c:pt>
                <c:pt idx="238">
                  <c:v>22.8</c:v>
                </c:pt>
                <c:pt idx="239">
                  <c:v>22.9</c:v>
                </c:pt>
                <c:pt idx="240">
                  <c:v>23</c:v>
                </c:pt>
                <c:pt idx="241">
                  <c:v>23.1</c:v>
                </c:pt>
                <c:pt idx="242">
                  <c:v>23.2</c:v>
                </c:pt>
                <c:pt idx="243">
                  <c:v>23.3</c:v>
                </c:pt>
                <c:pt idx="244">
                  <c:v>23.4</c:v>
                </c:pt>
                <c:pt idx="245">
                  <c:v>23.5</c:v>
                </c:pt>
                <c:pt idx="246">
                  <c:v>23.6</c:v>
                </c:pt>
                <c:pt idx="247">
                  <c:v>23.7</c:v>
                </c:pt>
                <c:pt idx="248">
                  <c:v>23.8</c:v>
                </c:pt>
                <c:pt idx="249">
                  <c:v>23.9</c:v>
                </c:pt>
                <c:pt idx="250">
                  <c:v>24</c:v>
                </c:pt>
                <c:pt idx="251">
                  <c:v>24.1</c:v>
                </c:pt>
                <c:pt idx="252">
                  <c:v>24.2</c:v>
                </c:pt>
                <c:pt idx="253">
                  <c:v>24.3</c:v>
                </c:pt>
                <c:pt idx="254">
                  <c:v>24.4</c:v>
                </c:pt>
                <c:pt idx="255">
                  <c:v>24.5</c:v>
                </c:pt>
                <c:pt idx="256">
                  <c:v>24.6</c:v>
                </c:pt>
                <c:pt idx="257">
                  <c:v>24.7</c:v>
                </c:pt>
                <c:pt idx="258">
                  <c:v>24.8</c:v>
                </c:pt>
                <c:pt idx="259">
                  <c:v>24.9</c:v>
                </c:pt>
                <c:pt idx="260">
                  <c:v>25</c:v>
                </c:pt>
                <c:pt idx="261">
                  <c:v>25.1</c:v>
                </c:pt>
                <c:pt idx="262">
                  <c:v>25.2</c:v>
                </c:pt>
                <c:pt idx="263">
                  <c:v>25.3</c:v>
                </c:pt>
                <c:pt idx="264">
                  <c:v>25.4</c:v>
                </c:pt>
                <c:pt idx="265">
                  <c:v>25.5</c:v>
                </c:pt>
                <c:pt idx="266">
                  <c:v>25.6</c:v>
                </c:pt>
                <c:pt idx="267">
                  <c:v>25.7</c:v>
                </c:pt>
                <c:pt idx="268">
                  <c:v>25.8</c:v>
                </c:pt>
                <c:pt idx="269">
                  <c:v>25.9</c:v>
                </c:pt>
                <c:pt idx="270">
                  <c:v>26</c:v>
                </c:pt>
                <c:pt idx="271">
                  <c:v>26.1</c:v>
                </c:pt>
                <c:pt idx="272">
                  <c:v>26.2</c:v>
                </c:pt>
                <c:pt idx="273">
                  <c:v>26.3</c:v>
                </c:pt>
                <c:pt idx="274">
                  <c:v>26.4</c:v>
                </c:pt>
                <c:pt idx="275">
                  <c:v>26.5</c:v>
                </c:pt>
                <c:pt idx="276">
                  <c:v>26.6</c:v>
                </c:pt>
                <c:pt idx="277">
                  <c:v>26.7</c:v>
                </c:pt>
                <c:pt idx="278">
                  <c:v>26.8</c:v>
                </c:pt>
                <c:pt idx="279">
                  <c:v>26.9</c:v>
                </c:pt>
                <c:pt idx="280">
                  <c:v>27</c:v>
                </c:pt>
                <c:pt idx="281">
                  <c:v>27.1</c:v>
                </c:pt>
                <c:pt idx="282">
                  <c:v>27.2</c:v>
                </c:pt>
                <c:pt idx="283">
                  <c:v>27.3</c:v>
                </c:pt>
                <c:pt idx="284">
                  <c:v>27.4</c:v>
                </c:pt>
                <c:pt idx="285">
                  <c:v>27.5</c:v>
                </c:pt>
                <c:pt idx="286">
                  <c:v>27.6</c:v>
                </c:pt>
                <c:pt idx="287">
                  <c:v>27.7</c:v>
                </c:pt>
                <c:pt idx="288">
                  <c:v>27.8</c:v>
                </c:pt>
                <c:pt idx="289">
                  <c:v>27.9</c:v>
                </c:pt>
                <c:pt idx="290">
                  <c:v>28</c:v>
                </c:pt>
                <c:pt idx="291">
                  <c:v>28.1</c:v>
                </c:pt>
                <c:pt idx="292">
                  <c:v>28.2</c:v>
                </c:pt>
                <c:pt idx="293">
                  <c:v>28.3</c:v>
                </c:pt>
                <c:pt idx="294">
                  <c:v>28.4</c:v>
                </c:pt>
                <c:pt idx="295">
                  <c:v>28.5</c:v>
                </c:pt>
                <c:pt idx="296">
                  <c:v>28.6</c:v>
                </c:pt>
                <c:pt idx="297">
                  <c:v>28.7</c:v>
                </c:pt>
                <c:pt idx="298">
                  <c:v>28.8</c:v>
                </c:pt>
                <c:pt idx="299">
                  <c:v>28.9</c:v>
                </c:pt>
                <c:pt idx="300">
                  <c:v>29</c:v>
                </c:pt>
                <c:pt idx="301">
                  <c:v>29.1</c:v>
                </c:pt>
                <c:pt idx="302">
                  <c:v>29.2</c:v>
                </c:pt>
                <c:pt idx="303">
                  <c:v>29.3</c:v>
                </c:pt>
                <c:pt idx="304">
                  <c:v>29.4</c:v>
                </c:pt>
                <c:pt idx="305">
                  <c:v>29.5</c:v>
                </c:pt>
                <c:pt idx="306">
                  <c:v>29.6</c:v>
                </c:pt>
                <c:pt idx="307">
                  <c:v>29.7</c:v>
                </c:pt>
                <c:pt idx="308">
                  <c:v>29.8</c:v>
                </c:pt>
                <c:pt idx="309">
                  <c:v>29.9</c:v>
                </c:pt>
                <c:pt idx="310">
                  <c:v>30</c:v>
                </c:pt>
                <c:pt idx="311">
                  <c:v>30.1</c:v>
                </c:pt>
                <c:pt idx="312">
                  <c:v>30.2</c:v>
                </c:pt>
                <c:pt idx="313">
                  <c:v>30.3</c:v>
                </c:pt>
                <c:pt idx="314">
                  <c:v>30.4</c:v>
                </c:pt>
                <c:pt idx="315">
                  <c:v>30.5</c:v>
                </c:pt>
                <c:pt idx="316">
                  <c:v>30.6</c:v>
                </c:pt>
                <c:pt idx="317">
                  <c:v>30.7</c:v>
                </c:pt>
                <c:pt idx="318">
                  <c:v>30.8</c:v>
                </c:pt>
                <c:pt idx="319">
                  <c:v>30.9</c:v>
                </c:pt>
                <c:pt idx="320">
                  <c:v>31</c:v>
                </c:pt>
                <c:pt idx="321">
                  <c:v>31.1</c:v>
                </c:pt>
                <c:pt idx="322">
                  <c:v>31.2</c:v>
                </c:pt>
                <c:pt idx="323">
                  <c:v>31.3</c:v>
                </c:pt>
                <c:pt idx="324">
                  <c:v>31.4</c:v>
                </c:pt>
                <c:pt idx="325">
                  <c:v>31.5</c:v>
                </c:pt>
                <c:pt idx="326">
                  <c:v>31.6</c:v>
                </c:pt>
                <c:pt idx="327">
                  <c:v>31.7</c:v>
                </c:pt>
                <c:pt idx="328">
                  <c:v>31.8</c:v>
                </c:pt>
                <c:pt idx="329">
                  <c:v>31.9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32.299999999999997</c:v>
                </c:pt>
                <c:pt idx="334">
                  <c:v>32.4</c:v>
                </c:pt>
                <c:pt idx="335">
                  <c:v>32.5</c:v>
                </c:pt>
                <c:pt idx="336">
                  <c:v>32.6</c:v>
                </c:pt>
                <c:pt idx="337">
                  <c:v>32.700000000000003</c:v>
                </c:pt>
                <c:pt idx="338">
                  <c:v>32.799999999999997</c:v>
                </c:pt>
                <c:pt idx="339">
                  <c:v>32.9</c:v>
                </c:pt>
                <c:pt idx="340">
                  <c:v>33</c:v>
                </c:pt>
                <c:pt idx="341">
                  <c:v>33.100000000000101</c:v>
                </c:pt>
                <c:pt idx="342">
                  <c:v>33.200000000000003</c:v>
                </c:pt>
                <c:pt idx="343">
                  <c:v>33.299999999999997</c:v>
                </c:pt>
                <c:pt idx="344">
                  <c:v>33.4</c:v>
                </c:pt>
                <c:pt idx="345">
                  <c:v>33.5</c:v>
                </c:pt>
                <c:pt idx="346">
                  <c:v>33.600000000000101</c:v>
                </c:pt>
                <c:pt idx="347">
                  <c:v>33.700000000000003</c:v>
                </c:pt>
                <c:pt idx="348">
                  <c:v>33.800000000000097</c:v>
                </c:pt>
                <c:pt idx="349">
                  <c:v>33.900000000000098</c:v>
                </c:pt>
                <c:pt idx="350">
                  <c:v>34.000000000000099</c:v>
                </c:pt>
                <c:pt idx="351">
                  <c:v>34.100000000000101</c:v>
                </c:pt>
                <c:pt idx="352">
                  <c:v>34.200000000000102</c:v>
                </c:pt>
                <c:pt idx="353">
                  <c:v>34.300000000000097</c:v>
                </c:pt>
                <c:pt idx="354">
                  <c:v>34.400000000000098</c:v>
                </c:pt>
                <c:pt idx="355">
                  <c:v>34.500000000000099</c:v>
                </c:pt>
                <c:pt idx="356">
                  <c:v>34.600000000000101</c:v>
                </c:pt>
                <c:pt idx="357">
                  <c:v>34.700000000000102</c:v>
                </c:pt>
                <c:pt idx="358">
                  <c:v>34.800000000000097</c:v>
                </c:pt>
                <c:pt idx="359">
                  <c:v>34.900000000000098</c:v>
                </c:pt>
                <c:pt idx="360">
                  <c:v>35.000000000000099</c:v>
                </c:pt>
                <c:pt idx="361">
                  <c:v>35.100000000000101</c:v>
                </c:pt>
                <c:pt idx="362">
                  <c:v>35.200000000000102</c:v>
                </c:pt>
                <c:pt idx="363">
                  <c:v>35.300000000000097</c:v>
                </c:pt>
                <c:pt idx="364">
                  <c:v>35.400000000000098</c:v>
                </c:pt>
                <c:pt idx="365">
                  <c:v>35.500000000000099</c:v>
                </c:pt>
                <c:pt idx="366">
                  <c:v>35.600000000000101</c:v>
                </c:pt>
                <c:pt idx="367">
                  <c:v>35.700000000000102</c:v>
                </c:pt>
                <c:pt idx="368">
                  <c:v>35.800000000000097</c:v>
                </c:pt>
                <c:pt idx="369">
                  <c:v>35.900000000000098</c:v>
                </c:pt>
                <c:pt idx="370">
                  <c:v>36.000000000000099</c:v>
                </c:pt>
                <c:pt idx="371">
                  <c:v>36.100000000000101</c:v>
                </c:pt>
                <c:pt idx="372">
                  <c:v>36.200000000000102</c:v>
                </c:pt>
                <c:pt idx="373">
                  <c:v>36.300000000000097</c:v>
                </c:pt>
                <c:pt idx="374">
                  <c:v>36.400000000000098</c:v>
                </c:pt>
                <c:pt idx="375">
                  <c:v>36.500000000000099</c:v>
                </c:pt>
                <c:pt idx="376">
                  <c:v>36.600000000000101</c:v>
                </c:pt>
                <c:pt idx="377">
                  <c:v>36.700000000000102</c:v>
                </c:pt>
                <c:pt idx="378">
                  <c:v>36.800000000000097</c:v>
                </c:pt>
                <c:pt idx="379">
                  <c:v>36.900000000000098</c:v>
                </c:pt>
                <c:pt idx="380">
                  <c:v>37.000000000000099</c:v>
                </c:pt>
                <c:pt idx="381">
                  <c:v>37.100000000000101</c:v>
                </c:pt>
                <c:pt idx="382">
                  <c:v>37.200000000000102</c:v>
                </c:pt>
                <c:pt idx="383">
                  <c:v>37.300000000000097</c:v>
                </c:pt>
                <c:pt idx="384">
                  <c:v>37.400000000000098</c:v>
                </c:pt>
                <c:pt idx="385">
                  <c:v>37.500000000000099</c:v>
                </c:pt>
                <c:pt idx="386">
                  <c:v>37.600000000000101</c:v>
                </c:pt>
                <c:pt idx="387">
                  <c:v>37.700000000000102</c:v>
                </c:pt>
                <c:pt idx="388">
                  <c:v>37.800000000000097</c:v>
                </c:pt>
                <c:pt idx="389">
                  <c:v>37.900000000000098</c:v>
                </c:pt>
                <c:pt idx="390">
                  <c:v>38.000000000000099</c:v>
                </c:pt>
                <c:pt idx="391">
                  <c:v>38.100000000000101</c:v>
                </c:pt>
                <c:pt idx="392">
                  <c:v>38.200000000000102</c:v>
                </c:pt>
                <c:pt idx="393">
                  <c:v>38.300000000000097</c:v>
                </c:pt>
                <c:pt idx="394">
                  <c:v>38.400000000000098</c:v>
                </c:pt>
                <c:pt idx="395">
                  <c:v>38.500000000000099</c:v>
                </c:pt>
                <c:pt idx="396">
                  <c:v>38.600000000000101</c:v>
                </c:pt>
                <c:pt idx="397">
                  <c:v>38.700000000000102</c:v>
                </c:pt>
                <c:pt idx="398">
                  <c:v>38.800000000000097</c:v>
                </c:pt>
                <c:pt idx="399">
                  <c:v>38.900000000000098</c:v>
                </c:pt>
                <c:pt idx="400">
                  <c:v>39.000000000000099</c:v>
                </c:pt>
                <c:pt idx="401">
                  <c:v>39.100000000000101</c:v>
                </c:pt>
                <c:pt idx="402">
                  <c:v>39.200000000000102</c:v>
                </c:pt>
                <c:pt idx="403">
                  <c:v>39.300000000000097</c:v>
                </c:pt>
                <c:pt idx="404">
                  <c:v>39.400000000000098</c:v>
                </c:pt>
                <c:pt idx="405">
                  <c:v>39.500000000000099</c:v>
                </c:pt>
                <c:pt idx="406">
                  <c:v>39.600000000000101</c:v>
                </c:pt>
                <c:pt idx="407">
                  <c:v>39.700000000000102</c:v>
                </c:pt>
                <c:pt idx="408">
                  <c:v>39.800000000000097</c:v>
                </c:pt>
                <c:pt idx="409">
                  <c:v>39.900000000000098</c:v>
                </c:pt>
                <c:pt idx="410">
                  <c:v>40.000000000000099</c:v>
                </c:pt>
                <c:pt idx="411">
                  <c:v>40.100000000000101</c:v>
                </c:pt>
                <c:pt idx="412">
                  <c:v>40.200000000000102</c:v>
                </c:pt>
                <c:pt idx="413">
                  <c:v>40.300000000000097</c:v>
                </c:pt>
                <c:pt idx="414">
                  <c:v>40.400000000000098</c:v>
                </c:pt>
                <c:pt idx="415">
                  <c:v>40.500000000000199</c:v>
                </c:pt>
                <c:pt idx="416">
                  <c:v>40.6000000000002</c:v>
                </c:pt>
                <c:pt idx="417">
                  <c:v>40.700000000000202</c:v>
                </c:pt>
                <c:pt idx="418">
                  <c:v>40.800000000000203</c:v>
                </c:pt>
                <c:pt idx="419">
                  <c:v>40.900000000000198</c:v>
                </c:pt>
                <c:pt idx="420">
                  <c:v>41.000000000000199</c:v>
                </c:pt>
                <c:pt idx="421">
                  <c:v>41.1000000000002</c:v>
                </c:pt>
                <c:pt idx="422">
                  <c:v>41.200000000000202</c:v>
                </c:pt>
                <c:pt idx="423">
                  <c:v>41.300000000000203</c:v>
                </c:pt>
                <c:pt idx="424">
                  <c:v>41.400000000000198</c:v>
                </c:pt>
                <c:pt idx="425">
                  <c:v>41.500000000000199</c:v>
                </c:pt>
                <c:pt idx="426">
                  <c:v>41.6000000000002</c:v>
                </c:pt>
                <c:pt idx="427">
                  <c:v>41.700000000000202</c:v>
                </c:pt>
                <c:pt idx="428">
                  <c:v>41.800000000000203</c:v>
                </c:pt>
                <c:pt idx="429">
                  <c:v>41.900000000000198</c:v>
                </c:pt>
                <c:pt idx="430">
                  <c:v>42.000000000000199</c:v>
                </c:pt>
                <c:pt idx="431">
                  <c:v>42.1000000000002</c:v>
                </c:pt>
                <c:pt idx="432">
                  <c:v>42.200000000000202</c:v>
                </c:pt>
                <c:pt idx="433">
                  <c:v>42.300000000000203</c:v>
                </c:pt>
                <c:pt idx="434">
                  <c:v>42.400000000000198</c:v>
                </c:pt>
                <c:pt idx="435">
                  <c:v>42.500000000000199</c:v>
                </c:pt>
                <c:pt idx="436">
                  <c:v>42.6000000000002</c:v>
                </c:pt>
                <c:pt idx="437">
                  <c:v>42.700000000000202</c:v>
                </c:pt>
                <c:pt idx="438">
                  <c:v>42.800000000000203</c:v>
                </c:pt>
                <c:pt idx="439">
                  <c:v>42.900000000000198</c:v>
                </c:pt>
                <c:pt idx="440">
                  <c:v>43.000000000000199</c:v>
                </c:pt>
                <c:pt idx="441">
                  <c:v>43.1000000000002</c:v>
                </c:pt>
                <c:pt idx="442">
                  <c:v>43.200000000000202</c:v>
                </c:pt>
                <c:pt idx="443">
                  <c:v>43.300000000000203</c:v>
                </c:pt>
                <c:pt idx="444">
                  <c:v>43.400000000000198</c:v>
                </c:pt>
                <c:pt idx="445">
                  <c:v>43.500000000000199</c:v>
                </c:pt>
                <c:pt idx="446">
                  <c:v>43.6000000000002</c:v>
                </c:pt>
                <c:pt idx="447">
                  <c:v>43.700000000000202</c:v>
                </c:pt>
                <c:pt idx="448">
                  <c:v>43.800000000000203</c:v>
                </c:pt>
                <c:pt idx="449">
                  <c:v>43.900000000000198</c:v>
                </c:pt>
                <c:pt idx="450">
                  <c:v>44.000000000000199</c:v>
                </c:pt>
                <c:pt idx="451">
                  <c:v>44.1000000000002</c:v>
                </c:pt>
                <c:pt idx="452">
                  <c:v>44.200000000000202</c:v>
                </c:pt>
                <c:pt idx="453">
                  <c:v>44.300000000000203</c:v>
                </c:pt>
                <c:pt idx="454">
                  <c:v>44.400000000000198</c:v>
                </c:pt>
                <c:pt idx="455">
                  <c:v>44.500000000000199</c:v>
                </c:pt>
                <c:pt idx="456">
                  <c:v>44.6000000000002</c:v>
                </c:pt>
                <c:pt idx="457">
                  <c:v>44.700000000000202</c:v>
                </c:pt>
                <c:pt idx="458">
                  <c:v>44.800000000000203</c:v>
                </c:pt>
                <c:pt idx="459">
                  <c:v>44.900000000000198</c:v>
                </c:pt>
                <c:pt idx="460">
                  <c:v>45.000000000000199</c:v>
                </c:pt>
                <c:pt idx="461">
                  <c:v>45.1000000000002</c:v>
                </c:pt>
                <c:pt idx="462">
                  <c:v>45.200000000000202</c:v>
                </c:pt>
                <c:pt idx="463">
                  <c:v>45.300000000000203</c:v>
                </c:pt>
                <c:pt idx="464">
                  <c:v>45.400000000000198</c:v>
                </c:pt>
                <c:pt idx="465">
                  <c:v>45.500000000000199</c:v>
                </c:pt>
                <c:pt idx="466">
                  <c:v>45.6000000000002</c:v>
                </c:pt>
                <c:pt idx="467">
                  <c:v>45.700000000000202</c:v>
                </c:pt>
                <c:pt idx="468">
                  <c:v>45.800000000000203</c:v>
                </c:pt>
                <c:pt idx="469">
                  <c:v>45.900000000000198</c:v>
                </c:pt>
                <c:pt idx="470">
                  <c:v>46.000000000000199</c:v>
                </c:pt>
                <c:pt idx="471">
                  <c:v>46.1000000000002</c:v>
                </c:pt>
                <c:pt idx="472">
                  <c:v>46.200000000000202</c:v>
                </c:pt>
                <c:pt idx="473">
                  <c:v>46.300000000000203</c:v>
                </c:pt>
                <c:pt idx="474">
                  <c:v>46.400000000000198</c:v>
                </c:pt>
                <c:pt idx="475">
                  <c:v>46.500000000000199</c:v>
                </c:pt>
                <c:pt idx="476">
                  <c:v>46.6000000000002</c:v>
                </c:pt>
                <c:pt idx="477">
                  <c:v>46.700000000000202</c:v>
                </c:pt>
                <c:pt idx="478">
                  <c:v>46.800000000000203</c:v>
                </c:pt>
                <c:pt idx="479">
                  <c:v>46.900000000000198</c:v>
                </c:pt>
                <c:pt idx="480">
                  <c:v>47.000000000000199</c:v>
                </c:pt>
                <c:pt idx="481">
                  <c:v>47.1000000000002</c:v>
                </c:pt>
                <c:pt idx="482">
                  <c:v>47.200000000000202</c:v>
                </c:pt>
                <c:pt idx="483">
                  <c:v>47.300000000000203</c:v>
                </c:pt>
                <c:pt idx="484">
                  <c:v>47.400000000000198</c:v>
                </c:pt>
                <c:pt idx="485">
                  <c:v>47.500000000000298</c:v>
                </c:pt>
                <c:pt idx="486">
                  <c:v>47.6000000000003</c:v>
                </c:pt>
                <c:pt idx="487">
                  <c:v>47.700000000000301</c:v>
                </c:pt>
                <c:pt idx="488">
                  <c:v>47.800000000000303</c:v>
                </c:pt>
                <c:pt idx="489">
                  <c:v>47.900000000000297</c:v>
                </c:pt>
                <c:pt idx="490">
                  <c:v>48.000000000000298</c:v>
                </c:pt>
                <c:pt idx="491">
                  <c:v>48.1000000000003</c:v>
                </c:pt>
                <c:pt idx="492">
                  <c:v>48.200000000000301</c:v>
                </c:pt>
                <c:pt idx="493">
                  <c:v>48.300000000000303</c:v>
                </c:pt>
                <c:pt idx="494">
                  <c:v>48.400000000000297</c:v>
                </c:pt>
                <c:pt idx="495">
                  <c:v>48.500000000000298</c:v>
                </c:pt>
                <c:pt idx="496">
                  <c:v>48.6000000000003</c:v>
                </c:pt>
                <c:pt idx="497">
                  <c:v>48.700000000000301</c:v>
                </c:pt>
                <c:pt idx="498">
                  <c:v>48.800000000000303</c:v>
                </c:pt>
                <c:pt idx="499">
                  <c:v>48.900000000000297</c:v>
                </c:pt>
                <c:pt idx="500">
                  <c:v>49.000000000000298</c:v>
                </c:pt>
                <c:pt idx="501">
                  <c:v>49.1000000000003</c:v>
                </c:pt>
                <c:pt idx="502">
                  <c:v>49.200000000000301</c:v>
                </c:pt>
                <c:pt idx="503">
                  <c:v>49.300000000000303</c:v>
                </c:pt>
                <c:pt idx="504">
                  <c:v>49.400000000000297</c:v>
                </c:pt>
                <c:pt idx="505">
                  <c:v>49.500000000000298</c:v>
                </c:pt>
                <c:pt idx="506">
                  <c:v>49.6000000000003</c:v>
                </c:pt>
                <c:pt idx="507">
                  <c:v>49.700000000000301</c:v>
                </c:pt>
                <c:pt idx="508">
                  <c:v>49.800000000000303</c:v>
                </c:pt>
                <c:pt idx="509">
                  <c:v>49.900000000000297</c:v>
                </c:pt>
                <c:pt idx="510">
                  <c:v>50.000000000000298</c:v>
                </c:pt>
              </c:numCache>
            </c:numRef>
          </c:cat>
          <c:val>
            <c:numRef>
              <c:f>Sheet3!$Y$2:$Y$512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3.3148832118233051E-2</c:v>
                </c:pt>
                <c:pt idx="17">
                  <c:v>6.59313825461985E-2</c:v>
                </c:pt>
                <c:pt idx="18">
                  <c:v>9.8351698553982569E-2</c:v>
                </c:pt>
                <c:pt idx="19">
                  <c:v>0.13041378269091261</c:v>
                </c:pt>
                <c:pt idx="20">
                  <c:v>0.16212159327970407</c:v>
                </c:pt>
                <c:pt idx="21">
                  <c:v>0.19347904490514733</c:v>
                </c:pt>
                <c:pt idx="22">
                  <c:v>0.22449000889739479</c:v>
                </c:pt>
                <c:pt idx="23">
                  <c:v>0.25515831380990772</c:v>
                </c:pt>
                <c:pt idx="24">
                  <c:v>0.28548774589212211</c:v>
                </c:pt>
                <c:pt idx="25">
                  <c:v>0.31548204955689158</c:v>
                </c:pt>
                <c:pt idx="26">
                  <c:v>0.34514492784276546</c:v>
                </c:pt>
                <c:pt idx="27">
                  <c:v>0.37448004287115866</c:v>
                </c:pt>
                <c:pt idx="28">
                  <c:v>0.40349101629847012</c:v>
                </c:pt>
                <c:pt idx="29">
                  <c:v>0.43218142976320545</c:v>
                </c:pt>
                <c:pt idx="30">
                  <c:v>0.460554825328159</c:v>
                </c:pt>
                <c:pt idx="31">
                  <c:v>0.48861470591771028</c:v>
                </c:pt>
                <c:pt idx="32">
                  <c:v>0.51636453575028796</c:v>
                </c:pt>
                <c:pt idx="33">
                  <c:v>0.54380774076605576</c:v>
                </c:pt>
                <c:pt idx="34">
                  <c:v>0.57094770904987224</c:v>
                </c:pt>
                <c:pt idx="35">
                  <c:v>0.59778779124957726</c:v>
                </c:pt>
                <c:pt idx="36">
                  <c:v>0.6243313009896565</c:v>
                </c:pt>
                <c:pt idx="37">
                  <c:v>0.65058151528033481</c:v>
                </c:pt>
                <c:pt idx="38">
                  <c:v>0.67654167492215</c:v>
                </c:pt>
                <c:pt idx="39">
                  <c:v>0.70221498490605549</c:v>
                </c:pt>
                <c:pt idx="40">
                  <c:v>0.72760461480910243</c:v>
                </c:pt>
                <c:pt idx="41">
                  <c:v>0.75271369918574926</c:v>
                </c:pt>
                <c:pt idx="42">
                  <c:v>0.77754533795484815</c:v>
                </c:pt>
                <c:pt idx="43">
                  <c:v>0.80210259678235452</c:v>
                </c:pt>
                <c:pt idx="44">
                  <c:v>0.82638850745980852</c:v>
                </c:pt>
                <c:pt idx="45">
                  <c:v>0.85040606827863408</c:v>
                </c:pt>
                <c:pt idx="46">
                  <c:v>0.8741582444003021</c:v>
                </c:pt>
                <c:pt idx="47">
                  <c:v>0.89764796822240345</c:v>
                </c:pt>
                <c:pt idx="48">
                  <c:v>0.92087813974067734</c:v>
                </c:pt>
                <c:pt idx="49">
                  <c:v>0.94385162690703894</c:v>
                </c:pt>
                <c:pt idx="50">
                  <c:v>0.96657126598365117</c:v>
                </c:pt>
                <c:pt idx="51">
                  <c:v>0.98903986189308424</c:v>
                </c:pt>
                <c:pt idx="52">
                  <c:v>1.0112601885646058</c:v>
                </c:pt>
                <c:pt idx="53">
                  <c:v>1.0332349892766453</c:v>
                </c:pt>
                <c:pt idx="54">
                  <c:v>1.0549669769954728</c:v>
                </c:pt>
                <c:pt idx="55">
                  <c:v>1.0764588347101385</c:v>
                </c:pt>
                <c:pt idx="56">
                  <c:v>1.0977132157637066</c:v>
                </c:pt>
                <c:pt idx="57">
                  <c:v>1.1187327441808339</c:v>
                </c:pt>
                <c:pt idx="58">
                  <c:v>1.1395200149917266</c:v>
                </c:pt>
                <c:pt idx="59">
                  <c:v>1.1600775945525172</c:v>
                </c:pt>
                <c:pt idx="60">
                  <c:v>1.1804080208621022</c:v>
                </c:pt>
                <c:pt idx="61">
                  <c:v>1.2005138038754772</c:v>
                </c:pt>
                <c:pt idx="62">
                  <c:v>1.2203974258136139</c:v>
                </c:pt>
                <c:pt idx="63">
                  <c:v>1.2400613414699073</c:v>
                </c:pt>
                <c:pt idx="64">
                  <c:v>1.2595079785132413</c:v>
                </c:pt>
                <c:pt idx="65">
                  <c:v>1.2787397377877041</c:v>
                </c:pt>
                <c:pt idx="66">
                  <c:v>1.2977589936089911</c:v>
                </c:pt>
                <c:pt idx="67">
                  <c:v>1.3165680940575335</c:v>
                </c:pt>
                <c:pt idx="68">
                  <c:v>1.3351693612683881</c:v>
                </c:pt>
                <c:pt idx="69">
                  <c:v>1.3535650917179232</c:v>
                </c:pt>
                <c:pt idx="70">
                  <c:v>1.3717575565073368</c:v>
                </c:pt>
                <c:pt idx="71">
                  <c:v>1.3897490016430436</c:v>
                </c:pt>
                <c:pt idx="72">
                  <c:v>1.4075416483139609</c:v>
                </c:pt>
                <c:pt idx="73">
                  <c:v>1.4251376931657336</c:v>
                </c:pt>
                <c:pt idx="74">
                  <c:v>1.4425393085719276</c:v>
                </c:pt>
                <c:pt idx="75">
                  <c:v>1.4597486429022264</c:v>
                </c:pt>
                <c:pt idx="76">
                  <c:v>1.4767678207876647</c:v>
                </c:pt>
                <c:pt idx="77">
                  <c:v>1.4935989433829313</c:v>
                </c:pt>
                <c:pt idx="78">
                  <c:v>1.510244088625774</c:v>
                </c:pt>
                <c:pt idx="79">
                  <c:v>1.5267053114935369</c:v>
                </c:pt>
                <c:pt idx="80">
                  <c:v>1.5429846442568653</c:v>
                </c:pt>
                <c:pt idx="81">
                  <c:v>1.5590840967306043</c:v>
                </c:pt>
                <c:pt idx="82">
                  <c:v>1.5750056565219275</c:v>
                </c:pt>
                <c:pt idx="83">
                  <c:v>1.590751289275723</c:v>
                </c:pt>
                <c:pt idx="84">
                  <c:v>1.606322938917268</c:v>
                </c:pt>
                <c:pt idx="85">
                  <c:v>1.6217225278922225</c:v>
                </c:pt>
                <c:pt idx="86">
                  <c:v>1.6369519574039701</c:v>
                </c:pt>
                <c:pt idx="87">
                  <c:v>1.6520131076483375</c:v>
                </c:pt>
                <c:pt idx="88">
                  <c:v>1.6669078380457187</c:v>
                </c:pt>
                <c:pt idx="89">
                  <c:v>1.6816379874706371</c:v>
                </c:pt>
                <c:pt idx="90">
                  <c:v>1.6962053744787675</c:v>
                </c:pt>
                <c:pt idx="91">
                  <c:v>1.7106117975314534</c:v>
                </c:pt>
                <c:pt idx="92">
                  <c:v>1.7248590352177402</c:v>
                </c:pt>
                <c:pt idx="93">
                  <c:v>1.7389488464739564</c:v>
                </c:pt>
                <c:pt idx="94">
                  <c:v>1.7528829708008695</c:v>
                </c:pt>
                <c:pt idx="95">
                  <c:v>1.7666631284784402</c:v>
                </c:pt>
                <c:pt idx="96">
                  <c:v>1.780291020778205</c:v>
                </c:pt>
                <c:pt idx="97">
                  <c:v>1.7937683301733132</c:v>
                </c:pt>
                <c:pt idx="98">
                  <c:v>1.80709672054624</c:v>
                </c:pt>
                <c:pt idx="99">
                  <c:v>1.8202778373942077</c:v>
                </c:pt>
                <c:pt idx="100">
                  <c:v>1.8333133080323338</c:v>
                </c:pt>
                <c:pt idx="101">
                  <c:v>1.846204741794538</c:v>
                </c:pt>
                <c:pt idx="102">
                  <c:v>1.8589537302322268</c:v>
                </c:pt>
                <c:pt idx="103">
                  <c:v>1.8715618473107827</c:v>
                </c:pt>
                <c:pt idx="104">
                  <c:v>1.8840306496038841</c:v>
                </c:pt>
                <c:pt idx="105">
                  <c:v>1.8963616764856757</c:v>
                </c:pt>
                <c:pt idx="106">
                  <c:v>1.908556450320817</c:v>
                </c:pt>
                <c:pt idx="107">
                  <c:v>1.9206164766524316</c:v>
                </c:pt>
                <c:pt idx="108">
                  <c:v>1.9325432443879769</c:v>
                </c:pt>
                <c:pt idx="109">
                  <c:v>1.9443382259830626</c:v>
                </c:pt>
                <c:pt idx="110">
                  <c:v>1.956002877623237</c:v>
                </c:pt>
                <c:pt idx="111">
                  <c:v>1.9675386394037657</c:v>
                </c:pt>
                <c:pt idx="112">
                  <c:v>1.9789469355074214</c:v>
                </c:pt>
                <c:pt idx="113">
                  <c:v>1.9902291743803122</c:v>
                </c:pt>
                <c:pt idx="114">
                  <c:v>2.0013867489057646</c:v>
                </c:pt>
                <c:pt idx="115">
                  <c:v>2.0124210365762867</c:v>
                </c:pt>
                <c:pt idx="116">
                  <c:v>2.0233333996636302</c:v>
                </c:pt>
                <c:pt idx="117">
                  <c:v>2.0341251853869755</c:v>
                </c:pt>
                <c:pt idx="118">
                  <c:v>2.0447977260792545</c:v>
                </c:pt>
                <c:pt idx="119">
                  <c:v>2.0553523393516389</c:v>
                </c:pt>
                <c:pt idx="120">
                  <c:v>2.0657903282562105</c:v>
                </c:pt>
                <c:pt idx="121">
                  <c:v>2.076112981446832</c:v>
                </c:pt>
                <c:pt idx="122">
                  <c:v>2.0863215733382434</c:v>
                </c:pt>
                <c:pt idx="123">
                  <c:v>2.0964173642633974</c:v>
                </c:pt>
                <c:pt idx="124">
                  <c:v>2.1064016006290585</c:v>
                </c:pt>
                <c:pt idx="125">
                  <c:v>2.1162755150696815</c:v>
                </c:pt>
                <c:pt idx="126">
                  <c:v>2.1260403265995906</c:v>
                </c:pt>
                <c:pt idx="127">
                  <c:v>2.1356972407634762</c:v>
                </c:pt>
                <c:pt idx="128">
                  <c:v>2.1452474497852285</c:v>
                </c:pt>
                <c:pt idx="129">
                  <c:v>2.1546921327151289</c:v>
                </c:pt>
                <c:pt idx="130">
                  <c:v>2.1640324555754118</c:v>
                </c:pt>
                <c:pt idx="131">
                  <c:v>2.1732695715042194</c:v>
                </c:pt>
                <c:pt idx="132">
                  <c:v>2.1824046208979668</c:v>
                </c:pt>
                <c:pt idx="133">
                  <c:v>2.1914387315521324</c:v>
                </c:pt>
                <c:pt idx="134">
                  <c:v>2.200373018800494</c:v>
                </c:pt>
                <c:pt idx="135">
                  <c:v>2.2092085856528247</c:v>
                </c:pt>
                <c:pt idx="136">
                  <c:v>2.2179465229310695</c:v>
                </c:pt>
                <c:pt idx="137">
                  <c:v>2.226587909404016</c:v>
                </c:pt>
                <c:pt idx="138">
                  <c:v>2.2351338119204756</c:v>
                </c:pt>
                <c:pt idx="139">
                  <c:v>2.2435852855409961</c:v>
                </c:pt>
                <c:pt idx="140">
                  <c:v>2.2519433736681171</c:v>
                </c:pt>
                <c:pt idx="141">
                  <c:v>2.2602091081751863</c:v>
                </c:pt>
                <c:pt idx="142">
                  <c:v>2.2683835095337526</c:v>
                </c:pt>
                <c:pt idx="143">
                  <c:v>2.2764675869395514</c:v>
                </c:pt>
                <c:pt idx="144">
                  <c:v>2.2844623384370983</c:v>
                </c:pt>
                <c:pt idx="145">
                  <c:v>2.2923687510429058</c:v>
                </c:pt>
                <c:pt idx="146">
                  <c:v>2.3001878008673375</c:v>
                </c:pt>
                <c:pt idx="147">
                  <c:v>2.3079204532351176</c:v>
                </c:pt>
                <c:pt idx="148">
                  <c:v>2.3155676628045083</c:v>
                </c:pt>
                <c:pt idx="149">
                  <c:v>2.3231303736851694</c:v>
                </c:pt>
                <c:pt idx="150">
                  <c:v>2.3306095195547165</c:v>
                </c:pt>
                <c:pt idx="151">
                  <c:v>2.3380060237739912</c:v>
                </c:pt>
                <c:pt idx="152">
                  <c:v>2.345320799501057</c:v>
                </c:pt>
                <c:pt idx="153">
                  <c:v>2.3525547498039368</c:v>
                </c:pt>
                <c:pt idx="154">
                  <c:v>2.3597087677721023</c:v>
                </c:pt>
                <c:pt idx="155">
                  <c:v>2.3667837366267355</c:v>
                </c:pt>
                <c:pt idx="156">
                  <c:v>2.3737805298297672</c:v>
                </c:pt>
                <c:pt idx="157">
                  <c:v>2.3807000111917147</c:v>
                </c:pt>
                <c:pt idx="158">
                  <c:v>2.3875430349783247</c:v>
                </c:pt>
                <c:pt idx="159">
                  <c:v>2.39431044601604</c:v>
                </c:pt>
                <c:pt idx="160">
                  <c:v>2.4010030797963009</c:v>
                </c:pt>
                <c:pt idx="161">
                  <c:v>2.4076217625786915</c:v>
                </c:pt>
                <c:pt idx="162">
                  <c:v>2.4141673114929496</c:v>
                </c:pt>
                <c:pt idx="163">
                  <c:v>2.4206405346398476</c:v>
                </c:pt>
                <c:pt idx="164">
                  <c:v>2.4270422311909585</c:v>
                </c:pt>
                <c:pt idx="165">
                  <c:v>2.4333731914873216</c:v>
                </c:pt>
                <c:pt idx="166">
                  <c:v>2.4396341971370141</c:v>
                </c:pt>
                <c:pt idx="167">
                  <c:v>2.4458260211116487</c:v>
                </c:pt>
                <c:pt idx="168">
                  <c:v>2.4519494278418033</c:v>
                </c:pt>
                <c:pt idx="169">
                  <c:v>2.4580051733113946</c:v>
                </c:pt>
                <c:pt idx="170">
                  <c:v>2.4639940051510116</c:v>
                </c:pt>
                <c:pt idx="171">
                  <c:v>2.4699166627302169</c:v>
                </c:pt>
                <c:pt idx="172">
                  <c:v>2.4757738772488267</c:v>
                </c:pt>
                <c:pt idx="173">
                  <c:v>2.4815663718271836</c:v>
                </c:pt>
                <c:pt idx="174">
                  <c:v>2.4872948615954327</c:v>
                </c:pt>
                <c:pt idx="175">
                  <c:v>2.4929600537818088</c:v>
                </c:pt>
                <c:pt idx="176">
                  <c:v>2.4985626477999507</c:v>
                </c:pt>
                <c:pt idx="177">
                  <c:v>2.5041033353352478</c:v>
                </c:pt>
                <c:pt idx="178">
                  <c:v>2.5095828004302358</c:v>
                </c:pt>
                <c:pt idx="179">
                  <c:v>2.5150017195690468</c:v>
                </c:pt>
                <c:pt idx="180">
                  <c:v>2.520360761760926</c:v>
                </c:pt>
                <c:pt idx="181">
                  <c:v>2.5256605886228276</c:v>
                </c:pt>
                <c:pt idx="182">
                  <c:v>2.5309018544610957</c:v>
                </c:pt>
                <c:pt idx="183">
                  <c:v>2.5360852063522437</c:v>
                </c:pt>
                <c:pt idx="184">
                  <c:v>2.5412112842228418</c:v>
                </c:pt>
                <c:pt idx="185">
                  <c:v>2.5462807209285208</c:v>
                </c:pt>
                <c:pt idx="186">
                  <c:v>2.5512941423321029</c:v>
                </c:pt>
                <c:pt idx="187">
                  <c:v>2.5562521673808698</c:v>
                </c:pt>
                <c:pt idx="188">
                  <c:v>2.561155408182977</c:v>
                </c:pt>
                <c:pt idx="189">
                  <c:v>2.5660044700830227</c:v>
                </c:pt>
                <c:pt idx="190">
                  <c:v>2.5707999517367832</c:v>
                </c:pt>
                <c:pt idx="191">
                  <c:v>2.5755424451851217</c:v>
                </c:pt>
                <c:pt idx="192">
                  <c:v>2.5802325359270797</c:v>
                </c:pt>
                <c:pt idx="193">
                  <c:v>2.584870802992163</c:v>
                </c:pt>
                <c:pt idx="194">
                  <c:v>2.5894578190118263</c:v>
                </c:pt>
                <c:pt idx="195">
                  <c:v>2.5939941502901696</c:v>
                </c:pt>
                <c:pt idx="196">
                  <c:v>2.5984803568738535</c:v>
                </c:pt>
                <c:pt idx="197">
                  <c:v>2.6029169926212408</c:v>
                </c:pt>
                <c:pt idx="198">
                  <c:v>2.6073046052707749</c:v>
                </c:pt>
                <c:pt idx="199">
                  <c:v>2.6116437365086025</c:v>
                </c:pt>
                <c:pt idx="200">
                  <c:v>2.6159349220354495</c:v>
                </c:pt>
                <c:pt idx="201">
                  <c:v>2.6201786916327574</c:v>
                </c:pt>
                <c:pt idx="202">
                  <c:v>2.6243755692280888</c:v>
                </c:pt>
                <c:pt idx="203">
                  <c:v>2.6285260729598106</c:v>
                </c:pt>
                <c:pt idx="204">
                  <c:v>2.6326307152410626</c:v>
                </c:pt>
                <c:pt idx="205">
                  <c:v>2.6366900028230194</c:v>
                </c:pt>
                <c:pt idx="206">
                  <c:v>2.6407044368574515</c:v>
                </c:pt>
                <c:pt idx="207">
                  <c:v>2.6446745129585976</c:v>
                </c:pt>
                <c:pt idx="208">
                  <c:v>2.6486007212643528</c:v>
                </c:pt>
                <c:pt idx="209">
                  <c:v>2.6524835464967782</c:v>
                </c:pt>
                <c:pt idx="210">
                  <c:v>2.6563234680219456</c:v>
                </c:pt>
                <c:pt idx="211">
                  <c:v>2.660120959909118</c:v>
                </c:pt>
                <c:pt idx="212">
                  <c:v>2.6638764909892778</c:v>
                </c:pt>
                <c:pt idx="213">
                  <c:v>2.6675905249130074</c:v>
                </c:pt>
                <c:pt idx="214">
                  <c:v>2.6712635202077304</c:v>
                </c:pt>
                <c:pt idx="215">
                  <c:v>2.6748959303343214</c:v>
                </c:pt>
                <c:pt idx="216">
                  <c:v>2.6784882037430888</c:v>
                </c:pt>
                <c:pt idx="217">
                  <c:v>2.6820407839291396</c:v>
                </c:pt>
                <c:pt idx="218">
                  <c:v>2.6855541094871325</c:v>
                </c:pt>
                <c:pt idx="219">
                  <c:v>2.6890286141654256</c:v>
                </c:pt>
                <c:pt idx="220">
                  <c:v>2.6924647269196273</c:v>
                </c:pt>
                <c:pt idx="221">
                  <c:v>2.6958628719655531</c:v>
                </c:pt>
                <c:pt idx="222">
                  <c:v>2.6992234688315984</c:v>
                </c:pt>
                <c:pt idx="223">
                  <c:v>2.7025469324105336</c:v>
                </c:pt>
                <c:pt idx="224">
                  <c:v>2.705833673010726</c:v>
                </c:pt>
                <c:pt idx="225">
                  <c:v>2.7090840964067944</c:v>
                </c:pt>
                <c:pt idx="226">
                  <c:v>2.7122986038897063</c:v>
                </c:pt>
                <c:pt idx="227">
                  <c:v>2.7154775923163204</c:v>
                </c:pt>
                <c:pt idx="228">
                  <c:v>2.7186214541583809</c:v>
                </c:pt>
                <c:pt idx="229">
                  <c:v>2.7217305775509733</c:v>
                </c:pt>
                <c:pt idx="230">
                  <c:v>2.7248053463404402</c:v>
                </c:pt>
                <c:pt idx="231">
                  <c:v>2.7278461401317724</c:v>
                </c:pt>
                <c:pt idx="232">
                  <c:v>2.7308533343354728</c:v>
                </c:pt>
                <c:pt idx="233">
                  <c:v>2.7338273002139046</c:v>
                </c:pt>
                <c:pt idx="234">
                  <c:v>2.7367684049271266</c:v>
                </c:pt>
                <c:pt idx="235">
                  <c:v>2.7396770115782219</c:v>
                </c:pt>
                <c:pt idx="236">
                  <c:v>2.7425534792581252</c:v>
                </c:pt>
                <c:pt idx="237">
                  <c:v>2.7453981630899573</c:v>
                </c:pt>
                <c:pt idx="238">
                  <c:v>2.7482114142728657</c:v>
                </c:pt>
                <c:pt idx="239">
                  <c:v>2.7509935801253844</c:v>
                </c:pt>
                <c:pt idx="240">
                  <c:v>2.7537450041283131</c:v>
                </c:pt>
                <c:pt idx="241">
                  <c:v>2.7564660259671223</c:v>
                </c:pt>
                <c:pt idx="242">
                  <c:v>2.7591569815738897</c:v>
                </c:pt>
                <c:pt idx="243">
                  <c:v>2.761818203168775</c:v>
                </c:pt>
                <c:pt idx="244">
                  <c:v>2.7644500193010342</c:v>
                </c:pt>
                <c:pt idx="245">
                  <c:v>2.767052754889582</c:v>
                </c:pt>
                <c:pt idx="246">
                  <c:v>2.7696267312631053</c:v>
                </c:pt>
                <c:pt idx="247">
                  <c:v>2.7721722661997346</c:v>
                </c:pt>
                <c:pt idx="248">
                  <c:v>2.7746896739662756</c:v>
                </c:pt>
                <c:pt idx="249">
                  <c:v>2.7771792653570078</c:v>
                </c:pt>
                <c:pt idx="250">
                  <c:v>2.779641347732055</c:v>
                </c:pt>
                <c:pt idx="251">
                  <c:v>2.7820762250553317</c:v>
                </c:pt>
                <c:pt idx="252">
                  <c:v>2.7844841979320694</c:v>
                </c:pt>
                <c:pt idx="253">
                  <c:v>2.7868655636459283</c:v>
                </c:pt>
                <c:pt idx="254">
                  <c:v>2.7892206161957001</c:v>
                </c:pt>
                <c:pt idx="255">
                  <c:v>2.7915496463316045</c:v>
                </c:pt>
                <c:pt idx="256">
                  <c:v>2.7938529415911848</c:v>
                </c:pt>
                <c:pt idx="257">
                  <c:v>2.7961307863348055</c:v>
                </c:pt>
                <c:pt idx="258">
                  <c:v>2.7983834617807601</c:v>
                </c:pt>
                <c:pt idx="259">
                  <c:v>2.8006112460399897</c:v>
                </c:pt>
                <c:pt idx="260">
                  <c:v>2.8028144141504177</c:v>
                </c:pt>
                <c:pt idx="261">
                  <c:v>2.8049932381109057</c:v>
                </c:pt>
                <c:pt idx="262">
                  <c:v>2.807147986914833</c:v>
                </c:pt>
                <c:pt idx="263">
                  <c:v>2.8092789265833078</c:v>
                </c:pt>
                <c:pt idx="264">
                  <c:v>2.8113863201980078</c:v>
                </c:pt>
                <c:pt idx="265">
                  <c:v>2.8134704279336606</c:v>
                </c:pt>
                <c:pt idx="266">
                  <c:v>2.815531507090165</c:v>
                </c:pt>
                <c:pt idx="267">
                  <c:v>2.8175698121243555</c:v>
                </c:pt>
                <c:pt idx="268">
                  <c:v>2.8195855946814183</c:v>
                </c:pt>
                <c:pt idx="269">
                  <c:v>2.8215791036259574</c:v>
                </c:pt>
                <c:pt idx="270">
                  <c:v>2.8235505850727201</c:v>
                </c:pt>
                <c:pt idx="271">
                  <c:v>2.8255002824169817</c:v>
                </c:pt>
                <c:pt idx="272">
                  <c:v>2.8274284363645945</c:v>
                </c:pt>
                <c:pt idx="273">
                  <c:v>2.8293352849617048</c:v>
                </c:pt>
                <c:pt idx="274">
                  <c:v>2.8312210636241417</c:v>
                </c:pt>
                <c:pt idx="275">
                  <c:v>2.8330860051664808</c:v>
                </c:pt>
                <c:pt idx="276">
                  <c:v>2.8349303398307875</c:v>
                </c:pt>
                <c:pt idx="277">
                  <c:v>2.8367542953150418</c:v>
                </c:pt>
                <c:pt idx="278">
                  <c:v>2.83855809680125</c:v>
                </c:pt>
                <c:pt idx="279">
                  <c:v>2.8403419669832446</c:v>
                </c:pt>
                <c:pt idx="280">
                  <c:v>2.842106126094178</c:v>
                </c:pt>
                <c:pt idx="281">
                  <c:v>2.8438507919337122</c:v>
                </c:pt>
                <c:pt idx="282">
                  <c:v>2.8455761798949069</c:v>
                </c:pt>
                <c:pt idx="283">
                  <c:v>2.8472825029908138</c:v>
                </c:pt>
                <c:pt idx="284">
                  <c:v>2.8489699718807722</c:v>
                </c:pt>
                <c:pt idx="285">
                  <c:v>2.8506387948964176</c:v>
                </c:pt>
                <c:pt idx="286">
                  <c:v>2.8522891780674029</c:v>
                </c:pt>
                <c:pt idx="287">
                  <c:v>2.8539213251468332</c:v>
                </c:pt>
                <c:pt idx="288">
                  <c:v>2.8555354376364206</c:v>
                </c:pt>
                <c:pt idx="289">
                  <c:v>2.857131714811362</c:v>
                </c:pt>
                <c:pt idx="290">
                  <c:v>2.8587103537449412</c:v>
                </c:pt>
                <c:pt idx="291">
                  <c:v>2.8602715493328592</c:v>
                </c:pt>
                <c:pt idx="292">
                  <c:v>2.8618154943172947</c:v>
                </c:pt>
                <c:pt idx="293">
                  <c:v>2.8633423793107005</c:v>
                </c:pt>
                <c:pt idx="294">
                  <c:v>2.8648523928193361</c:v>
                </c:pt>
                <c:pt idx="295">
                  <c:v>2.8663457212665406</c:v>
                </c:pt>
                <c:pt idx="296">
                  <c:v>2.867822549015747</c:v>
                </c:pt>
                <c:pt idx="297">
                  <c:v>2.8692830583932447</c:v>
                </c:pt>
                <c:pt idx="298">
                  <c:v>2.8707274297106884</c:v>
                </c:pt>
                <c:pt idx="299">
                  <c:v>2.8721558412873596</c:v>
                </c:pt>
                <c:pt idx="300">
                  <c:v>2.8735684694721804</c:v>
                </c:pt>
                <c:pt idx="301">
                  <c:v>2.8749654886654863</c:v>
                </c:pt>
                <c:pt idx="302">
                  <c:v>2.8763470713405574</c:v>
                </c:pt>
                <c:pt idx="303">
                  <c:v>2.8777133880649108</c:v>
                </c:pt>
                <c:pt idx="304">
                  <c:v>2.8790646075213591</c:v>
                </c:pt>
                <c:pt idx="305">
                  <c:v>2.880400896528835</c:v>
                </c:pt>
                <c:pt idx="306">
                  <c:v>2.8817224200629874</c:v>
                </c:pt>
                <c:pt idx="307">
                  <c:v>2.8830293412765484</c:v>
                </c:pt>
                <c:pt idx="308">
                  <c:v>2.8843218215194764</c:v>
                </c:pt>
                <c:pt idx="309">
                  <c:v>2.8856000203588743</c:v>
                </c:pt>
                <c:pt idx="310">
                  <c:v>2.8868640955986922</c:v>
                </c:pt>
                <c:pt idx="311">
                  <c:v>2.8881142032992067</c:v>
                </c:pt>
                <c:pt idx="312">
                  <c:v>2.8893504977962898</c:v>
                </c:pt>
                <c:pt idx="313">
                  <c:v>2.8905731317204624</c:v>
                </c:pt>
                <c:pt idx="314">
                  <c:v>2.8917822560157367</c:v>
                </c:pt>
                <c:pt idx="315">
                  <c:v>2.8929780199582531</c:v>
                </c:pt>
                <c:pt idx="316">
                  <c:v>2.8941605711747083</c:v>
                </c:pt>
                <c:pt idx="317">
                  <c:v>2.8953300556605814</c:v>
                </c:pt>
                <c:pt idx="318">
                  <c:v>2.8964866177981587</c:v>
                </c:pt>
                <c:pt idx="319">
                  <c:v>2.8976304003743585</c:v>
                </c:pt>
                <c:pt idx="320">
                  <c:v>2.8987615445983588</c:v>
                </c:pt>
                <c:pt idx="321">
                  <c:v>2.8998801901190316</c:v>
                </c:pt>
                <c:pt idx="322">
                  <c:v>2.900986475042183</c:v>
                </c:pt>
                <c:pt idx="323">
                  <c:v>2.9020805359476034</c:v>
                </c:pt>
                <c:pt idx="324">
                  <c:v>2.9031625079059302</c:v>
                </c:pt>
                <c:pt idx="325">
                  <c:v>2.9042325244953227</c:v>
                </c:pt>
                <c:pt idx="326">
                  <c:v>2.9052907178179534</c:v>
                </c:pt>
                <c:pt idx="327">
                  <c:v>2.9063372185163172</c:v>
                </c:pt>
                <c:pt idx="328">
                  <c:v>2.9073721557893606</c:v>
                </c:pt>
                <c:pt idx="329">
                  <c:v>2.9083956574084313</c:v>
                </c:pt>
                <c:pt idx="330">
                  <c:v>2.9094078497330544</c:v>
                </c:pt>
                <c:pt idx="331">
                  <c:v>2.9104088577265306</c:v>
                </c:pt>
                <c:pt idx="332">
                  <c:v>2.9113988049713653</c:v>
                </c:pt>
                <c:pt idx="333">
                  <c:v>2.9123778136845249</c:v>
                </c:pt>
                <c:pt idx="334">
                  <c:v>2.9133460047325266</c:v>
                </c:pt>
                <c:pt idx="335">
                  <c:v>2.9143034976463587</c:v>
                </c:pt>
                <c:pt idx="336">
                  <c:v>2.9152504106362391</c:v>
                </c:pt>
                <c:pt idx="337">
                  <c:v>2.9161868606062087</c:v>
                </c:pt>
                <c:pt idx="338">
                  <c:v>2.9171129631685644</c:v>
                </c:pt>
                <c:pt idx="339">
                  <c:v>2.9180288326581323</c:v>
                </c:pt>
                <c:pt idx="340">
                  <c:v>2.9189345821463828</c:v>
                </c:pt>
                <c:pt idx="341">
                  <c:v>2.9198303234553911</c:v>
                </c:pt>
                <c:pt idx="342">
                  <c:v>2.9207161671716411</c:v>
                </c:pt>
                <c:pt idx="343">
                  <c:v>2.9215922226596804</c:v>
                </c:pt>
                <c:pt idx="344">
                  <c:v>2.9224585980756199</c:v>
                </c:pt>
                <c:pt idx="345">
                  <c:v>2.923315400380488</c:v>
                </c:pt>
                <c:pt idx="346">
                  <c:v>2.924162735353435</c:v>
                </c:pt>
                <c:pt idx="347">
                  <c:v>2.9250007076047932</c:v>
                </c:pt>
                <c:pt idx="348">
                  <c:v>2.9258294205889919</c:v>
                </c:pt>
                <c:pt idx="349">
                  <c:v>2.926648976617328</c:v>
                </c:pt>
                <c:pt idx="350">
                  <c:v>2.9274594768705993</c:v>
                </c:pt>
                <c:pt idx="351">
                  <c:v>2.9282610214115943</c:v>
                </c:pt>
                <c:pt idx="352">
                  <c:v>2.929053709197448</c:v>
                </c:pt>
                <c:pt idx="353">
                  <c:v>2.9298376380918567</c:v>
                </c:pt>
                <c:pt idx="354">
                  <c:v>2.9306129048771608</c:v>
                </c:pt>
                <c:pt idx="355">
                  <c:v>2.9313796052662937</c:v>
                </c:pt>
                <c:pt idx="356">
                  <c:v>2.9321378339145987</c:v>
                </c:pt>
                <c:pt idx="357">
                  <c:v>2.9328876844315137</c:v>
                </c:pt>
                <c:pt idx="358">
                  <c:v>2.933629249392129</c:v>
                </c:pt>
                <c:pt idx="359">
                  <c:v>2.9343626203486162</c:v>
                </c:pt>
                <c:pt idx="360">
                  <c:v>2.9350878878415312</c:v>
                </c:pt>
                <c:pt idx="361">
                  <c:v>2.9358051414109916</c:v>
                </c:pt>
                <c:pt idx="362">
                  <c:v>2.9365144696077321</c:v>
                </c:pt>
                <c:pt idx="363">
                  <c:v>2.9372159600040355</c:v>
                </c:pt>
                <c:pt idx="364">
                  <c:v>2.9379096992045457</c:v>
                </c:pt>
                <c:pt idx="365">
                  <c:v>2.9385957728569587</c:v>
                </c:pt>
                <c:pt idx="366">
                  <c:v>2.939274265662597</c:v>
                </c:pt>
                <c:pt idx="367">
                  <c:v>2.9399452613868662</c:v>
                </c:pt>
                <c:pt idx="368">
                  <c:v>2.9406088428695969</c:v>
                </c:pt>
                <c:pt idx="369">
                  <c:v>2.9412650920352714</c:v>
                </c:pt>
                <c:pt idx="370">
                  <c:v>2.9419140899031393</c:v>
                </c:pt>
                <c:pt idx="371">
                  <c:v>2.9425559165972182</c:v>
                </c:pt>
                <c:pt idx="372">
                  <c:v>2.9431906513561863</c:v>
                </c:pt>
                <c:pt idx="373">
                  <c:v>2.9438183725431664</c:v>
                </c:pt>
                <c:pt idx="374">
                  <c:v>2.9444391576553985</c:v>
                </c:pt>
                <c:pt idx="375">
                  <c:v>2.9450530833338084</c:v>
                </c:pt>
                <c:pt idx="376">
                  <c:v>2.9456602253724693</c:v>
                </c:pt>
                <c:pt idx="377">
                  <c:v>2.9462606587279598</c:v>
                </c:pt>
                <c:pt idx="378">
                  <c:v>2.9468544575286169</c:v>
                </c:pt>
                <c:pt idx="379">
                  <c:v>2.9474416950836893</c:v>
                </c:pt>
                <c:pt idx="380">
                  <c:v>2.9480224438923859</c:v>
                </c:pt>
                <c:pt idx="381">
                  <c:v>2.9485967756528284</c:v>
                </c:pt>
                <c:pt idx="382">
                  <c:v>2.949164761270902</c:v>
                </c:pt>
                <c:pt idx="383">
                  <c:v>2.9497264708690092</c:v>
                </c:pt>
                <c:pt idx="384">
                  <c:v>2.9502819737947275</c:v>
                </c:pt>
                <c:pt idx="385">
                  <c:v>2.9508313386293703</c:v>
                </c:pt>
                <c:pt idx="386">
                  <c:v>2.9513746331964548</c:v>
                </c:pt>
                <c:pt idx="387">
                  <c:v>2.9519119245700742</c:v>
                </c:pt>
                <c:pt idx="388">
                  <c:v>2.9524432790831794</c:v>
                </c:pt>
                <c:pt idx="389">
                  <c:v>2.9529687623357681</c:v>
                </c:pt>
                <c:pt idx="390">
                  <c:v>2.953488439202983</c:v>
                </c:pt>
                <c:pt idx="391">
                  <c:v>2.9540023738431223</c:v>
                </c:pt>
                <c:pt idx="392">
                  <c:v>2.9545106297055597</c:v>
                </c:pt>
                <c:pt idx="393">
                  <c:v>2.9550132695385778</c:v>
                </c:pt>
                <c:pt idx="394">
                  <c:v>2.955510355397116</c:v>
                </c:pt>
                <c:pt idx="395">
                  <c:v>2.9560019486504299</c:v>
                </c:pt>
                <c:pt idx="396">
                  <c:v>2.9564881099896687</c:v>
                </c:pt>
                <c:pt idx="397">
                  <c:v>2.9569688994353687</c:v>
                </c:pt>
                <c:pt idx="398">
                  <c:v>2.9574443763448621</c:v>
                </c:pt>
                <c:pt idx="399">
                  <c:v>2.9579145994196057</c:v>
                </c:pt>
                <c:pt idx="400">
                  <c:v>2.9583796267124285</c:v>
                </c:pt>
                <c:pt idx="401">
                  <c:v>2.9588395156346978</c:v>
                </c:pt>
                <c:pt idx="402">
                  <c:v>2.9592943229634083</c:v>
                </c:pt>
                <c:pt idx="403">
                  <c:v>2.9597441048481903</c:v>
                </c:pt>
                <c:pt idx="404">
                  <c:v>2.9601889168182427</c:v>
                </c:pt>
                <c:pt idx="405">
                  <c:v>2.9606288137891883</c:v>
                </c:pt>
                <c:pt idx="406">
                  <c:v>2.9610638500698543</c:v>
                </c:pt>
                <c:pt idx="407">
                  <c:v>2.9614940793689759</c:v>
                </c:pt>
                <c:pt idx="408">
                  <c:v>2.961919554801828</c:v>
                </c:pt>
                <c:pt idx="409">
                  <c:v>2.962340328896782</c:v>
                </c:pt>
                <c:pt idx="410">
                  <c:v>2.9627564536017914</c:v>
                </c:pt>
                <c:pt idx="411">
                  <c:v>2.9631679802908053</c:v>
                </c:pt>
                <c:pt idx="412">
                  <c:v>2.9635749597701104</c:v>
                </c:pt>
                <c:pt idx="413">
                  <c:v>2.9639774422846039</c:v>
                </c:pt>
                <c:pt idx="414">
                  <c:v>2.9643754775239963</c:v>
                </c:pt>
                <c:pt idx="415">
                  <c:v>2.9647691146289463</c:v>
                </c:pt>
                <c:pt idx="416">
                  <c:v>2.9651584021971269</c:v>
                </c:pt>
                <c:pt idx="417">
                  <c:v>2.9655433882892264</c:v>
                </c:pt>
                <c:pt idx="418">
                  <c:v>2.965924120434881</c:v>
                </c:pt>
                <c:pt idx="419">
                  <c:v>2.966300645638543</c:v>
                </c:pt>
                <c:pt idx="420">
                  <c:v>2.9666730103852834</c:v>
                </c:pt>
                <c:pt idx="421">
                  <c:v>2.9670412606465315</c:v>
                </c:pt>
                <c:pt idx="422">
                  <c:v>2.9674054418857505</c:v>
                </c:pt>
                <c:pt idx="423">
                  <c:v>2.9677655990640499</c:v>
                </c:pt>
                <c:pt idx="424">
                  <c:v>2.9681217766457357</c:v>
                </c:pt>
                <c:pt idx="425">
                  <c:v>2.9684740186038017</c:v>
                </c:pt>
                <c:pt idx="426">
                  <c:v>2.9688223684253567</c:v>
                </c:pt>
                <c:pt idx="427">
                  <c:v>2.9691668691169943</c:v>
                </c:pt>
                <c:pt idx="428">
                  <c:v>2.9695075632101013</c:v>
                </c:pt>
                <c:pt idx="429">
                  <c:v>2.9698444927661094</c:v>
                </c:pt>
                <c:pt idx="430">
                  <c:v>2.9701776993816882</c:v>
                </c:pt>
                <c:pt idx="431">
                  <c:v>2.9705072241938804</c:v>
                </c:pt>
                <c:pt idx="432">
                  <c:v>2.9708331078851797</c:v>
                </c:pt>
                <c:pt idx="433">
                  <c:v>2.9711553906885548</c:v>
                </c:pt>
                <c:pt idx="434">
                  <c:v>2.9714741123924151</c:v>
                </c:pt>
                <c:pt idx="435">
                  <c:v>2.9717893123455243</c:v>
                </c:pt>
                <c:pt idx="436">
                  <c:v>2.9721010294618573</c:v>
                </c:pt>
                <c:pt idx="437">
                  <c:v>2.9724093022254041</c:v>
                </c:pt>
                <c:pt idx="438">
                  <c:v>2.9727141686949228</c:v>
                </c:pt>
                <c:pt idx="439">
                  <c:v>2.9730156665086356</c:v>
                </c:pt>
                <c:pt idx="440">
                  <c:v>2.9733138328888784</c:v>
                </c:pt>
                <c:pt idx="441">
                  <c:v>2.9736087046466939</c:v>
                </c:pt>
                <c:pt idx="442">
                  <c:v>2.9739003181863772</c:v>
                </c:pt>
                <c:pt idx="443">
                  <c:v>2.9741887095099702</c:v>
                </c:pt>
                <c:pt idx="444">
                  <c:v>2.9744739142217065</c:v>
                </c:pt>
                <c:pt idx="445">
                  <c:v>2.9747559675324067</c:v>
                </c:pt>
                <c:pt idx="446">
                  <c:v>2.9750349042638251</c:v>
                </c:pt>
                <c:pt idx="447">
                  <c:v>2.9753107588529497</c:v>
                </c:pt>
                <c:pt idx="448">
                  <c:v>2.9755835653562532</c:v>
                </c:pt>
                <c:pt idx="449">
                  <c:v>2.975853357453897</c:v>
                </c:pt>
                <c:pt idx="450">
                  <c:v>2.9761201684538903</c:v>
                </c:pt>
                <c:pt idx="451">
                  <c:v>2.9763840312962015</c:v>
                </c:pt>
                <c:pt idx="452">
                  <c:v>2.9766449785568256</c:v>
                </c:pt>
                <c:pt idx="453">
                  <c:v>2.9769030424518048</c:v>
                </c:pt>
                <c:pt idx="454">
                  <c:v>2.9771582548412074</c:v>
                </c:pt>
                <c:pt idx="455">
                  <c:v>2.9774106472330595</c:v>
                </c:pt>
                <c:pt idx="456">
                  <c:v>2.9776602507872365</c:v>
                </c:pt>
                <c:pt idx="457">
                  <c:v>2.9779070963193091</c:v>
                </c:pt>
                <c:pt idx="458">
                  <c:v>2.9781512143043476</c:v>
                </c:pt>
                <c:pt idx="459">
                  <c:v>2.9783926348806853</c:v>
                </c:pt>
                <c:pt idx="460">
                  <c:v>2.9786313878536381</c:v>
                </c:pt>
                <c:pt idx="461">
                  <c:v>2.9788675026991847</c:v>
                </c:pt>
                <c:pt idx="462">
                  <c:v>2.9791010085676062</c:v>
                </c:pt>
                <c:pt idx="463">
                  <c:v>2.9793319342870839</c:v>
                </c:pt>
                <c:pt idx="464">
                  <c:v>2.9795603083672595</c:v>
                </c:pt>
                <c:pt idx="465">
                  <c:v>2.9797861590027535</c:v>
                </c:pt>
                <c:pt idx="466">
                  <c:v>2.9800095140766478</c:v>
                </c:pt>
                <c:pt idx="467">
                  <c:v>2.9802304011639262</c:v>
                </c:pt>
                <c:pt idx="468">
                  <c:v>2.9804488475348805</c:v>
                </c:pt>
                <c:pt idx="469">
                  <c:v>2.9806648801584754</c:v>
                </c:pt>
                <c:pt idx="470">
                  <c:v>2.9808785257056796</c:v>
                </c:pt>
                <c:pt idx="471">
                  <c:v>2.9810898105527581</c:v>
                </c:pt>
                <c:pt idx="472">
                  <c:v>2.9812987607845285</c:v>
                </c:pt>
                <c:pt idx="473">
                  <c:v>2.9815054021975809</c:v>
                </c:pt>
                <c:pt idx="474">
                  <c:v>2.9817097603034632</c:v>
                </c:pt>
                <c:pt idx="475">
                  <c:v>2.9819118603318309</c:v>
                </c:pt>
                <c:pt idx="476">
                  <c:v>2.9821117272335615</c:v>
                </c:pt>
                <c:pt idx="477">
                  <c:v>2.982309385683835</c:v>
                </c:pt>
                <c:pt idx="478">
                  <c:v>2.98250486008518</c:v>
                </c:pt>
                <c:pt idx="479">
                  <c:v>2.982698174570487</c:v>
                </c:pt>
                <c:pt idx="480">
                  <c:v>2.9828893530059877</c:v>
                </c:pt>
                <c:pt idx="481">
                  <c:v>2.9830784189942006</c:v>
                </c:pt>
                <c:pt idx="482">
                  <c:v>2.9832653958768462</c:v>
                </c:pt>
                <c:pt idx="483">
                  <c:v>2.9834503067377276</c:v>
                </c:pt>
                <c:pt idx="484">
                  <c:v>2.9836331744055808</c:v>
                </c:pt>
                <c:pt idx="485">
                  <c:v>2.9838140214568933</c:v>
                </c:pt>
                <c:pt idx="486">
                  <c:v>2.9839928702186915</c:v>
                </c:pt>
                <c:pt idx="487">
                  <c:v>2.9841697427712965</c:v>
                </c:pt>
                <c:pt idx="488">
                  <c:v>2.9843446609510509</c:v>
                </c:pt>
                <c:pt idx="489">
                  <c:v>2.9845176463530136</c:v>
                </c:pt>
                <c:pt idx="490">
                  <c:v>2.9846887203336268</c:v>
                </c:pt>
                <c:pt idx="491">
                  <c:v>2.984857904013352</c:v>
                </c:pt>
                <c:pt idx="492">
                  <c:v>2.9850252182792785</c:v>
                </c:pt>
                <c:pt idx="493">
                  <c:v>2.9851906837877009</c:v>
                </c:pt>
                <c:pt idx="494">
                  <c:v>2.9853543209666702</c:v>
                </c:pt>
                <c:pt idx="495">
                  <c:v>2.9855161500185146</c:v>
                </c:pt>
                <c:pt idx="496">
                  <c:v>2.9856761909223355</c:v>
                </c:pt>
                <c:pt idx="497">
                  <c:v>2.985834463436472</c:v>
                </c:pt>
                <c:pt idx="498">
                  <c:v>2.9859909871009416</c:v>
                </c:pt>
                <c:pt idx="499">
                  <c:v>2.9861457812398529</c:v>
                </c:pt>
                <c:pt idx="500">
                  <c:v>2.9862988649637896</c:v>
                </c:pt>
                <c:pt idx="501">
                  <c:v>2.9864502571721712</c:v>
                </c:pt>
                <c:pt idx="502">
                  <c:v>2.9865999765555862</c:v>
                </c:pt>
                <c:pt idx="503">
                  <c:v>2.9867480415980996</c:v>
                </c:pt>
                <c:pt idx="504">
                  <c:v>2.9868944705795339</c:v>
                </c:pt>
                <c:pt idx="505">
                  <c:v>2.9870392815777271</c:v>
                </c:pt>
                <c:pt idx="506">
                  <c:v>2.9871824924707644</c:v>
                </c:pt>
                <c:pt idx="507">
                  <c:v>2.987324120939185</c:v>
                </c:pt>
                <c:pt idx="508">
                  <c:v>2.9874641844681644</c:v>
                </c:pt>
                <c:pt idx="509">
                  <c:v>2.9876027003496746</c:v>
                </c:pt>
                <c:pt idx="510">
                  <c:v>2.9877396856846175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D-4E90-A142-A2490CE78026}"/>
            </c:ext>
          </c:extLst>
        </c:ser>
        <c:ser>
          <c:idx val="1"/>
          <c:order val="1"/>
          <c:tx>
            <c:v>Step Value</c:v>
          </c:tx>
          <c:marker>
            <c:symbol val="none"/>
          </c:marker>
          <c:val>
            <c:numRef>
              <c:f>Sheet3!$X$2:$X$512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D-4E90-A142-A2490CE78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9728"/>
        <c:axId val="65540096"/>
      </c:lineChart>
      <c:catAx>
        <c:axId val="6552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Time (sec)</a:t>
                </a:r>
              </a:p>
            </c:rich>
          </c:tx>
          <c:layout>
            <c:manualLayout>
              <c:xMode val="edge"/>
              <c:yMode val="edge"/>
              <c:x val="0.45964139540028764"/>
              <c:y val="0.96201025433618625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65540096"/>
        <c:crosses val="autoZero"/>
        <c:auto val="0"/>
        <c:lblAlgn val="ctr"/>
        <c:lblOffset val="100"/>
        <c:tickLblSkip val="10"/>
        <c:tickMarkSkip val="5"/>
        <c:noMultiLvlLbl val="0"/>
      </c:catAx>
      <c:valAx>
        <c:axId val="655400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9CC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 sz="1200"/>
                  <a:t>Step Value /  Process Value</a:t>
                </a:r>
              </a:p>
            </c:rich>
          </c:tx>
          <c:layout>
            <c:manualLayout>
              <c:xMode val="edge"/>
              <c:yMode val="edge"/>
              <c:x val="1.1283072374573881E-4"/>
              <c:y val="0.285382810294781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65529728"/>
        <c:crosses val="autoZero"/>
        <c:crossBetween val="midCat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2819762472219765"/>
          <c:y val="2.0161693271487133E-2"/>
          <c:w val="0.23110658581470422"/>
          <c:h val="3.487519116290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144" r="0.75000000000000144" t="1" header="0.5" footer="0.5"/>
    <c:pageSetup paperSize="9" orientation="landscape" verticalDpi="0"/>
  </c:printSettings>
</c:chartSpace>
</file>

<file path=xl/ctrlProps/ctrlProp1.xml><?xml version="1.0" encoding="utf-8"?>
<formControlPr xmlns="http://schemas.microsoft.com/office/spreadsheetml/2009/9/main" objectType="Scroll" dx="16" fmlaLink="$Q$4" horiz="1" max="1000" page="10" val="87"/>
</file>

<file path=xl/ctrlProps/ctrlProp2.xml><?xml version="1.0" encoding="utf-8"?>
<formControlPr xmlns="http://schemas.microsoft.com/office/spreadsheetml/2009/9/main" objectType="Scroll" dx="16" fmlaLink="$Q$5" horiz="1" max="1000" page="10" val="453"/>
</file>

<file path=xl/ctrlProps/ctrlProp3.xml><?xml version="1.0" encoding="utf-8"?>
<formControlPr xmlns="http://schemas.microsoft.com/office/spreadsheetml/2009/9/main" objectType="Scroll" dx="16" fmlaLink="$Q$6" horiz="1" max="1000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17</xdr:row>
      <xdr:rowOff>95250</xdr:rowOff>
    </xdr:from>
    <xdr:to>
      <xdr:col>19</xdr:col>
      <xdr:colOff>276225</xdr:colOff>
      <xdr:row>53</xdr:row>
      <xdr:rowOff>95250</xdr:rowOff>
    </xdr:to>
    <xdr:graphicFrame macro="">
      <xdr:nvGraphicFramePr>
        <xdr:cNvPr id="66988" name="Chart 1">
          <a:extLst>
            <a:ext uri="{FF2B5EF4-FFF2-40B4-BE49-F238E27FC236}">
              <a16:creationId xmlns:a16="http://schemas.microsoft.com/office/drawing/2014/main" id="{00000000-0008-0000-0000-0000AC05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3</xdr:row>
          <xdr:rowOff>0</xdr:rowOff>
        </xdr:from>
        <xdr:to>
          <xdr:col>24</xdr:col>
          <xdr:colOff>171450</xdr:colOff>
          <xdr:row>4</xdr:row>
          <xdr:rowOff>0</xdr:rowOff>
        </xdr:to>
        <xdr:sp macro="" textlink="">
          <xdr:nvSpPr>
            <xdr:cNvPr id="66981" name="Scroll Bar 1445" hidden="1">
              <a:extLst>
                <a:ext uri="{63B3BB69-23CF-44E3-9099-C40C66FF867C}">
                  <a14:compatExt spid="_x0000_s66981"/>
                </a:ext>
                <a:ext uri="{FF2B5EF4-FFF2-40B4-BE49-F238E27FC236}">
                  <a16:creationId xmlns:a16="http://schemas.microsoft.com/office/drawing/2014/main" id="{00000000-0008-0000-0000-0000A50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4</xdr:row>
          <xdr:rowOff>9525</xdr:rowOff>
        </xdr:from>
        <xdr:to>
          <xdr:col>24</xdr:col>
          <xdr:colOff>171450</xdr:colOff>
          <xdr:row>5</xdr:row>
          <xdr:rowOff>9525</xdr:rowOff>
        </xdr:to>
        <xdr:sp macro="" textlink="">
          <xdr:nvSpPr>
            <xdr:cNvPr id="66982" name="Scroll Bar 1446" hidden="1">
              <a:extLst>
                <a:ext uri="{63B3BB69-23CF-44E3-9099-C40C66FF867C}">
                  <a14:compatExt spid="_x0000_s66982"/>
                </a:ext>
                <a:ext uri="{FF2B5EF4-FFF2-40B4-BE49-F238E27FC236}">
                  <a16:creationId xmlns:a16="http://schemas.microsoft.com/office/drawing/2014/main" id="{00000000-0008-0000-0000-0000A60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</xdr:row>
          <xdr:rowOff>9525</xdr:rowOff>
        </xdr:from>
        <xdr:to>
          <xdr:col>24</xdr:col>
          <xdr:colOff>171450</xdr:colOff>
          <xdr:row>6</xdr:row>
          <xdr:rowOff>9525</xdr:rowOff>
        </xdr:to>
        <xdr:sp macro="" textlink="">
          <xdr:nvSpPr>
            <xdr:cNvPr id="66983" name="Scroll Bar 1447" hidden="1">
              <a:extLst>
                <a:ext uri="{63B3BB69-23CF-44E3-9099-C40C66FF867C}">
                  <a14:compatExt spid="_x0000_s66983"/>
                </a:ext>
                <a:ext uri="{FF2B5EF4-FFF2-40B4-BE49-F238E27FC236}">
                  <a16:creationId xmlns:a16="http://schemas.microsoft.com/office/drawing/2014/main" id="{00000000-0008-0000-0000-0000A70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2</xdr:row>
          <xdr:rowOff>95250</xdr:rowOff>
        </xdr:from>
        <xdr:to>
          <xdr:col>10</xdr:col>
          <xdr:colOff>361950</xdr:colOff>
          <xdr:row>13</xdr:row>
          <xdr:rowOff>123825</xdr:rowOff>
        </xdr:to>
        <xdr:sp macro="" textlink="">
          <xdr:nvSpPr>
            <xdr:cNvPr id="66985" name="Object 1449" hidden="1">
              <a:extLst>
                <a:ext uri="{63B3BB69-23CF-44E3-9099-C40C66FF867C}">
                  <a14:compatExt spid="_x0000_s66985"/>
                </a:ext>
                <a:ext uri="{FF2B5EF4-FFF2-40B4-BE49-F238E27FC236}">
                  <a16:creationId xmlns:a16="http://schemas.microsoft.com/office/drawing/2014/main" id="{00000000-0008-0000-0000-0000A905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52</xdr:row>
      <xdr:rowOff>104775</xdr:rowOff>
    </xdr:from>
    <xdr:to>
      <xdr:col>12</xdr:col>
      <xdr:colOff>9525</xdr:colOff>
      <xdr:row>89</xdr:row>
      <xdr:rowOff>47625</xdr:rowOff>
    </xdr:to>
    <xdr:graphicFrame macro="">
      <xdr:nvGraphicFramePr>
        <xdr:cNvPr id="37127" name="Chart 1">
          <a:extLst>
            <a:ext uri="{FF2B5EF4-FFF2-40B4-BE49-F238E27FC236}">
              <a16:creationId xmlns:a16="http://schemas.microsoft.com/office/drawing/2014/main" id="{00000000-0008-0000-0100-0000079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209550</xdr:colOff>
      <xdr:row>91</xdr:row>
      <xdr:rowOff>85725</xdr:rowOff>
    </xdr:from>
    <xdr:to>
      <xdr:col>12</xdr:col>
      <xdr:colOff>0</xdr:colOff>
      <xdr:row>128</xdr:row>
      <xdr:rowOff>28575</xdr:rowOff>
    </xdr:to>
    <xdr:graphicFrame macro="">
      <xdr:nvGraphicFramePr>
        <xdr:cNvPr id="37128" name="Chart 1">
          <a:extLst>
            <a:ext uri="{FF2B5EF4-FFF2-40B4-BE49-F238E27FC236}">
              <a16:creationId xmlns:a16="http://schemas.microsoft.com/office/drawing/2014/main" id="{00000000-0008-0000-0100-0000089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209550</xdr:colOff>
      <xdr:row>13</xdr:row>
      <xdr:rowOff>142875</xdr:rowOff>
    </xdr:from>
    <xdr:to>
      <xdr:col>12</xdr:col>
      <xdr:colOff>9525</xdr:colOff>
      <xdr:row>50</xdr:row>
      <xdr:rowOff>85725</xdr:rowOff>
    </xdr:to>
    <xdr:graphicFrame macro="">
      <xdr:nvGraphicFramePr>
        <xdr:cNvPr id="37129" name="Chart 1">
          <a:extLst>
            <a:ext uri="{FF2B5EF4-FFF2-40B4-BE49-F238E27FC236}">
              <a16:creationId xmlns:a16="http://schemas.microsoft.com/office/drawing/2014/main" id="{00000000-0008-0000-0100-0000099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0</xdr:colOff>
      <xdr:row>6</xdr:row>
      <xdr:rowOff>152400</xdr:rowOff>
    </xdr:from>
    <xdr:to>
      <xdr:col>4</xdr:col>
      <xdr:colOff>13608</xdr:colOff>
      <xdr:row>10</xdr:row>
      <xdr:rowOff>66128</xdr:rowOff>
    </xdr:to>
    <xdr:pic>
      <xdr:nvPicPr>
        <xdr:cNvPr id="37130" name="Picture 194">
          <a:extLst>
            <a:ext uri="{FF2B5EF4-FFF2-40B4-BE49-F238E27FC236}">
              <a16:creationId xmlns:a16="http://schemas.microsoft.com/office/drawing/2014/main" id="{00000000-0008-0000-0100-00000A9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224643" y="1132114"/>
          <a:ext cx="2149929" cy="56687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884465</xdr:colOff>
      <xdr:row>6</xdr:row>
      <xdr:rowOff>70758</xdr:rowOff>
    </xdr:from>
    <xdr:to>
      <xdr:col>7</xdr:col>
      <xdr:colOff>27216</xdr:colOff>
      <xdr:row>10</xdr:row>
      <xdr:rowOff>70758</xdr:rowOff>
    </xdr:to>
    <xdr:pic>
      <xdr:nvPicPr>
        <xdr:cNvPr id="37131" name="Picture 195">
          <a:extLst>
            <a:ext uri="{FF2B5EF4-FFF2-40B4-BE49-F238E27FC236}">
              <a16:creationId xmlns:a16="http://schemas.microsoft.com/office/drawing/2014/main" id="{00000000-0008-0000-0100-00000B9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245429" y="1050472"/>
          <a:ext cx="2299608" cy="65314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6</xdr:row>
      <xdr:rowOff>123825</xdr:rowOff>
    </xdr:from>
    <xdr:to>
      <xdr:col>10</xdr:col>
      <xdr:colOff>40822</xdr:colOff>
      <xdr:row>10</xdr:row>
      <xdr:rowOff>81643</xdr:rowOff>
    </xdr:to>
    <xdr:pic>
      <xdr:nvPicPr>
        <xdr:cNvPr id="37132" name="Picture 196">
          <a:extLst>
            <a:ext uri="{FF2B5EF4-FFF2-40B4-BE49-F238E27FC236}">
              <a16:creationId xmlns:a16="http://schemas.microsoft.com/office/drawing/2014/main" id="{00000000-0008-0000-0100-00000C9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429500" y="1103539"/>
          <a:ext cx="2177143" cy="61096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142875</xdr:colOff>
          <xdr:row>14</xdr:row>
          <xdr:rowOff>0</xdr:rowOff>
        </xdr:from>
        <xdr:to>
          <xdr:col>19</xdr:col>
          <xdr:colOff>171450</xdr:colOff>
          <xdr:row>31</xdr:row>
          <xdr:rowOff>38100</xdr:rowOff>
        </xdr:to>
        <xdr:sp macro="" textlink="">
          <xdr:nvSpPr>
            <xdr:cNvPr id="36955" name="Object 91" hidden="1">
              <a:extLst>
                <a:ext uri="{63B3BB69-23CF-44E3-9099-C40C66FF867C}">
                  <a14:compatExt spid="_x0000_s36955"/>
                </a:ext>
                <a:ext uri="{FF2B5EF4-FFF2-40B4-BE49-F238E27FC236}">
                  <a16:creationId xmlns:a16="http://schemas.microsoft.com/office/drawing/2014/main" id="{00000000-0008-0000-0100-00005B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8965</xdr:colOff>
      <xdr:row>0</xdr:row>
      <xdr:rowOff>130437</xdr:rowOff>
    </xdr:from>
    <xdr:to>
      <xdr:col>16</xdr:col>
      <xdr:colOff>98612</xdr:colOff>
      <xdr:row>34</xdr:row>
      <xdr:rowOff>67877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565" y="130437"/>
          <a:ext cx="9233647" cy="5728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E59"/>
  <sheetViews>
    <sheetView showGridLines="0" tabSelected="1" zoomScale="70" zoomScaleNormal="70" workbookViewId="0">
      <selection activeCell="AA28" sqref="AA28"/>
    </sheetView>
  </sheetViews>
  <sheetFormatPr defaultRowHeight="12.75"/>
  <cols>
    <col min="1" max="1" width="6" customWidth="1"/>
    <col min="11" max="11" width="8.140625" customWidth="1"/>
    <col min="13" max="13" width="14" bestFit="1" customWidth="1"/>
    <col min="14" max="16" width="13.7109375" customWidth="1"/>
    <col min="17" max="17" width="4.85546875" customWidth="1"/>
  </cols>
  <sheetData>
    <row r="1" spans="2:17" ht="12.75" customHeight="1">
      <c r="B1" s="35" t="s">
        <v>41</v>
      </c>
      <c r="C1" s="35"/>
      <c r="D1" s="35"/>
      <c r="E1" s="35"/>
      <c r="F1" s="35"/>
      <c r="G1" s="35"/>
      <c r="H1" s="35"/>
      <c r="I1" s="35"/>
      <c r="J1" s="35"/>
      <c r="K1" s="35"/>
    </row>
    <row r="2" spans="2:17" ht="13.5" customHeight="1" thickBot="1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7">
      <c r="B3" s="1"/>
      <c r="C3" s="8"/>
      <c r="D3" s="8"/>
      <c r="E3" s="8"/>
      <c r="F3" s="8"/>
      <c r="G3" s="8"/>
      <c r="H3" s="8"/>
      <c r="I3" s="8"/>
      <c r="J3" s="8"/>
      <c r="K3" s="2"/>
      <c r="M3" s="23" t="s">
        <v>25</v>
      </c>
      <c r="N3" s="37" t="s">
        <v>39</v>
      </c>
      <c r="O3" s="38"/>
      <c r="P3" s="23" t="s">
        <v>38</v>
      </c>
    </row>
    <row r="4" spans="2:17">
      <c r="B4" s="3"/>
      <c r="C4" s="9"/>
      <c r="D4" s="9"/>
      <c r="E4" s="9"/>
      <c r="F4" s="9"/>
      <c r="G4" s="9"/>
      <c r="H4" s="9"/>
      <c r="I4" s="9"/>
      <c r="J4" s="9"/>
      <c r="K4" s="4"/>
      <c r="M4" s="39" t="s">
        <v>45</v>
      </c>
      <c r="N4" s="13" t="s">
        <v>26</v>
      </c>
      <c r="O4" s="7">
        <v>5.25</v>
      </c>
      <c r="P4" s="33">
        <f>Q4/100</f>
        <v>0.87</v>
      </c>
      <c r="Q4" s="21">
        <v>87</v>
      </c>
    </row>
    <row r="5" spans="2:17">
      <c r="B5" s="3"/>
      <c r="C5" s="9"/>
      <c r="D5" s="9"/>
      <c r="E5" s="9"/>
      <c r="F5" s="9"/>
      <c r="G5" s="9"/>
      <c r="H5" s="9"/>
      <c r="I5" s="9"/>
      <c r="J5" s="9"/>
      <c r="K5" s="4"/>
      <c r="M5" s="39"/>
      <c r="N5" s="13" t="s">
        <v>27</v>
      </c>
      <c r="O5" s="7">
        <v>1.1499999999999999</v>
      </c>
      <c r="P5" s="7">
        <f>Q5/100</f>
        <v>4.53</v>
      </c>
      <c r="Q5" s="21">
        <v>453</v>
      </c>
    </row>
    <row r="6" spans="2:17">
      <c r="B6" s="3"/>
      <c r="C6" s="10"/>
      <c r="D6" s="9"/>
      <c r="E6" s="9"/>
      <c r="F6" s="9"/>
      <c r="G6" s="9"/>
      <c r="H6" s="9"/>
      <c r="I6" s="9"/>
      <c r="J6" s="9"/>
      <c r="K6" s="4"/>
      <c r="M6" s="39"/>
      <c r="N6" s="13" t="s">
        <v>28</v>
      </c>
      <c r="O6" s="7">
        <v>0.28749999999999998</v>
      </c>
      <c r="P6" s="7">
        <f>Q6/100</f>
        <v>0</v>
      </c>
      <c r="Q6" s="21">
        <v>0</v>
      </c>
    </row>
    <row r="7" spans="2:17">
      <c r="B7" s="3"/>
      <c r="C7" s="10"/>
      <c r="D7" s="9"/>
      <c r="E7" s="9"/>
      <c r="F7" s="9"/>
      <c r="G7" s="9"/>
      <c r="H7" s="9"/>
      <c r="I7" s="9"/>
      <c r="J7" s="9"/>
      <c r="K7" s="4"/>
    </row>
    <row r="8" spans="2:17">
      <c r="B8" s="3"/>
      <c r="C8" s="10"/>
      <c r="D8" s="9"/>
      <c r="E8" s="9"/>
      <c r="F8" s="9"/>
      <c r="G8" s="9"/>
      <c r="H8" s="9"/>
      <c r="I8" s="9"/>
      <c r="J8" s="9"/>
      <c r="K8" s="4"/>
      <c r="N8" s="23" t="s">
        <v>29</v>
      </c>
      <c r="O8" s="17" t="s">
        <v>46</v>
      </c>
    </row>
    <row r="9" spans="2:17">
      <c r="B9" s="3"/>
      <c r="C9" s="10"/>
      <c r="D9" s="9"/>
      <c r="E9" s="9"/>
      <c r="F9" s="9"/>
      <c r="G9" s="9"/>
      <c r="H9" s="9"/>
      <c r="I9" s="9"/>
      <c r="J9" s="9"/>
      <c r="K9" s="4"/>
    </row>
    <row r="10" spans="2:17">
      <c r="B10" s="3"/>
      <c r="C10" s="10"/>
      <c r="D10" s="9"/>
      <c r="E10" s="9"/>
      <c r="F10" s="9"/>
      <c r="G10" s="9"/>
      <c r="H10" s="9"/>
      <c r="I10" s="9"/>
      <c r="J10" s="9"/>
      <c r="K10" s="4"/>
      <c r="N10" s="23"/>
      <c r="O10" s="23" t="s">
        <v>30</v>
      </c>
      <c r="P10" s="23" t="s">
        <v>31</v>
      </c>
    </row>
    <row r="11" spans="2:17">
      <c r="B11" s="3"/>
      <c r="C11" s="10"/>
      <c r="D11" s="9"/>
      <c r="E11" s="9"/>
      <c r="F11" s="9"/>
      <c r="G11" s="9"/>
      <c r="H11" s="9"/>
      <c r="I11" s="9"/>
      <c r="J11" s="9"/>
      <c r="K11" s="4"/>
      <c r="N11" s="7" t="s">
        <v>32</v>
      </c>
      <c r="O11" s="7">
        <v>10</v>
      </c>
      <c r="P11" s="7">
        <v>0</v>
      </c>
    </row>
    <row r="12" spans="2:17">
      <c r="B12" s="3"/>
      <c r="C12" s="9"/>
      <c r="D12" s="9"/>
      <c r="E12" s="9"/>
      <c r="F12" s="9"/>
      <c r="G12" s="9"/>
      <c r="H12" s="9"/>
      <c r="I12" s="9"/>
      <c r="J12" s="9"/>
      <c r="K12" s="4"/>
      <c r="N12" s="7" t="s">
        <v>33</v>
      </c>
      <c r="O12" s="7">
        <v>0</v>
      </c>
      <c r="P12" s="7">
        <v>0</v>
      </c>
    </row>
    <row r="13" spans="2:17">
      <c r="B13" s="3"/>
      <c r="C13" s="9"/>
      <c r="D13" s="9"/>
      <c r="E13" s="9"/>
      <c r="F13" s="9"/>
      <c r="G13" s="9"/>
      <c r="H13" s="9"/>
      <c r="I13" s="9"/>
      <c r="J13" s="9"/>
      <c r="K13" s="4"/>
      <c r="N13" s="18"/>
      <c r="O13" s="19"/>
      <c r="P13" s="19"/>
    </row>
    <row r="14" spans="2:17">
      <c r="B14" s="3"/>
      <c r="C14" s="9"/>
      <c r="D14" s="9"/>
      <c r="E14" s="9"/>
      <c r="F14" s="9"/>
      <c r="G14" s="9"/>
      <c r="H14" s="9"/>
      <c r="I14" s="9"/>
      <c r="J14" s="9"/>
      <c r="K14" s="4"/>
      <c r="N14" s="24" t="s">
        <v>34</v>
      </c>
      <c r="O14" s="24" t="s">
        <v>35</v>
      </c>
      <c r="P14" s="24" t="s">
        <v>36</v>
      </c>
    </row>
    <row r="15" spans="2:17" ht="13.5" thickBot="1">
      <c r="B15" s="5"/>
      <c r="C15" s="11"/>
      <c r="D15" s="11"/>
      <c r="E15" s="11"/>
      <c r="F15" s="11"/>
      <c r="G15" s="11"/>
      <c r="H15" s="11"/>
      <c r="I15" s="11"/>
      <c r="J15" s="11"/>
      <c r="K15" s="6"/>
      <c r="N15" s="14">
        <f ca="1">IAE</f>
        <v>37.948388652252511</v>
      </c>
      <c r="O15" s="14">
        <f ca="1">ISE</f>
        <v>222.78537736562205</v>
      </c>
      <c r="P15" s="14">
        <f ca="1">ITAE</f>
        <v>143.13844045599132</v>
      </c>
    </row>
    <row r="16" spans="2:17"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2:31">
      <c r="B17" s="34" t="s">
        <v>44</v>
      </c>
    </row>
    <row r="26" spans="2:31">
      <c r="AA26" t="s">
        <v>50</v>
      </c>
      <c r="AB26">
        <v>8.75</v>
      </c>
      <c r="AD26">
        <f>0.6*AB26</f>
        <v>5.25</v>
      </c>
      <c r="AE26" t="s">
        <v>47</v>
      </c>
    </row>
    <row r="27" spans="2:31">
      <c r="AA27" t="s">
        <v>51</v>
      </c>
      <c r="AB27">
        <f>3.6-1.3</f>
        <v>2.2999999999999998</v>
      </c>
      <c r="AD27">
        <f>AB27*0.5</f>
        <v>1.1499999999999999</v>
      </c>
      <c r="AE27" t="s">
        <v>48</v>
      </c>
    </row>
    <row r="28" spans="2:31">
      <c r="AD28">
        <f>AB27*0.125</f>
        <v>0.28749999999999998</v>
      </c>
      <c r="AE28" t="s">
        <v>49</v>
      </c>
    </row>
    <row r="31" spans="2:31">
      <c r="F31" s="20" t="s">
        <v>37</v>
      </c>
      <c r="G31" s="15" t="s">
        <v>16</v>
      </c>
    </row>
    <row r="32" spans="2:31">
      <c r="F32" s="20" t="s">
        <v>38</v>
      </c>
      <c r="G32" s="15" t="s">
        <v>17</v>
      </c>
    </row>
    <row r="33" spans="6:13">
      <c r="F33" s="16"/>
      <c r="G33" s="15" t="s">
        <v>18</v>
      </c>
    </row>
    <row r="41" spans="6:13">
      <c r="M41" s="12"/>
    </row>
    <row r="42" spans="6:13">
      <c r="M42" s="12"/>
    </row>
    <row r="59" spans="6:6">
      <c r="F59" s="22"/>
    </row>
  </sheetData>
  <mergeCells count="3">
    <mergeCell ref="B1:K2"/>
    <mergeCell ref="N3:O3"/>
    <mergeCell ref="M4:M6"/>
  </mergeCells>
  <phoneticPr fontId="1" type="noConversion"/>
  <dataValidations count="3">
    <dataValidation allowBlank="1" showInputMessage="1" showErrorMessage="1" errorTitle="오류" error="스크롤바, 숫자설정 중에 선택하세요." sqref="N15:P15" xr:uid="{00000000-0002-0000-0000-000000000000}"/>
    <dataValidation type="list" allowBlank="1" showInputMessage="1" showErrorMessage="1" sqref="O8" xr:uid="{00000000-0002-0000-0000-000001000000}">
      <formula1>$G$31:$G$33</formula1>
    </dataValidation>
    <dataValidation type="list" allowBlank="1" showInputMessage="1" showErrorMessage="1" errorTitle="오류" error="스크롤바, 숫자설정 중에 선택하세요." sqref="M4:M6" xr:uid="{00000000-0002-0000-0000-000002000000}">
      <formula1>$F$31:$F$32</formula1>
    </dataValidation>
  </dataValidations>
  <pageMargins left="0.75" right="0.75" top="1" bottom="1" header="0.5" footer="0.5"/>
  <pageSetup paperSize="9" orientation="portrait" verticalDpi="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981" r:id="rId4" name="Scroll Bar 1445">
              <controlPr defaultSize="0" autoPict="0">
                <anchor moveWithCells="1">
                  <from>
                    <xdr:col>17</xdr:col>
                    <xdr:colOff>0</xdr:colOff>
                    <xdr:row>3</xdr:row>
                    <xdr:rowOff>0</xdr:rowOff>
                  </from>
                  <to>
                    <xdr:col>24</xdr:col>
                    <xdr:colOff>171450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982" r:id="rId5" name="Scroll Bar 1446">
              <controlPr defaultSize="0" autoPict="0">
                <anchor moveWithCells="1">
                  <from>
                    <xdr:col>17</xdr:col>
                    <xdr:colOff>9525</xdr:colOff>
                    <xdr:row>4</xdr:row>
                    <xdr:rowOff>9525</xdr:rowOff>
                  </from>
                  <to>
                    <xdr:col>24</xdr:col>
                    <xdr:colOff>171450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983" r:id="rId6" name="Scroll Bar 1447">
              <controlPr defaultSize="0" autoPict="0">
                <anchor moveWithCells="1">
                  <from>
                    <xdr:col>17</xdr:col>
                    <xdr:colOff>0</xdr:colOff>
                    <xdr:row>5</xdr:row>
                    <xdr:rowOff>9525</xdr:rowOff>
                  </from>
                  <to>
                    <xdr:col>24</xdr:col>
                    <xdr:colOff>171450</xdr:colOff>
                    <xdr:row>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C1:AJ514"/>
  <sheetViews>
    <sheetView zoomScale="70" zoomScaleNormal="70" workbookViewId="0">
      <selection activeCell="N82" sqref="N82"/>
    </sheetView>
  </sheetViews>
  <sheetFormatPr defaultColWidth="9.140625" defaultRowHeight="12.75"/>
  <cols>
    <col min="1" max="2" width="9.140625" style="31"/>
    <col min="3" max="3" width="13.7109375" style="31" customWidth="1"/>
    <col min="4" max="4" width="18.28515625" style="31" customWidth="1"/>
    <col min="5" max="5" width="13.5703125" style="31" customWidth="1"/>
    <col min="6" max="6" width="17.140625" style="31" bestFit="1" customWidth="1"/>
    <col min="7" max="7" width="16.42578125" style="31" customWidth="1"/>
    <col min="8" max="8" width="13.5703125" style="31" customWidth="1"/>
    <col min="9" max="9" width="17.140625" style="31" bestFit="1" customWidth="1"/>
    <col min="10" max="10" width="14.85546875" style="31" customWidth="1"/>
    <col min="11" max="17" width="9.140625" style="31"/>
    <col min="18" max="21" width="9.140625" style="31" customWidth="1"/>
    <col min="22" max="22" width="9.140625" style="26" customWidth="1"/>
    <col min="23" max="25" width="9.140625" style="28" customWidth="1"/>
    <col min="26" max="26" width="13.5703125" style="28" customWidth="1"/>
    <col min="27" max="34" width="9.140625" style="28" customWidth="1"/>
    <col min="35" max="35" width="9.140625" style="26" customWidth="1"/>
    <col min="36" max="36" width="9.140625" style="25"/>
    <col min="37" max="16384" width="9.140625" style="31"/>
  </cols>
  <sheetData>
    <row r="1" spans="3:34">
      <c r="U1" s="25"/>
      <c r="V1" s="25"/>
      <c r="W1" s="28" t="s">
        <v>0</v>
      </c>
      <c r="X1" s="28" t="s">
        <v>2</v>
      </c>
      <c r="Y1" s="28" t="s">
        <v>12</v>
      </c>
      <c r="AA1" s="28" t="s">
        <v>42</v>
      </c>
      <c r="AB1" s="28" t="s">
        <v>13</v>
      </c>
      <c r="AC1" s="28" t="s">
        <v>14</v>
      </c>
      <c r="AE1" s="28" t="s">
        <v>42</v>
      </c>
      <c r="AF1" s="28" t="s">
        <v>13</v>
      </c>
      <c r="AG1" s="28" t="s">
        <v>14</v>
      </c>
      <c r="AH1" s="28" t="s">
        <v>43</v>
      </c>
    </row>
    <row r="2" spans="3:34">
      <c r="C2" s="40" t="s">
        <v>24</v>
      </c>
      <c r="D2" s="41"/>
      <c r="F2" s="40" t="s">
        <v>22</v>
      </c>
      <c r="G2" s="41"/>
      <c r="I2" s="40" t="s">
        <v>23</v>
      </c>
      <c r="J2" s="41"/>
      <c r="U2" s="25"/>
      <c r="V2" s="25"/>
      <c r="W2" s="28">
        <v>-1</v>
      </c>
      <c r="X2" s="28">
        <v>0</v>
      </c>
      <c r="Y2" s="28">
        <v>0</v>
      </c>
      <c r="AA2" s="28">
        <v>0</v>
      </c>
      <c r="AB2" s="28">
        <v>0</v>
      </c>
      <c r="AC2" s="28">
        <v>0</v>
      </c>
      <c r="AE2" s="28">
        <v>0</v>
      </c>
      <c r="AF2" s="28">
        <v>0</v>
      </c>
      <c r="AG2" s="28">
        <v>0</v>
      </c>
      <c r="AH2" s="28">
        <v>0</v>
      </c>
    </row>
    <row r="3" spans="3:34">
      <c r="C3" s="32" t="s">
        <v>6</v>
      </c>
      <c r="D3" s="32">
        <v>3</v>
      </c>
      <c r="F3" s="32" t="s">
        <v>6</v>
      </c>
      <c r="G3" s="32">
        <v>1</v>
      </c>
      <c r="I3" s="32" t="s">
        <v>6</v>
      </c>
      <c r="J3" s="32">
        <v>0.6</v>
      </c>
      <c r="U3" s="25"/>
      <c r="V3" s="25"/>
      <c r="W3" s="28">
        <v>-0.9</v>
      </c>
      <c r="X3" s="28">
        <v>0</v>
      </c>
      <c r="Y3" s="28">
        <v>0</v>
      </c>
      <c r="AA3" s="28">
        <v>0</v>
      </c>
      <c r="AB3" s="28">
        <v>0</v>
      </c>
      <c r="AC3" s="28">
        <v>0</v>
      </c>
      <c r="AE3" s="28">
        <v>0</v>
      </c>
      <c r="AF3" s="28">
        <v>0</v>
      </c>
      <c r="AG3" s="28">
        <v>0</v>
      </c>
      <c r="AH3" s="28">
        <v>0</v>
      </c>
    </row>
    <row r="4" spans="3:34">
      <c r="C4" s="32" t="s">
        <v>7</v>
      </c>
      <c r="D4" s="32">
        <v>9</v>
      </c>
      <c r="F4" s="32" t="s">
        <v>7</v>
      </c>
      <c r="G4" s="32">
        <v>2.4</v>
      </c>
      <c r="I4" s="32" t="s">
        <v>7</v>
      </c>
      <c r="J4" s="32">
        <v>2</v>
      </c>
      <c r="U4" s="25"/>
      <c r="V4" s="25"/>
      <c r="W4" s="28">
        <v>-0.8</v>
      </c>
      <c r="X4" s="28">
        <v>0</v>
      </c>
      <c r="Y4" s="28">
        <v>0</v>
      </c>
      <c r="AA4" s="28">
        <v>0</v>
      </c>
      <c r="AB4" s="28">
        <v>0</v>
      </c>
      <c r="AC4" s="28">
        <v>0</v>
      </c>
      <c r="AE4" s="28">
        <v>0</v>
      </c>
      <c r="AF4" s="28">
        <v>0</v>
      </c>
      <c r="AG4" s="28">
        <v>0</v>
      </c>
      <c r="AH4" s="28">
        <v>0</v>
      </c>
    </row>
    <row r="5" spans="3:34">
      <c r="C5" s="32" t="s">
        <v>8</v>
      </c>
      <c r="D5" s="32">
        <v>0.5</v>
      </c>
      <c r="F5" s="32" t="s">
        <v>8</v>
      </c>
      <c r="G5" s="32">
        <v>0.2</v>
      </c>
      <c r="I5" s="32" t="s">
        <v>8</v>
      </c>
      <c r="J5" s="32">
        <v>0</v>
      </c>
      <c r="U5" s="25"/>
      <c r="V5" s="25"/>
      <c r="W5" s="28">
        <v>-0.7</v>
      </c>
      <c r="X5" s="28">
        <v>0</v>
      </c>
      <c r="Y5" s="28">
        <v>0</v>
      </c>
      <c r="AA5" s="28">
        <v>0</v>
      </c>
      <c r="AB5" s="28">
        <v>0</v>
      </c>
      <c r="AC5" s="28">
        <v>0</v>
      </c>
      <c r="AE5" s="28">
        <v>0</v>
      </c>
      <c r="AF5" s="28">
        <v>0</v>
      </c>
      <c r="AG5" s="28">
        <v>0</v>
      </c>
      <c r="AH5" s="28">
        <v>0</v>
      </c>
    </row>
    <row r="6" spans="3:34">
      <c r="C6" s="32"/>
      <c r="D6" s="32"/>
      <c r="F6" s="32"/>
      <c r="G6" s="32"/>
      <c r="I6" s="32"/>
      <c r="J6" s="32"/>
      <c r="U6" s="25"/>
      <c r="V6" s="25"/>
      <c r="W6" s="28">
        <v>-0.6</v>
      </c>
      <c r="X6" s="28">
        <v>0</v>
      </c>
      <c r="Y6" s="28">
        <v>0</v>
      </c>
      <c r="AA6" s="28">
        <v>0</v>
      </c>
      <c r="AB6" s="28">
        <v>0</v>
      </c>
      <c r="AC6" s="28">
        <v>0</v>
      </c>
      <c r="AE6" s="28">
        <v>0</v>
      </c>
      <c r="AF6" s="28">
        <v>0</v>
      </c>
      <c r="AG6" s="28">
        <v>0</v>
      </c>
      <c r="AH6" s="28">
        <v>0</v>
      </c>
    </row>
    <row r="7" spans="3:34">
      <c r="U7" s="25"/>
      <c r="V7" s="25"/>
      <c r="W7" s="28">
        <v>-0.5</v>
      </c>
      <c r="X7" s="28">
        <v>0</v>
      </c>
      <c r="Y7" s="28">
        <v>0</v>
      </c>
      <c r="AA7" s="28">
        <v>0</v>
      </c>
      <c r="AB7" s="28">
        <v>0</v>
      </c>
      <c r="AC7" s="28">
        <v>0</v>
      </c>
      <c r="AE7" s="28">
        <v>0</v>
      </c>
      <c r="AF7" s="28">
        <v>0</v>
      </c>
      <c r="AG7" s="28">
        <v>0</v>
      </c>
      <c r="AH7" s="28">
        <v>0</v>
      </c>
    </row>
    <row r="8" spans="3:34">
      <c r="U8" s="25"/>
      <c r="V8" s="25"/>
      <c r="W8" s="28">
        <v>-0.4</v>
      </c>
      <c r="X8" s="28">
        <v>0</v>
      </c>
      <c r="Y8" s="28">
        <v>0</v>
      </c>
      <c r="AA8" s="28">
        <v>0</v>
      </c>
      <c r="AB8" s="28">
        <v>0</v>
      </c>
      <c r="AC8" s="28">
        <v>0</v>
      </c>
      <c r="AE8" s="28">
        <v>0</v>
      </c>
      <c r="AF8" s="28">
        <v>0</v>
      </c>
      <c r="AG8" s="28">
        <v>0</v>
      </c>
      <c r="AH8" s="28">
        <v>0</v>
      </c>
    </row>
    <row r="9" spans="3:34">
      <c r="U9" s="25"/>
      <c r="V9" s="25"/>
      <c r="W9" s="28">
        <v>-0.3</v>
      </c>
      <c r="X9" s="28">
        <v>0</v>
      </c>
      <c r="Y9" s="28">
        <v>0</v>
      </c>
      <c r="AA9" s="28">
        <v>0</v>
      </c>
      <c r="AB9" s="28">
        <v>0</v>
      </c>
      <c r="AC9" s="28">
        <v>0</v>
      </c>
      <c r="AE9" s="28">
        <v>0</v>
      </c>
      <c r="AF9" s="28">
        <v>0</v>
      </c>
      <c r="AG9" s="28">
        <v>0</v>
      </c>
      <c r="AH9" s="28">
        <v>0</v>
      </c>
    </row>
    <row r="10" spans="3:34">
      <c r="U10" s="25"/>
      <c r="V10" s="25"/>
      <c r="W10" s="28">
        <v>-0.2</v>
      </c>
      <c r="X10" s="28">
        <v>0</v>
      </c>
      <c r="Y10" s="28">
        <v>0</v>
      </c>
      <c r="AA10" s="28">
        <v>0</v>
      </c>
      <c r="AB10" s="28">
        <v>0</v>
      </c>
      <c r="AC10" s="28">
        <v>0</v>
      </c>
      <c r="AE10" s="28">
        <v>0</v>
      </c>
      <c r="AF10" s="28">
        <v>0</v>
      </c>
      <c r="AG10" s="28">
        <v>0</v>
      </c>
      <c r="AH10" s="28">
        <v>0</v>
      </c>
    </row>
    <row r="11" spans="3:34">
      <c r="U11" s="25"/>
      <c r="V11" s="25"/>
      <c r="W11" s="28">
        <v>-0.1</v>
      </c>
      <c r="X11" s="28">
        <v>0</v>
      </c>
      <c r="Y11" s="28">
        <v>0</v>
      </c>
      <c r="AA11" s="28">
        <v>0</v>
      </c>
      <c r="AB11" s="28">
        <v>0</v>
      </c>
      <c r="AC11" s="28">
        <v>0</v>
      </c>
      <c r="AE11" s="28">
        <v>0</v>
      </c>
      <c r="AF11" s="28">
        <v>0</v>
      </c>
      <c r="AG11" s="28">
        <v>0</v>
      </c>
      <c r="AH11" s="28">
        <v>0</v>
      </c>
    </row>
    <row r="12" spans="3:34">
      <c r="U12" s="25"/>
      <c r="V12" s="25"/>
      <c r="W12" s="28">
        <v>0</v>
      </c>
      <c r="X12" s="28">
        <v>1</v>
      </c>
      <c r="Y12" s="28">
        <v>0</v>
      </c>
      <c r="AA12" s="28">
        <v>0</v>
      </c>
      <c r="AB12" s="28">
        <v>0</v>
      </c>
      <c r="AC12" s="28">
        <v>0</v>
      </c>
      <c r="AE12" s="28">
        <v>0</v>
      </c>
      <c r="AF12" s="28">
        <v>0</v>
      </c>
      <c r="AG12" s="28">
        <v>0</v>
      </c>
      <c r="AH12" s="28">
        <v>0</v>
      </c>
    </row>
    <row r="13" spans="3:34">
      <c r="U13" s="25"/>
      <c r="V13" s="25"/>
      <c r="W13" s="28">
        <v>0.1</v>
      </c>
      <c r="X13" s="28">
        <v>1</v>
      </c>
      <c r="Y13" s="28">
        <f t="shared" ref="Y13:Y76" ca="1" si="0">IF((ROW()-12)*0.1&lt;L_1,0,OFFSET(X13,-L_1*10-1,0)*b_1-Y12*a_1)</f>
        <v>0</v>
      </c>
      <c r="AA13" s="28">
        <f t="shared" ref="AA13:AA76" ca="1" si="1">IF((ROW()-12)*0.1&lt;L_2,0,OFFSET(X13,-L_2*10-1,0)*b_2-AA12*a_2)</f>
        <v>0</v>
      </c>
      <c r="AB13" s="28">
        <f t="shared" ref="AB13:AB76" ca="1" si="2">IF((ROW()-12)*0.1&lt;L_2,0,OFFSET(AA13,-1,0)*b_2/K_2-AB12*a_2)</f>
        <v>0</v>
      </c>
      <c r="AC13" s="28">
        <f t="shared" ref="AC13:AC76" ca="1" si="3">IF((ROW()-12)*0.1&lt;L_2,0,OFFSET(AB13,-1,0)*b_2/K_2-AC12*a_2)</f>
        <v>0</v>
      </c>
      <c r="AE13" s="28">
        <f t="shared" ref="AE13:AE76" ca="1" si="4">IF((ROW()-12)*0.1&lt;L_3,0,OFFSET(X13,-L_3*10-1,0)*b_3-AE12*a_3)</f>
        <v>2.9262345299571588E-2</v>
      </c>
      <c r="AF13" s="28">
        <f t="shared" ref="AF13:AF76" ca="1" si="5">IF((ROW()-12)*0.1&lt;L_3,0,OFFSET(AE13,-1,0)*b_3/K_3-AF12*a_3)</f>
        <v>0</v>
      </c>
      <c r="AG13" s="28">
        <f t="shared" ref="AG13:AG76" ca="1" si="6">IF((ROW()-12)*0.1&lt;L_3,0,OFFSET(AF13,-1,0)*b_3/K_3-AG12*a_3)</f>
        <v>0</v>
      </c>
      <c r="AH13" s="28">
        <f t="shared" ref="AH13:AH76" ca="1" si="7">IF((ROW()-12)*0.1&lt;L_3,0,OFFSET(AG13,-1,0)*b_3/K_3-AH12*a_3)</f>
        <v>0</v>
      </c>
    </row>
    <row r="14" spans="3:34">
      <c r="U14" s="25"/>
      <c r="V14" s="25"/>
      <c r="W14" s="28">
        <v>0.2</v>
      </c>
      <c r="X14" s="28">
        <v>1</v>
      </c>
      <c r="Y14" s="28">
        <f t="shared" ca="1" si="0"/>
        <v>0</v>
      </c>
      <c r="AA14" s="28">
        <f t="shared" ca="1" si="1"/>
        <v>0</v>
      </c>
      <c r="AB14" s="28">
        <f t="shared" ca="1" si="2"/>
        <v>0</v>
      </c>
      <c r="AC14" s="28">
        <f t="shared" ca="1" si="3"/>
        <v>0</v>
      </c>
      <c r="AE14" s="28">
        <f t="shared" ca="1" si="4"/>
        <v>5.7097549178424245E-2</v>
      </c>
      <c r="AF14" s="28">
        <f t="shared" ca="1" si="5"/>
        <v>1.4271414207189324E-3</v>
      </c>
      <c r="AG14" s="28">
        <f t="shared" ca="1" si="6"/>
        <v>0</v>
      </c>
      <c r="AH14" s="28">
        <f t="shared" ca="1" si="7"/>
        <v>0</v>
      </c>
    </row>
    <row r="15" spans="3:34">
      <c r="U15" s="25"/>
      <c r="V15" s="25"/>
      <c r="W15" s="28">
        <v>0.3</v>
      </c>
      <c r="X15" s="28">
        <v>1</v>
      </c>
      <c r="Y15" s="28">
        <f t="shared" ca="1" si="0"/>
        <v>0</v>
      </c>
      <c r="AA15" s="28">
        <f t="shared" ca="1" si="1"/>
        <v>4.0810542890861834E-2</v>
      </c>
      <c r="AB15" s="28">
        <f t="shared" ca="1" si="2"/>
        <v>0</v>
      </c>
      <c r="AC15" s="28">
        <f t="shared" ca="1" si="3"/>
        <v>0</v>
      </c>
      <c r="AE15" s="28">
        <f t="shared" ca="1" si="4"/>
        <v>8.3575214144965299E-2</v>
      </c>
      <c r="AF15" s="28">
        <f t="shared" ca="1" si="5"/>
        <v>4.1422192453421354E-3</v>
      </c>
      <c r="AG15" s="28">
        <f t="shared" ca="1" si="6"/>
        <v>6.9602508407330953E-5</v>
      </c>
      <c r="AH15" s="28">
        <f t="shared" ca="1" si="7"/>
        <v>0</v>
      </c>
    </row>
    <row r="16" spans="3:34">
      <c r="U16" s="25"/>
      <c r="V16" s="25"/>
      <c r="W16" s="28">
        <v>0.4</v>
      </c>
      <c r="X16" s="28">
        <v>1</v>
      </c>
      <c r="Y16" s="28">
        <f t="shared" ca="1" si="0"/>
        <v>0</v>
      </c>
      <c r="AA16" s="28">
        <f t="shared" ca="1" si="1"/>
        <v>7.9955585370676791E-2</v>
      </c>
      <c r="AB16" s="28">
        <f t="shared" ca="1" si="2"/>
        <v>1.6655004110468733E-3</v>
      </c>
      <c r="AC16" s="28">
        <f t="shared" ca="1" si="3"/>
        <v>0</v>
      </c>
      <c r="AE16" s="28">
        <f t="shared" ca="1" si="4"/>
        <v>0.10876154815321086</v>
      </c>
      <c r="AF16" s="28">
        <f t="shared" ca="1" si="5"/>
        <v>8.0162121202286066E-3</v>
      </c>
      <c r="AG16" s="28">
        <f t="shared" ca="1" si="6"/>
        <v>2.6822637045566559E-4</v>
      </c>
      <c r="AH16" s="28">
        <f t="shared" ca="1" si="7"/>
        <v>3.3945543912194217E-6</v>
      </c>
    </row>
    <row r="17" spans="21:34">
      <c r="U17" s="25"/>
      <c r="V17" s="25"/>
      <c r="W17" s="28">
        <v>0.5</v>
      </c>
      <c r="X17" s="28">
        <v>1</v>
      </c>
      <c r="Y17" s="28">
        <f t="shared" ca="1" si="0"/>
        <v>0</v>
      </c>
      <c r="AA17" s="28">
        <f t="shared" ca="1" si="1"/>
        <v>0.11750309741540466</v>
      </c>
      <c r="AB17" s="28">
        <f t="shared" ca="1" si="2"/>
        <v>4.8605612812210666E-3</v>
      </c>
      <c r="AC17" s="28">
        <f t="shared" ca="1" si="3"/>
        <v>6.7969975959776441E-5</v>
      </c>
      <c r="AE17" s="28">
        <f t="shared" ca="1" si="4"/>
        <v>0.13271953015715707</v>
      </c>
      <c r="AF17" s="28">
        <f t="shared" ca="1" si="5"/>
        <v>1.2929620137426105E-2</v>
      </c>
      <c r="AG17" s="28">
        <f t="shared" ca="1" si="6"/>
        <v>6.4610009443235878E-4</v>
      </c>
      <c r="AH17" s="28">
        <f t="shared" ca="1" si="7"/>
        <v>1.6310554471203514E-5</v>
      </c>
    </row>
    <row r="18" spans="21:34">
      <c r="U18" s="25"/>
      <c r="V18" s="25"/>
      <c r="W18" s="28">
        <v>0.6</v>
      </c>
      <c r="X18" s="28">
        <v>1</v>
      </c>
      <c r="Y18" s="28">
        <f t="shared" ca="1" si="0"/>
        <v>3.3148832118233051E-2</v>
      </c>
      <c r="AA18" s="28">
        <f t="shared" ca="1" si="1"/>
        <v>0.15351827510938598</v>
      </c>
      <c r="AB18" s="28">
        <f t="shared" ca="1" si="2"/>
        <v>9.4575643334606201E-3</v>
      </c>
      <c r="AC18" s="28">
        <f t="shared" ca="1" si="3"/>
        <v>2.6355822898151382E-4</v>
      </c>
      <c r="AE18" s="28">
        <f t="shared" ca="1" si="4"/>
        <v>0.15550906759096927</v>
      </c>
      <c r="AF18" s="28">
        <f t="shared" ca="1" si="5"/>
        <v>1.8771842988096067E-2</v>
      </c>
      <c r="AG18" s="28">
        <f t="shared" ca="1" si="6"/>
        <v>1.245174436086178E-3</v>
      </c>
      <c r="AH18" s="28">
        <f t="shared" ca="1" si="7"/>
        <v>4.7025752778539622E-5</v>
      </c>
    </row>
    <row r="19" spans="21:34">
      <c r="U19" s="25"/>
      <c r="V19" s="25"/>
      <c r="W19" s="28">
        <v>0.7</v>
      </c>
      <c r="X19" s="28">
        <v>1</v>
      </c>
      <c r="Y19" s="28">
        <f t="shared" ca="1" si="0"/>
        <v>6.59313825461985E-2</v>
      </c>
      <c r="AA19" s="28">
        <f t="shared" ca="1" si="1"/>
        <v>0.1880636538493651</v>
      </c>
      <c r="AB19" s="28">
        <f t="shared" ca="1" si="2"/>
        <v>1.5336760149469563E-2</v>
      </c>
      <c r="AC19" s="28">
        <f t="shared" ca="1" si="3"/>
        <v>6.3877060944720395E-4</v>
      </c>
      <c r="AE19" s="28">
        <f t="shared" ca="1" si="4"/>
        <v>0.17718714616877193</v>
      </c>
      <c r="AF19" s="28">
        <f t="shared" ca="1" si="5"/>
        <v>2.5440596124153322E-2</v>
      </c>
      <c r="AG19" s="28">
        <f t="shared" ca="1" si="6"/>
        <v>2.0999601479529378E-3</v>
      </c>
      <c r="AH19" s="28">
        <f t="shared" ca="1" si="7"/>
        <v>1.0546015359716489E-4</v>
      </c>
    </row>
    <row r="20" spans="21:34">
      <c r="U20" s="25"/>
      <c r="V20" s="25"/>
      <c r="W20" s="28">
        <v>0.8</v>
      </c>
      <c r="X20" s="28">
        <v>1</v>
      </c>
      <c r="Y20" s="28">
        <f t="shared" ca="1" si="0"/>
        <v>9.8351698553982569E-2</v>
      </c>
      <c r="AA20" s="28">
        <f t="shared" ca="1" si="1"/>
        <v>0.22119921692859523</v>
      </c>
      <c r="AB20" s="28">
        <f t="shared" ca="1" si="2"/>
        <v>2.2385838453214485E-2</v>
      </c>
      <c r="AC20" s="28">
        <f t="shared" ca="1" si="3"/>
        <v>1.238603541979725E-3</v>
      </c>
      <c r="AE20" s="28">
        <f t="shared" ca="1" si="4"/>
        <v>0.19780797237861641</v>
      </c>
      <c r="AF20" s="28">
        <f t="shared" ca="1" si="5"/>
        <v>3.2841362699860571E-2</v>
      </c>
      <c r="AG20" s="28">
        <f t="shared" ca="1" si="6"/>
        <v>3.238296397031569E-3</v>
      </c>
      <c r="AH20" s="28">
        <f t="shared" ca="1" si="7"/>
        <v>2.0273306615521859E-4</v>
      </c>
    </row>
    <row r="21" spans="21:34">
      <c r="U21" s="25"/>
      <c r="V21" s="25"/>
      <c r="W21" s="28">
        <v>0.9</v>
      </c>
      <c r="X21" s="28">
        <v>1</v>
      </c>
      <c r="Y21" s="28">
        <f t="shared" ca="1" si="0"/>
        <v>0.13041378269091261</v>
      </c>
      <c r="AA21" s="28">
        <f t="shared" ca="1" si="1"/>
        <v>0.25298249968956754</v>
      </c>
      <c r="AB21" s="28">
        <f t="shared" ca="1" si="2"/>
        <v>3.0499520362761157E-2</v>
      </c>
      <c r="AC21" s="28">
        <f t="shared" ca="1" si="3"/>
        <v>2.1016336793478019E-3</v>
      </c>
      <c r="AE21" s="28">
        <f t="shared" ca="1" si="4"/>
        <v>0.21742310902693601</v>
      </c>
      <c r="AF21" s="28">
        <f t="shared" ca="1" si="5"/>
        <v>4.0886879192059578E-2</v>
      </c>
      <c r="AG21" s="28">
        <f t="shared" ca="1" si="6"/>
        <v>4.6820549771640595E-3</v>
      </c>
      <c r="AH21" s="28">
        <f t="shared" ca="1" si="7"/>
        <v>3.5077923676658768E-4</v>
      </c>
    </row>
    <row r="22" spans="21:34">
      <c r="U22" s="25"/>
      <c r="V22" s="25"/>
      <c r="W22" s="28">
        <v>1</v>
      </c>
      <c r="X22" s="28">
        <v>1</v>
      </c>
      <c r="Y22" s="28">
        <f t="shared" ca="1" si="0"/>
        <v>0.16212159327970407</v>
      </c>
      <c r="AA22" s="28">
        <f t="shared" ca="1" si="1"/>
        <v>0.28346868942621084</v>
      </c>
      <c r="AB22" s="28">
        <f t="shared" ca="1" si="2"/>
        <v>3.9579171533064512E-2</v>
      </c>
      <c r="AC22" s="28">
        <f t="shared" ca="1" si="3"/>
        <v>3.2605668518510766E-3</v>
      </c>
      <c r="AE22" s="28">
        <f t="shared" ca="1" si="4"/>
        <v>0.23608160417241994</v>
      </c>
      <c r="AF22" s="28">
        <f t="shared" ca="1" si="5"/>
        <v>4.9496652717580719E-2</v>
      </c>
      <c r="AG22" s="28">
        <f t="shared" ca="1" si="6"/>
        <v>6.447785089974999E-3</v>
      </c>
      <c r="AH22" s="28">
        <f t="shared" ca="1" si="7"/>
        <v>5.6201804727186834E-4</v>
      </c>
    </row>
    <row r="23" spans="21:34">
      <c r="U23" s="25"/>
      <c r="V23" s="25"/>
      <c r="W23" s="28">
        <v>1.1000000000000001</v>
      </c>
      <c r="X23" s="28">
        <v>1</v>
      </c>
      <c r="Y23" s="28">
        <f t="shared" ca="1" si="0"/>
        <v>0.19347904490514733</v>
      </c>
      <c r="AA23" s="28">
        <f t="shared" ca="1" si="1"/>
        <v>0.31271072120902793</v>
      </c>
      <c r="AB23" s="28">
        <f t="shared" ca="1" si="2"/>
        <v>4.9532435163674379E-2</v>
      </c>
      <c r="AC23" s="28">
        <f t="shared" ca="1" si="3"/>
        <v>4.7427488259299926E-3</v>
      </c>
      <c r="AE23" s="28">
        <f t="shared" ca="1" si="4"/>
        <v>0.253830113771708</v>
      </c>
      <c r="AF23" s="28">
        <f t="shared" ca="1" si="5"/>
        <v>5.8596508179539562E-2</v>
      </c>
      <c r="AG23" s="28">
        <f t="shared" ca="1" si="6"/>
        <v>8.5473031387659111E-3</v>
      </c>
      <c r="AH23" s="28">
        <f t="shared" ca="1" si="7"/>
        <v>8.4907029319923057E-4</v>
      </c>
    </row>
    <row r="24" spans="21:34">
      <c r="U24" s="25"/>
      <c r="V24" s="25"/>
      <c r="W24" s="28">
        <v>1.2</v>
      </c>
      <c r="X24" s="28">
        <v>1</v>
      </c>
      <c r="Y24" s="28">
        <f t="shared" ca="1" si="0"/>
        <v>0.22449000889739479</v>
      </c>
      <c r="AA24" s="28">
        <f t="shared" ca="1" si="1"/>
        <v>0.3407593697995564</v>
      </c>
      <c r="AB24" s="28">
        <f t="shared" ca="1" si="2"/>
        <v>6.0272883894271788E-2</v>
      </c>
      <c r="AC24" s="28">
        <f t="shared" ca="1" si="3"/>
        <v>6.5706402412847578E-3</v>
      </c>
      <c r="AE24" s="28">
        <f t="shared" ca="1" si="4"/>
        <v>0.27071301834358419</v>
      </c>
      <c r="AF24" s="28">
        <f t="shared" ca="1" si="5"/>
        <v>6.8118163481070235E-2</v>
      </c>
      <c r="AG24" s="28">
        <f t="shared" ca="1" si="6"/>
        <v>1.0988231671886207E-2</v>
      </c>
      <c r="AH24" s="28">
        <f t="shared" ca="1" si="7"/>
        <v>1.2245175394050235E-3</v>
      </c>
    </row>
    <row r="25" spans="21:34">
      <c r="U25" s="25"/>
      <c r="V25" s="25"/>
      <c r="W25" s="28">
        <v>1.3</v>
      </c>
      <c r="X25" s="28">
        <v>1</v>
      </c>
      <c r="Y25" s="28">
        <f t="shared" ca="1" si="0"/>
        <v>0.25515831380990772</v>
      </c>
      <c r="AA25" s="28">
        <f t="shared" ca="1" si="1"/>
        <v>0.36766333781375038</v>
      </c>
      <c r="AB25" s="28">
        <f t="shared" ca="1" si="2"/>
        <v>7.171968965761652E-2</v>
      </c>
      <c r="AC25" s="28">
        <f t="shared" ca="1" si="3"/>
        <v>8.7622579592204972E-3</v>
      </c>
      <c r="AE25" s="28">
        <f t="shared" ca="1" si="4"/>
        <v>0.28677253394339042</v>
      </c>
      <c r="AF25" s="28">
        <f t="shared" ca="1" si="5"/>
        <v>7.7998831145909359E-2</v>
      </c>
      <c r="AG25" s="28">
        <f t="shared" ca="1" si="6"/>
        <v>1.3774491324455077E-2</v>
      </c>
      <c r="AH25" s="28">
        <f t="shared" ca="1" si="7"/>
        <v>1.7006994966566429E-3</v>
      </c>
    </row>
    <row r="26" spans="21:34">
      <c r="U26" s="25"/>
      <c r="V26" s="25"/>
      <c r="W26" s="28">
        <v>1.4</v>
      </c>
      <c r="X26" s="28">
        <v>1</v>
      </c>
      <c r="Y26" s="28">
        <f t="shared" ca="1" si="0"/>
        <v>0.28548774589212211</v>
      </c>
      <c r="AA26" s="28">
        <f t="shared" ca="1" si="1"/>
        <v>0.39346934028736674</v>
      </c>
      <c r="AB26" s="28">
        <f t="shared" ca="1" si="2"/>
        <v>8.379731060397054E-2</v>
      </c>
      <c r="AC26" s="28">
        <f t="shared" ca="1" si="3"/>
        <v>1.1331584925846391E-2</v>
      </c>
      <c r="AE26" s="28">
        <f t="shared" ca="1" si="4"/>
        <v>0.30204881772515435</v>
      </c>
      <c r="AF26" s="28">
        <f t="shared" ca="1" si="5"/>
        <v>8.8180844780459414E-2</v>
      </c>
      <c r="AG26" s="28">
        <f t="shared" ca="1" si="6"/>
        <v>1.6906749338609112E-2</v>
      </c>
      <c r="AH26" s="28">
        <f t="shared" ca="1" si="7"/>
        <v>2.2895452725569484E-3</v>
      </c>
    </row>
    <row r="27" spans="21:34">
      <c r="U27" s="25"/>
      <c r="V27" s="25"/>
      <c r="W27" s="28">
        <v>1.5</v>
      </c>
      <c r="X27" s="28">
        <v>1</v>
      </c>
      <c r="Y27" s="28">
        <f t="shared" ca="1" si="0"/>
        <v>0.31548204955689158</v>
      </c>
      <c r="AA27" s="28">
        <f t="shared" ca="1" si="1"/>
        <v>0.41822218579019188</v>
      </c>
      <c r="AB27" s="28">
        <f t="shared" ca="1" si="2"/>
        <v>9.6435194253465029E-2</v>
      </c>
      <c r="AC27" s="28">
        <f t="shared" ca="1" si="3"/>
        <v>1.4288950531750904E-2</v>
      </c>
      <c r="AE27" s="28">
        <f t="shared" ca="1" si="4"/>
        <v>0.31658006835539126</v>
      </c>
      <c r="AF27" s="28">
        <f t="shared" ca="1" si="5"/>
        <v>9.8611308901837919E-2</v>
      </c>
      <c r="AG27" s="28">
        <f t="shared" ca="1" si="6"/>
        <v>2.0382827991499188E-2</v>
      </c>
      <c r="AH27" s="28">
        <f t="shared" ca="1" si="7"/>
        <v>3.0024347270488153E-3</v>
      </c>
    </row>
    <row r="28" spans="21:34">
      <c r="U28" s="25"/>
      <c r="V28" s="25"/>
      <c r="W28" s="28">
        <v>1.6</v>
      </c>
      <c r="X28" s="28">
        <v>1</v>
      </c>
      <c r="Y28" s="28">
        <f t="shared" ca="1" si="0"/>
        <v>0.34514492784276546</v>
      </c>
      <c r="AA28" s="28">
        <f t="shared" ca="1" si="1"/>
        <v>0.44196485422995307</v>
      </c>
      <c r="AB28" s="28">
        <f t="shared" ca="1" si="2"/>
        <v>0.10956749607329601</v>
      </c>
      <c r="AC28" s="28">
        <f t="shared" ca="1" si="3"/>
        <v>1.7641383334479108E-2</v>
      </c>
      <c r="AE28" s="28">
        <f t="shared" ca="1" si="4"/>
        <v>0.33040262152966715</v>
      </c>
      <c r="AF28" s="28">
        <f t="shared" ca="1" si="5"/>
        <v>0.10924177074125314</v>
      </c>
      <c r="AG28" s="28">
        <f t="shared" ca="1" si="6"/>
        <v>2.4198076025931315E-2</v>
      </c>
      <c r="AH28" s="28">
        <f t="shared" ca="1" si="7"/>
        <v>3.8500865089599735E-3</v>
      </c>
    </row>
    <row r="29" spans="21:34">
      <c r="U29" s="25"/>
      <c r="V29" s="25"/>
      <c r="W29" s="28">
        <v>1.7</v>
      </c>
      <c r="X29" s="28">
        <v>1</v>
      </c>
      <c r="Y29" s="28">
        <f t="shared" ca="1" si="0"/>
        <v>0.37448004287115866</v>
      </c>
      <c r="AA29" s="28">
        <f t="shared" ca="1" si="1"/>
        <v>0.46473857148100989</v>
      </c>
      <c r="AB29" s="28">
        <f t="shared" ca="1" si="2"/>
        <v>0.12313281271515741</v>
      </c>
      <c r="AC29" s="28">
        <f t="shared" ca="1" si="3"/>
        <v>2.1392937901196799E-2</v>
      </c>
      <c r="AE29" s="28">
        <f t="shared" ca="1" si="4"/>
        <v>0.3435510408307641</v>
      </c>
      <c r="AF29" s="28">
        <f t="shared" ca="1" si="5"/>
        <v>0.12002791271211583</v>
      </c>
      <c r="AG29" s="28">
        <f t="shared" ca="1" si="6"/>
        <v>2.8345705959783148E-2</v>
      </c>
      <c r="AH29" s="28">
        <f t="shared" ca="1" si="7"/>
        <v>4.8424696679561039E-3</v>
      </c>
    </row>
    <row r="30" spans="21:34">
      <c r="U30" s="25"/>
      <c r="V30" s="25"/>
      <c r="W30" s="28">
        <v>1.8</v>
      </c>
      <c r="X30" s="28">
        <v>1</v>
      </c>
      <c r="Y30" s="28">
        <f t="shared" ca="1" si="0"/>
        <v>0.40349101629847012</v>
      </c>
      <c r="AA30" s="28">
        <f t="shared" ca="1" si="1"/>
        <v>0.48658288096740809</v>
      </c>
      <c r="AB30" s="28">
        <f t="shared" ca="1" si="2"/>
        <v>0.13707392918503664</v>
      </c>
      <c r="AC30" s="28">
        <f t="shared" ca="1" si="3"/>
        <v>2.5544997426002851E-2</v>
      </c>
      <c r="AE30" s="28">
        <f t="shared" ca="1" si="4"/>
        <v>0.35605820415564066</v>
      </c>
      <c r="AF30" s="28">
        <f t="shared" ca="1" si="5"/>
        <v>0.13092926430786295</v>
      </c>
      <c r="AG30" s="28">
        <f t="shared" ca="1" si="6"/>
        <v>3.2817099946138933E-2</v>
      </c>
      <c r="AH30" s="28">
        <f t="shared" ca="1" si="7"/>
        <v>5.9887360280042132E-3</v>
      </c>
    </row>
    <row r="31" spans="21:34">
      <c r="U31" s="25"/>
      <c r="V31" s="25"/>
      <c r="W31" s="28">
        <v>1.9</v>
      </c>
      <c r="X31" s="28">
        <v>1</v>
      </c>
      <c r="Y31" s="28">
        <f t="shared" ca="1" si="0"/>
        <v>0.43218142976320545</v>
      </c>
      <c r="AA31" s="28">
        <f t="shared" ca="1" si="1"/>
        <v>0.50753571232459038</v>
      </c>
      <c r="AB31" s="28">
        <f t="shared" ca="1" si="2"/>
        <v>0.15133757925249125</v>
      </c>
      <c r="AC31" s="28">
        <f t="shared" ca="1" si="3"/>
        <v>3.0096553679126902E-2</v>
      </c>
      <c r="AE31" s="28">
        <f t="shared" ca="1" si="4"/>
        <v>0.36795538592729943</v>
      </c>
      <c r="AF31" s="28">
        <f t="shared" ca="1" si="5"/>
        <v>0.14190893226578322</v>
      </c>
      <c r="AG31" s="28">
        <f t="shared" ca="1" si="6"/>
        <v>3.7602086665540754E-2</v>
      </c>
      <c r="AH31" s="28">
        <f t="shared" ca="1" si="7"/>
        <v>7.2971707759959224E-3</v>
      </c>
    </row>
    <row r="32" spans="21:34">
      <c r="U32" s="25"/>
      <c r="V32" s="25"/>
      <c r="W32" s="28">
        <v>2</v>
      </c>
      <c r="X32" s="28">
        <v>1</v>
      </c>
      <c r="Y32" s="28">
        <f t="shared" ca="1" si="0"/>
        <v>0.460554825328159</v>
      </c>
      <c r="AA32" s="28">
        <f t="shared" ca="1" si="1"/>
        <v>0.52763344725898542</v>
      </c>
      <c r="AB32" s="28">
        <f t="shared" ca="1" si="2"/>
        <v>0.16587421843987504</v>
      </c>
      <c r="AC32" s="28">
        <f t="shared" ca="1" si="3"/>
        <v>3.5044465753420767E-2</v>
      </c>
      <c r="AE32" s="28">
        <f t="shared" ca="1" si="4"/>
        <v>0.37927233529713478</v>
      </c>
      <c r="AF32" s="28">
        <f t="shared" ca="1" si="5"/>
        <v>0.15293334790042803</v>
      </c>
      <c r="AG32" s="28">
        <f t="shared" ca="1" si="6"/>
        <v>4.2689191553979738E-2</v>
      </c>
      <c r="AH32" s="28">
        <f t="shared" ca="1" si="7"/>
        <v>8.7751589643864803E-3</v>
      </c>
    </row>
    <row r="33" spans="21:34">
      <c r="U33" s="25"/>
      <c r="V33" s="25"/>
      <c r="W33" s="28">
        <v>2.1</v>
      </c>
      <c r="X33" s="28">
        <v>1</v>
      </c>
      <c r="Y33" s="28">
        <f t="shared" ca="1" si="0"/>
        <v>0.48861470591771028</v>
      </c>
      <c r="AA33" s="28">
        <f t="shared" ca="1" si="1"/>
        <v>0.54691098271983118</v>
      </c>
      <c r="AB33" s="28">
        <f t="shared" ca="1" si="2"/>
        <v>0.18063780896376244</v>
      </c>
      <c r="AC33" s="28">
        <f t="shared" ca="1" si="3"/>
        <v>4.038369898683216E-2</v>
      </c>
      <c r="AE33" s="28">
        <f t="shared" ca="1" si="4"/>
        <v>0.39003735053330696</v>
      </c>
      <c r="AF33" s="28">
        <f t="shared" ca="1" si="5"/>
        <v>0.16397203057369106</v>
      </c>
      <c r="AG33" s="28">
        <f t="shared" ca="1" si="6"/>
        <v>4.8065862504429284E-2</v>
      </c>
      <c r="AH33" s="28">
        <f t="shared" ca="1" si="7"/>
        <v>1.0429165851282484E-2</v>
      </c>
    </row>
    <row r="34" spans="21:34">
      <c r="U34" s="25"/>
      <c r="V34" s="25"/>
      <c r="W34" s="28">
        <v>2.2000000000000002</v>
      </c>
      <c r="X34" s="28">
        <v>1</v>
      </c>
      <c r="Y34" s="28">
        <f t="shared" ca="1" si="0"/>
        <v>0.51636453575028796</v>
      </c>
      <c r="AA34" s="28">
        <f t="shared" ca="1" si="1"/>
        <v>0.56540179149292191</v>
      </c>
      <c r="AB34" s="28">
        <f t="shared" ca="1" si="2"/>
        <v>0.19558561603110658</v>
      </c>
      <c r="AC34" s="28">
        <f t="shared" ca="1" si="3"/>
        <v>4.6107545357665328E-2</v>
      </c>
      <c r="AE34" s="28">
        <f t="shared" ca="1" si="4"/>
        <v>0.40027734978115243</v>
      </c>
      <c r="AF34" s="28">
        <f t="shared" ca="1" si="5"/>
        <v>0.17499736632855176</v>
      </c>
      <c r="AG34" s="28">
        <f t="shared" ca="1" si="6"/>
        <v>5.3718673025084145E-2</v>
      </c>
      <c r="AH34" s="28">
        <f t="shared" ca="1" si="7"/>
        <v>1.2264729206948505E-2</v>
      </c>
    </row>
    <row r="35" spans="21:34">
      <c r="U35" s="25"/>
      <c r="V35" s="25"/>
      <c r="W35" s="28">
        <v>2.2999999999999998</v>
      </c>
      <c r="X35" s="28">
        <v>1</v>
      </c>
      <c r="Y35" s="28">
        <f t="shared" ca="1" si="0"/>
        <v>0.54380774076605576</v>
      </c>
      <c r="AA35" s="28">
        <f t="shared" ca="1" si="1"/>
        <v>0.58313798032149178</v>
      </c>
      <c r="AB35" s="28">
        <f t="shared" ca="1" si="2"/>
        <v>0.21067801492152549</v>
      </c>
      <c r="AC35" s="28">
        <f t="shared" ca="1" si="3"/>
        <v>5.2207826572127081E-2</v>
      </c>
      <c r="AE35" s="28">
        <f t="shared" ca="1" si="4"/>
        <v>0.41001793837256822</v>
      </c>
      <c r="AF35" s="28">
        <f t="shared" ca="1" si="5"/>
        <v>0.18598440077000472</v>
      </c>
      <c r="AG35" s="28">
        <f t="shared" ca="1" si="6"/>
        <v>5.9633504693295661E-2</v>
      </c>
      <c r="AH35" s="28">
        <f t="shared" ca="1" si="7"/>
        <v>1.4286461903674049E-2</v>
      </c>
    </row>
    <row r="36" spans="21:34">
      <c r="U36" s="25"/>
      <c r="V36" s="25"/>
      <c r="W36" s="28">
        <v>2.4</v>
      </c>
      <c r="X36" s="28">
        <v>1</v>
      </c>
      <c r="Y36" s="28">
        <f t="shared" ca="1" si="0"/>
        <v>0.57094770904987224</v>
      </c>
      <c r="AA36" s="28">
        <f t="shared" ca="1" si="1"/>
        <v>0.60015034565515279</v>
      </c>
      <c r="AB36" s="28">
        <f t="shared" ca="1" si="2"/>
        <v>0.22587830831460973</v>
      </c>
      <c r="AC36" s="28">
        <f t="shared" ca="1" si="3"/>
        <v>5.8675080990683158E-2</v>
      </c>
      <c r="AE36" s="28">
        <f t="shared" ca="1" si="4"/>
        <v>0.41928347285267892</v>
      </c>
      <c r="AF36" s="28">
        <f t="shared" ca="1" si="5"/>
        <v>0.19691064533002267</v>
      </c>
      <c r="AG36" s="28">
        <f t="shared" ca="1" si="6"/>
        <v>6.579571060980724E-2</v>
      </c>
      <c r="AH36" s="28">
        <f t="shared" ca="1" si="7"/>
        <v>1.6498063277714643E-2</v>
      </c>
    </row>
    <row r="37" spans="21:34">
      <c r="U37" s="25"/>
      <c r="V37" s="25"/>
      <c r="W37" s="28">
        <v>2.5</v>
      </c>
      <c r="X37" s="28">
        <v>1</v>
      </c>
      <c r="Y37" s="28">
        <f t="shared" ca="1" si="0"/>
        <v>0.59778779124957726</v>
      </c>
      <c r="AA37" s="28">
        <f t="shared" ca="1" si="1"/>
        <v>0.61646842712368943</v>
      </c>
      <c r="AB37" s="28">
        <f t="shared" ca="1" si="2"/>
        <v>0.2411525533473462</v>
      </c>
      <c r="AC37" s="28">
        <f t="shared" ca="1" si="3"/>
        <v>6.5498735470876784E-2</v>
      </c>
      <c r="AE37" s="28">
        <f t="shared" ca="1" si="4"/>
        <v>0.4280971218838861</v>
      </c>
      <c r="AF37" s="28">
        <f t="shared" ca="1" si="5"/>
        <v>0.20775589610370607</v>
      </c>
      <c r="AG37" s="28">
        <f t="shared" ca="1" si="6"/>
        <v>7.2190261432663452E-2</v>
      </c>
      <c r="AH37" s="28">
        <f t="shared" ca="1" si="7"/>
        <v>1.890233790886164E-2</v>
      </c>
    </row>
    <row r="38" spans="21:34">
      <c r="U38" s="25"/>
      <c r="V38" s="25"/>
      <c r="W38" s="28">
        <v>2.6</v>
      </c>
      <c r="X38" s="28">
        <v>1</v>
      </c>
      <c r="Y38" s="28">
        <f t="shared" ca="1" si="0"/>
        <v>0.6243313009896565</v>
      </c>
      <c r="AA38" s="28">
        <f t="shared" ca="1" si="1"/>
        <v>0.63212055882855778</v>
      </c>
      <c r="AB38" s="28">
        <f t="shared" ca="1" si="2"/>
        <v>0.25646939791171691</v>
      </c>
      <c r="AC38" s="28">
        <f t="shared" ca="1" si="3"/>
        <v>7.2667263139268079E-2</v>
      </c>
      <c r="AE38" s="28">
        <f t="shared" ca="1" si="4"/>
        <v>0.43648092417959261</v>
      </c>
      <c r="AF38" s="28">
        <f t="shared" ca="1" si="5"/>
        <v>0.21850206449122356</v>
      </c>
      <c r="AG38" s="28">
        <f t="shared" ca="1" si="6"/>
        <v>7.8801875453496151E-2</v>
      </c>
      <c r="AH38" s="28">
        <f t="shared" ca="1" si="7"/>
        <v>2.1501220606279393E-2</v>
      </c>
    </row>
    <row r="39" spans="21:34">
      <c r="U39" s="25"/>
      <c r="V39" s="25"/>
      <c r="W39" s="28">
        <v>2.7</v>
      </c>
      <c r="X39" s="28">
        <v>1</v>
      </c>
      <c r="Y39" s="28">
        <f t="shared" ca="1" si="0"/>
        <v>0.65058151528033481</v>
      </c>
      <c r="AA39" s="28">
        <f t="shared" ca="1" si="1"/>
        <v>0.64713391854115121</v>
      </c>
      <c r="AB39" s="28">
        <f t="shared" ca="1" si="2"/>
        <v>0.27179992572631567</v>
      </c>
      <c r="AC39" s="28">
        <f t="shared" ca="1" si="3"/>
        <v>8.0168328043831061E-2</v>
      </c>
      <c r="AE39" s="28">
        <f t="shared" ca="1" si="4"/>
        <v>0.44445584361246526</v>
      </c>
      <c r="AF39" s="28">
        <f t="shared" ca="1" si="5"/>
        <v>0.22913301892490343</v>
      </c>
      <c r="AG39" s="28">
        <f t="shared" ca="1" si="6"/>
        <v>8.5615134070225168E-2</v>
      </c>
      <c r="AH39" s="28">
        <f t="shared" ca="1" si="7"/>
        <v>2.4295806519664107E-2</v>
      </c>
    </row>
    <row r="40" spans="21:34">
      <c r="U40" s="25"/>
      <c r="V40" s="25"/>
      <c r="W40" s="28">
        <v>2.8</v>
      </c>
      <c r="X40" s="28">
        <v>1</v>
      </c>
      <c r="Y40" s="28">
        <f t="shared" ca="1" si="0"/>
        <v>0.67654167492215</v>
      </c>
      <c r="AA40" s="28">
        <f t="shared" ca="1" si="1"/>
        <v>0.66153457489325795</v>
      </c>
      <c r="AB40" s="28">
        <f t="shared" ca="1" si="2"/>
        <v>0.28711750973848393</v>
      </c>
      <c r="AC40" s="28">
        <f t="shared" ca="1" si="3"/>
        <v>8.7988917580296477E-2</v>
      </c>
      <c r="AE40" s="28">
        <f t="shared" ca="1" si="4"/>
        <v>0.45204182163503631</v>
      </c>
      <c r="AF40" s="28">
        <f t="shared" ca="1" si="5"/>
        <v>0.23963443700304768</v>
      </c>
      <c r="AG40" s="28">
        <f t="shared" ca="1" si="6"/>
        <v>9.2614583909028089E-2</v>
      </c>
      <c r="AH40" s="28">
        <f t="shared" ca="1" si="7"/>
        <v>2.7286385413534189E-2</v>
      </c>
    </row>
    <row r="41" spans="21:34">
      <c r="U41" s="25"/>
      <c r="V41" s="25"/>
      <c r="W41" s="28">
        <v>2.9</v>
      </c>
      <c r="X41" s="28">
        <v>1</v>
      </c>
      <c r="Y41" s="28">
        <f t="shared" ca="1" si="0"/>
        <v>0.70221498490605549</v>
      </c>
      <c r="AA41" s="28">
        <f t="shared" ca="1" si="1"/>
        <v>0.67534753264165048</v>
      </c>
      <c r="AB41" s="28">
        <f t="shared" ca="1" si="2"/>
        <v>0.30239767343505347</v>
      </c>
      <c r="AC41" s="28">
        <f t="shared" ca="1" si="3"/>
        <v>9.6115463531365117E-2</v>
      </c>
      <c r="AE41" s="28">
        <f t="shared" ca="1" si="4"/>
        <v>0.4592578271437216</v>
      </c>
      <c r="AF41" s="28">
        <f t="shared" ca="1" si="5"/>
        <v>0.24999366739184795</v>
      </c>
      <c r="AG41" s="28">
        <f t="shared" ca="1" si="6"/>
        <v>9.978482675424391E-2</v>
      </c>
      <c r="AH41" s="28">
        <f t="shared" ca="1" si="7"/>
        <v>3.0472479250491017E-2</v>
      </c>
    </row>
    <row r="42" spans="21:34">
      <c r="U42" s="25"/>
      <c r="V42" s="25"/>
      <c r="W42" s="28">
        <v>3</v>
      </c>
      <c r="X42" s="28">
        <v>1</v>
      </c>
      <c r="Y42" s="28">
        <f t="shared" ca="1" si="0"/>
        <v>0.72760461480910243</v>
      </c>
      <c r="AA42" s="28">
        <f t="shared" ca="1" si="1"/>
        <v>0.68859677608540248</v>
      </c>
      <c r="AB42" s="28">
        <f t="shared" ca="1" si="2"/>
        <v>0.31761795966034517</v>
      </c>
      <c r="AC42" s="28">
        <f t="shared" ca="1" si="3"/>
        <v>0.10453395250626135</v>
      </c>
      <c r="AE42" s="28">
        <f t="shared" ca="1" si="4"/>
        <v>0.46612190391094233</v>
      </c>
      <c r="AF42" s="28">
        <f t="shared" ca="1" si="5"/>
        <v>0.26019960089432131</v>
      </c>
      <c r="AG42" s="28">
        <f t="shared" ca="1" si="6"/>
        <v>0.10711059835722039</v>
      </c>
      <c r="AH42" s="28">
        <f t="shared" ca="1" si="7"/>
        <v>3.3852882327455543E-2</v>
      </c>
    </row>
    <row r="43" spans="21:34">
      <c r="U43" s="25"/>
      <c r="V43" s="25"/>
      <c r="W43" s="28">
        <v>3.1</v>
      </c>
      <c r="X43" s="28">
        <v>1</v>
      </c>
      <c r="Y43" s="28">
        <f t="shared" ca="1" si="0"/>
        <v>0.75271369918574926</v>
      </c>
      <c r="AA43" s="28">
        <f t="shared" ca="1" si="1"/>
        <v>0.70130531071132185</v>
      </c>
      <c r="AB43" s="28">
        <f t="shared" ca="1" si="2"/>
        <v>0.33275780655966114</v>
      </c>
      <c r="AC43" s="28">
        <f t="shared" ca="1" si="3"/>
        <v>0.11323002651957981</v>
      </c>
      <c r="AE43" s="28">
        <f t="shared" ca="1" si="4"/>
        <v>0.47265121570395441</v>
      </c>
      <c r="AF43" s="28">
        <f t="shared" ca="1" si="5"/>
        <v>0.27024255012058029</v>
      </c>
      <c r="AG43" s="28">
        <f t="shared" ca="1" si="6"/>
        <v>0.11457683711356646</v>
      </c>
      <c r="AH43" s="28">
        <f t="shared" ca="1" si="7"/>
        <v>3.7425703297990442E-2</v>
      </c>
    </row>
    <row r="44" spans="21:34">
      <c r="U44" s="25"/>
      <c r="V44" s="25"/>
      <c r="W44" s="28">
        <v>3.2</v>
      </c>
      <c r="X44" s="28">
        <v>1</v>
      </c>
      <c r="Y44" s="28">
        <f t="shared" ca="1" si="0"/>
        <v>0.77754533795484815</v>
      </c>
      <c r="AA44" s="28">
        <f t="shared" ca="1" si="1"/>
        <v>0.71349520313981007</v>
      </c>
      <c r="AB44" s="28">
        <f t="shared" ca="1" si="2"/>
        <v>0.34779843028516261</v>
      </c>
      <c r="AC44" s="28">
        <f t="shared" ca="1" si="3"/>
        <v>0.12218907440264123</v>
      </c>
      <c r="AE44" s="28">
        <f t="shared" ca="1" si="4"/>
        <v>0.478862089203207</v>
      </c>
      <c r="AF44" s="28">
        <f t="shared" ca="1" si="5"/>
        <v>0.28011413722712397</v>
      </c>
      <c r="AG44" s="28">
        <f t="shared" ca="1" si="6"/>
        <v>0.12216874352242521</v>
      </c>
      <c r="AH44" s="28">
        <f t="shared" ca="1" si="7"/>
        <v>4.1188408494598504E-2</v>
      </c>
    </row>
    <row r="45" spans="21:34">
      <c r="U45" s="25"/>
      <c r="V45" s="25"/>
      <c r="W45" s="28">
        <v>3.3</v>
      </c>
      <c r="X45" s="28">
        <v>1</v>
      </c>
      <c r="Y45" s="28">
        <f t="shared" ca="1" si="0"/>
        <v>0.80210259678235452</v>
      </c>
      <c r="AA45" s="28">
        <f t="shared" ca="1" si="1"/>
        <v>0.72518761944051047</v>
      </c>
      <c r="AB45" s="28">
        <f t="shared" ca="1" si="2"/>
        <v>0.36272271411879692</v>
      </c>
      <c r="AC45" s="28">
        <f t="shared" ca="1" si="3"/>
        <v>0.1313963146974646</v>
      </c>
      <c r="AE45" s="28">
        <f t="shared" ca="1" si="4"/>
        <v>0.48477005482754776</v>
      </c>
      <c r="AF45" s="28">
        <f t="shared" ca="1" si="5"/>
        <v>0.28980718922430204</v>
      </c>
      <c r="AG45" s="28">
        <f t="shared" ca="1" si="6"/>
        <v>0.12987183127086466</v>
      </c>
      <c r="AH45" s="28">
        <f t="shared" ca="1" si="7"/>
        <v>4.5137866038030598E-2</v>
      </c>
    </row>
    <row r="46" spans="21:34">
      <c r="U46" s="25"/>
      <c r="V46" s="25"/>
      <c r="W46" s="28">
        <v>3.4</v>
      </c>
      <c r="X46" s="28">
        <v>1</v>
      </c>
      <c r="Y46" s="28">
        <f t="shared" ca="1" si="0"/>
        <v>0.82638850745980852</v>
      </c>
      <c r="AA46" s="28">
        <f t="shared" ca="1" si="1"/>
        <v>0.7364028618842734</v>
      </c>
      <c r="AB46" s="28">
        <f t="shared" ca="1" si="2"/>
        <v>0.37751510368386088</v>
      </c>
      <c r="AC46" s="28">
        <f t="shared" ca="1" si="3"/>
        <v>0.14083687064283751</v>
      </c>
      <c r="AE46" s="28">
        <f t="shared" ca="1" si="4"/>
        <v>0.49038988556835944</v>
      </c>
      <c r="AF46" s="28">
        <f t="shared" ca="1" si="5"/>
        <v>0.2993156403807623</v>
      </c>
      <c r="AG46" s="28">
        <f t="shared" ca="1" si="6"/>
        <v>0.13767197072093812</v>
      </c>
      <c r="AH46" s="28">
        <f t="shared" ca="1" si="7"/>
        <v>4.9270390286772402E-2</v>
      </c>
    </row>
    <row r="47" spans="21:34">
      <c r="U47" s="25"/>
      <c r="V47" s="25"/>
      <c r="W47" s="28">
        <v>3.5</v>
      </c>
      <c r="X47" s="28">
        <v>1</v>
      </c>
      <c r="Y47" s="28">
        <f t="shared" ca="1" si="0"/>
        <v>0.85040606827863408</v>
      </c>
      <c r="AA47" s="28">
        <f t="shared" ca="1" si="1"/>
        <v>0.74716040419525365</v>
      </c>
      <c r="AB47" s="28">
        <f t="shared" ca="1" si="2"/>
        <v>0.39216150793290405</v>
      </c>
      <c r="AC47" s="28">
        <f t="shared" ca="1" si="3"/>
        <v>0.15049583782369158</v>
      </c>
      <c r="AE47" s="28">
        <f t="shared" ca="1" si="4"/>
        <v>0.49573563392973319</v>
      </c>
      <c r="AF47" s="28">
        <f t="shared" ca="1" si="5"/>
        <v>0.30863444128165307</v>
      </c>
      <c r="AG47" s="28">
        <f t="shared" ca="1" si="6"/>
        <v>0.14555542551606421</v>
      </c>
      <c r="AH47" s="28">
        <f t="shared" ca="1" si="7"/>
        <v>5.3581786239593088E-2</v>
      </c>
    </row>
    <row r="48" spans="21:34">
      <c r="U48" s="25"/>
      <c r="V48" s="25"/>
      <c r="W48" s="28">
        <v>3.6</v>
      </c>
      <c r="X48" s="28">
        <v>1</v>
      </c>
      <c r="Y48" s="28">
        <f t="shared" ca="1" si="0"/>
        <v>0.8741582444003021</v>
      </c>
      <c r="AA48" s="28">
        <f t="shared" ca="1" si="1"/>
        <v>0.75747892536435146</v>
      </c>
      <c r="AB48" s="28">
        <f t="shared" ca="1" si="2"/>
        <v>0.40664920561502726</v>
      </c>
      <c r="AC48" s="28">
        <f t="shared" ca="1" si="3"/>
        <v>0.16035834501893245</v>
      </c>
      <c r="AE48" s="28">
        <f t="shared" ca="1" si="4"/>
        <v>0.50082066706704831</v>
      </c>
      <c r="AF48" s="28">
        <f t="shared" ca="1" si="5"/>
        <v>0.3177594741237027</v>
      </c>
      <c r="AG48" s="28">
        <f t="shared" ca="1" si="6"/>
        <v>0.15350888296680912</v>
      </c>
      <c r="AH48" s="28">
        <f t="shared" ca="1" si="7"/>
        <v>5.8067393557870314E-2</v>
      </c>
    </row>
    <row r="49" spans="21:34">
      <c r="U49" s="25"/>
      <c r="V49" s="25"/>
      <c r="W49" s="28">
        <v>3.7</v>
      </c>
      <c r="X49" s="28">
        <v>1</v>
      </c>
      <c r="Y49" s="28">
        <f t="shared" ca="1" si="0"/>
        <v>0.89764796822240345</v>
      </c>
      <c r="AA49" s="28">
        <f t="shared" ca="1" si="1"/>
        <v>0.76737634208270755</v>
      </c>
      <c r="AB49" s="28">
        <f t="shared" ca="1" si="2"/>
        <v>0.4209667569402461</v>
      </c>
      <c r="AC49" s="28">
        <f t="shared" ca="1" si="3"/>
        <v>0.17040960874891664</v>
      </c>
      <c r="AE49" s="28">
        <f t="shared" ca="1" si="4"/>
        <v>0.50565770021182366</v>
      </c>
      <c r="AF49" s="28">
        <f t="shared" ca="1" si="5"/>
        <v>0.32668747385513552</v>
      </c>
      <c r="AG49" s="28">
        <f t="shared" ca="1" si="6"/>
        <v>0.16151947882362874</v>
      </c>
      <c r="AH49" s="28">
        <f t="shared" ca="1" si="7"/>
        <v>6.2722129922853267E-2</v>
      </c>
    </row>
    <row r="50" spans="21:34">
      <c r="U50" s="25"/>
      <c r="V50" s="25"/>
      <c r="W50" s="28">
        <v>3.8</v>
      </c>
      <c r="X50" s="28">
        <v>1</v>
      </c>
      <c r="Y50" s="28">
        <f t="shared" ca="1" si="0"/>
        <v>0.92087813974067734</v>
      </c>
      <c r="AA50" s="28">
        <f t="shared" ca="1" si="1"/>
        <v>0.77686983985157043</v>
      </c>
      <c r="AB50" s="28">
        <f t="shared" ca="1" si="2"/>
        <v>0.43510392017250821</v>
      </c>
      <c r="AC50" s="28">
        <f t="shared" ca="1" si="3"/>
        <v>0.18063498199179093</v>
      </c>
      <c r="AE50" s="28">
        <f t="shared" ca="1" si="4"/>
        <v>0.51025882846641912</v>
      </c>
      <c r="AF50" s="28">
        <f t="shared" ca="1" si="5"/>
        <v>0.33541595479178865</v>
      </c>
      <c r="AG50" s="28">
        <f t="shared" ca="1" si="6"/>
        <v>0.16957481699537855</v>
      </c>
      <c r="AH50" s="28">
        <f t="shared" ca="1" si="7"/>
        <v>6.754053348654783E-2</v>
      </c>
    </row>
    <row r="51" spans="21:34">
      <c r="U51" s="25"/>
      <c r="V51" s="25"/>
      <c r="W51" s="28">
        <v>3.9</v>
      </c>
      <c r="X51" s="28">
        <v>1</v>
      </c>
      <c r="Y51" s="28">
        <f t="shared" ca="1" si="0"/>
        <v>0.94385162690703894</v>
      </c>
      <c r="AA51" s="28">
        <f t="shared" ca="1" si="1"/>
        <v>0.78597590282255281</v>
      </c>
      <c r="AB51" s="28">
        <f t="shared" ca="1" si="2"/>
        <v>0.4490515728962054</v>
      </c>
      <c r="AC51" s="28">
        <f t="shared" ca="1" si="3"/>
        <v>0.19101999750780715</v>
      </c>
      <c r="AE51" s="28">
        <f t="shared" ca="1" si="4"/>
        <v>0.51463555704809205</v>
      </c>
      <c r="AF51" s="28">
        <f t="shared" ca="1" si="5"/>
        <v>0.34394314236284929</v>
      </c>
      <c r="AG51" s="28">
        <f t="shared" ca="1" si="6"/>
        <v>0.17766298472716585</v>
      </c>
      <c r="AH51" s="28">
        <f t="shared" ca="1" si="7"/>
        <v>7.2516804213930808E-2</v>
      </c>
    </row>
    <row r="52" spans="21:34">
      <c r="U52" s="25"/>
      <c r="V52" s="25"/>
      <c r="W52" s="28">
        <v>4</v>
      </c>
      <c r="X52" s="28">
        <v>1</v>
      </c>
      <c r="Y52" s="28">
        <f t="shared" ca="1" si="0"/>
        <v>0.96657126598365117</v>
      </c>
      <c r="AA52" s="28">
        <f t="shared" ca="1" si="1"/>
        <v>0.79471034242009098</v>
      </c>
      <c r="AB52" s="28">
        <f t="shared" ca="1" si="2"/>
        <v>0.46280163771363952</v>
      </c>
      <c r="AC52" s="28">
        <f t="shared" ca="1" si="3"/>
        <v>0.20155040618239203</v>
      </c>
      <c r="AE52" s="28">
        <f t="shared" ca="1" si="4"/>
        <v>0.51879883005803251</v>
      </c>
      <c r="AF52" s="28">
        <f t="shared" ca="1" si="5"/>
        <v>0.35226790966041138</v>
      </c>
      <c r="AG52" s="28">
        <f t="shared" ca="1" si="6"/>
        <v>0.18577256370917011</v>
      </c>
      <c r="AH52" s="28">
        <f t="shared" ca="1" si="7"/>
        <v>7.7644843949113099E-2</v>
      </c>
    </row>
    <row r="53" spans="21:34">
      <c r="U53" s="25"/>
      <c r="V53" s="25"/>
      <c r="W53" s="28">
        <v>4.0999999999999996</v>
      </c>
      <c r="X53" s="28">
        <v>1</v>
      </c>
      <c r="Y53" s="28">
        <f t="shared" ca="1" si="0"/>
        <v>0.98903986189308424</v>
      </c>
      <c r="AA53" s="28">
        <f t="shared" ca="1" si="1"/>
        <v>0.80308832479580616</v>
      </c>
      <c r="AB53" s="28">
        <f t="shared" ca="1" si="2"/>
        <v>0.47634701214291253</v>
      </c>
      <c r="AC53" s="28">
        <f t="shared" ca="1" si="3"/>
        <v>0.21221221077208849</v>
      </c>
      <c r="AE53" s="28">
        <f t="shared" ca="1" si="4"/>
        <v>0.52275905784731758</v>
      </c>
      <c r="AF53" s="28">
        <f t="shared" ca="1" si="5"/>
        <v>0.36038971848662915</v>
      </c>
      <c r="AG53" s="28">
        <f t="shared" ca="1" si="6"/>
        <v>0.19389263754916486</v>
      </c>
      <c r="AH53" s="28">
        <f t="shared" ca="1" si="7"/>
        <v>8.2918295069236592E-2</v>
      </c>
    </row>
    <row r="54" spans="21:34">
      <c r="U54" s="25"/>
      <c r="V54" s="25"/>
      <c r="W54" s="28">
        <v>4.2</v>
      </c>
      <c r="X54" s="28">
        <v>1</v>
      </c>
      <c r="Y54" s="28">
        <f t="shared" ca="1" si="0"/>
        <v>1.0112601885646058</v>
      </c>
      <c r="AA54" s="28">
        <f t="shared" ca="1" si="1"/>
        <v>0.81112439716243834</v>
      </c>
      <c r="AB54" s="28">
        <f t="shared" ca="1" si="2"/>
        <v>0.48968150249714992</v>
      </c>
      <c r="AC54" s="28">
        <f t="shared" ca="1" si="3"/>
        <v>0.22299169541240177</v>
      </c>
      <c r="AE54" s="28">
        <f t="shared" ca="1" si="4"/>
        <v>0.52652614304821099</v>
      </c>
      <c r="AF54" s="28">
        <f t="shared" ca="1" si="5"/>
        <v>0.36830856461068878</v>
      </c>
      <c r="AG54" s="28">
        <f t="shared" ca="1" si="6"/>
        <v>0.20201279600543617</v>
      </c>
      <c r="AH54" s="28">
        <f t="shared" ca="1" si="7"/>
        <v>8.8330577617637546E-2</v>
      </c>
    </row>
    <row r="55" spans="21:34">
      <c r="U55" s="25"/>
      <c r="V55" s="25"/>
      <c r="W55" s="28">
        <v>4.3</v>
      </c>
      <c r="X55" s="28">
        <v>1</v>
      </c>
      <c r="Y55" s="28">
        <f t="shared" ca="1" si="0"/>
        <v>1.0332349892766453</v>
      </c>
      <c r="AA55" s="28">
        <f t="shared" ca="1" si="1"/>
        <v>0.81883251305307803</v>
      </c>
      <c r="AB55" s="28">
        <f t="shared" ca="1" si="2"/>
        <v>0.50279976153685046</v>
      </c>
      <c r="AC55" s="28">
        <f t="shared" ca="1" si="3"/>
        <v>0.23387545122298956</v>
      </c>
      <c r="AE55" s="28">
        <f t="shared" ca="1" si="4"/>
        <v>0.53010950533590195</v>
      </c>
      <c r="AF55" s="28">
        <f t="shared" ca="1" si="5"/>
        <v>0.37602492696519019</v>
      </c>
      <c r="AG55" s="28">
        <f t="shared" ca="1" si="6"/>
        <v>0.21012313634341043</v>
      </c>
      <c r="AH55" s="28">
        <f t="shared" ca="1" si="7"/>
        <v>9.3874924832446E-2</v>
      </c>
    </row>
    <row r="56" spans="21:34">
      <c r="U56" s="25"/>
      <c r="V56" s="25"/>
      <c r="W56" s="28">
        <v>4.4000000000000004</v>
      </c>
      <c r="X56" s="28">
        <v>1</v>
      </c>
      <c r="Y56" s="28">
        <f t="shared" ca="1" si="0"/>
        <v>1.0549669769954728</v>
      </c>
      <c r="AA56" s="28">
        <f t="shared" ca="1" si="1"/>
        <v>0.82622605654955505</v>
      </c>
      <c r="AB56" s="28">
        <f t="shared" ca="1" si="2"/>
        <v>0.51569722969752052</v>
      </c>
      <c r="AC56" s="28">
        <f t="shared" ca="1" si="3"/>
        <v>0.24485039832344882</v>
      </c>
      <c r="AE56" s="28">
        <f t="shared" ca="1" si="4"/>
        <v>0.53351810498259977</v>
      </c>
      <c r="AF56" s="28">
        <f t="shared" ca="1" si="5"/>
        <v>0.38353972052789465</v>
      </c>
      <c r="AG56" s="28">
        <f t="shared" ca="1" si="6"/>
        <v>0.21821426214839668</v>
      </c>
      <c r="AH56" s="28">
        <f t="shared" ca="1" si="7"/>
        <v>9.9544417008598451E-2</v>
      </c>
    </row>
    <row r="57" spans="21:34">
      <c r="U57" s="25"/>
      <c r="V57" s="25"/>
      <c r="W57" s="28">
        <v>4.5</v>
      </c>
      <c r="X57" s="28">
        <v>1</v>
      </c>
      <c r="Y57" s="28">
        <f t="shared" ca="1" si="0"/>
        <v>1.0764588347101385</v>
      </c>
      <c r="AA57" s="28">
        <f t="shared" ca="1" si="1"/>
        <v>0.83331786552205367</v>
      </c>
      <c r="AB57" s="28">
        <f t="shared" ca="1" si="2"/>
        <v>0.52837007970461447</v>
      </c>
      <c r="AC57" s="28">
        <f t="shared" ca="1" si="3"/>
        <v>0.25590380455209438</v>
      </c>
      <c r="AE57" s="28">
        <f t="shared" ca="1" si="4"/>
        <v>0.53676046526288157</v>
      </c>
      <c r="AF57" s="28">
        <f t="shared" ca="1" si="5"/>
        <v>0.39085425265020379</v>
      </c>
      <c r="AG57" s="28">
        <f t="shared" ca="1" si="6"/>
        <v>0.22627727989824803</v>
      </c>
      <c r="AH57" s="28">
        <f t="shared" ca="1" si="7"/>
        <v>0.10533201365047756</v>
      </c>
    </row>
    <row r="58" spans="21:34">
      <c r="U58" s="25"/>
      <c r="V58" s="25"/>
      <c r="W58" s="28">
        <v>4.5999999999999996</v>
      </c>
      <c r="X58" s="28">
        <v>1</v>
      </c>
      <c r="Y58" s="28">
        <f t="shared" ca="1" si="0"/>
        <v>1.0977132157637066</v>
      </c>
      <c r="AA58" s="28">
        <f t="shared" ca="1" si="1"/>
        <v>0.84012025392030631</v>
      </c>
      <c r="AB58" s="28">
        <f t="shared" ca="1" si="2"/>
        <v>0.54081516439719035</v>
      </c>
      <c r="AC58" s="28">
        <f t="shared" ca="1" si="3"/>
        <v>0.2670233011605197</v>
      </c>
      <c r="AE58" s="28">
        <f t="shared" ca="1" si="4"/>
        <v>0.53984469376631794</v>
      </c>
      <c r="AF58" s="28">
        <f t="shared" ca="1" si="5"/>
        <v>0.39797018260824529</v>
      </c>
      <c r="AG58" s="28">
        <f t="shared" ca="1" si="6"/>
        <v>0.23430379357329123</v>
      </c>
      <c r="AH58" s="28">
        <f t="shared" ca="1" si="7"/>
        <v>0.1112305838892957</v>
      </c>
    </row>
    <row r="59" spans="21:34">
      <c r="U59" s="25"/>
      <c r="V59" s="25"/>
      <c r="W59" s="28">
        <v>4.7</v>
      </c>
      <c r="X59" s="28">
        <v>1</v>
      </c>
      <c r="Y59" s="28">
        <f t="shared" ca="1" si="0"/>
        <v>1.1187327441808339</v>
      </c>
      <c r="AA59" s="28">
        <f t="shared" ca="1" si="1"/>
        <v>0.84664503315507178</v>
      </c>
      <c r="AB59" s="28">
        <f t="shared" ca="1" si="2"/>
        <v>0.55302996759062673</v>
      </c>
      <c r="AC59" s="28">
        <f t="shared" ca="1" si="3"/>
        <v>0.27819689573830886</v>
      </c>
      <c r="AE59" s="28">
        <f t="shared" ca="1" si="4"/>
        <v>0.5427785026706704</v>
      </c>
      <c r="AF59" s="28">
        <f t="shared" ca="1" si="5"/>
        <v>0.40488948416610437</v>
      </c>
      <c r="AG59" s="28">
        <f t="shared" ca="1" si="6"/>
        <v>0.24228589755641597</v>
      </c>
      <c r="AH59" s="28">
        <f t="shared" ca="1" si="7"/>
        <v>0.11723293515412846</v>
      </c>
    </row>
    <row r="60" spans="21:34">
      <c r="U60" s="25"/>
      <c r="V60" s="25"/>
      <c r="W60" s="28">
        <v>4.8</v>
      </c>
      <c r="X60" s="28">
        <v>1</v>
      </c>
      <c r="Y60" s="28">
        <f t="shared" ca="1" si="0"/>
        <v>1.1395200149917266</v>
      </c>
      <c r="AA60" s="28">
        <f t="shared" ca="1" si="1"/>
        <v>0.85290353260702345</v>
      </c>
      <c r="AB60" s="28">
        <f t="shared" ca="1" si="2"/>
        <v>0.56501255781724768</v>
      </c>
      <c r="AC60" s="28">
        <f t="shared" ca="1" si="3"/>
        <v>0.28941298260496517</v>
      </c>
      <c r="AE60" s="28">
        <f t="shared" ca="1" si="4"/>
        <v>0.54556922802635266</v>
      </c>
      <c r="AF60" s="28">
        <f t="shared" ca="1" si="5"/>
        <v>0.41161441095360374</v>
      </c>
      <c r="AG60" s="28">
        <f t="shared" ca="1" si="6"/>
        <v>0.25021616805361846</v>
      </c>
      <c r="AH60" s="28">
        <f t="shared" ca="1" si="7"/>
        <v>0.12333184009837858</v>
      </c>
    </row>
    <row r="61" spans="21:34">
      <c r="U61" s="25"/>
      <c r="V61" s="25"/>
      <c r="W61" s="28">
        <v>4.9000000000000004</v>
      </c>
      <c r="X61" s="28">
        <v>1</v>
      </c>
      <c r="Y61" s="28">
        <f t="shared" ca="1" si="0"/>
        <v>1.1600775945525172</v>
      </c>
      <c r="AA61" s="28">
        <f t="shared" ca="1" si="1"/>
        <v>0.85890661929865875</v>
      </c>
      <c r="AB61" s="28">
        <f t="shared" ca="1" si="2"/>
        <v>0.57676154479179786</v>
      </c>
      <c r="AC61" s="28">
        <f t="shared" ca="1" si="3"/>
        <v>0.30066035088986937</v>
      </c>
      <c r="AE61" s="28">
        <f t="shared" ca="1" si="4"/>
        <v>0.54822384810037783</v>
      </c>
      <c r="AF61" s="28">
        <f t="shared" ca="1" si="5"/>
        <v>0.41814746447314327</v>
      </c>
      <c r="AG61" s="28">
        <f t="shared" ca="1" si="6"/>
        <v>0.25808765324442429</v>
      </c>
      <c r="AH61" s="28">
        <f t="shared" ca="1" si="7"/>
        <v>0.12952006179459577</v>
      </c>
    </row>
    <row r="62" spans="21:34">
      <c r="U62" s="25"/>
      <c r="V62" s="25"/>
      <c r="W62" s="28">
        <v>5</v>
      </c>
      <c r="X62" s="28">
        <v>1</v>
      </c>
      <c r="Y62" s="28">
        <f t="shared" ca="1" si="0"/>
        <v>1.1804080208621022</v>
      </c>
      <c r="AA62" s="28">
        <f t="shared" ca="1" si="1"/>
        <v>0.86466471676338752</v>
      </c>
      <c r="AB62" s="28">
        <f t="shared" ca="1" si="2"/>
        <v>0.58827603845640553</v>
      </c>
      <c r="AC62" s="28">
        <f t="shared" ca="1" si="3"/>
        <v>0.31192819050582216</v>
      </c>
      <c r="AE62" s="28">
        <f t="shared" ca="1" si="4"/>
        <v>0.55074900082566092</v>
      </c>
      <c r="AF62" s="28">
        <f t="shared" ca="1" si="5"/>
        <v>0.42449136456150943</v>
      </c>
      <c r="AG62" s="28">
        <f t="shared" ca="1" si="6"/>
        <v>0.26589386235235596</v>
      </c>
      <c r="AH62" s="28">
        <f t="shared" ca="1" si="7"/>
        <v>0.13579037722016099</v>
      </c>
    </row>
    <row r="63" spans="21:34">
      <c r="U63" s="25"/>
      <c r="V63" s="25"/>
      <c r="W63" s="28">
        <v>5.0999999999999996</v>
      </c>
      <c r="X63" s="28">
        <v>1</v>
      </c>
      <c r="Y63" s="28">
        <f t="shared" ca="1" si="0"/>
        <v>1.2005138038754772</v>
      </c>
      <c r="AA63" s="28">
        <f t="shared" ca="1" si="1"/>
        <v>0.87018782314456222</v>
      </c>
      <c r="AB63" s="28">
        <f t="shared" ca="1" si="2"/>
        <v>0.59955561046700123</v>
      </c>
      <c r="AC63" s="28">
        <f t="shared" ca="1" si="3"/>
        <v>0.32320609620740681</v>
      </c>
      <c r="AE63" s="28">
        <f t="shared" ca="1" si="4"/>
        <v>0.55315100039930831</v>
      </c>
      <c r="AF63" s="28">
        <f t="shared" ca="1" si="5"/>
        <v>0.43064902214329165</v>
      </c>
      <c r="AG63" s="28">
        <f t="shared" ca="1" si="6"/>
        <v>0.27362875380784563</v>
      </c>
      <c r="AH63" s="28">
        <f t="shared" ca="1" si="7"/>
        <v>0.14213559906452095</v>
      </c>
    </row>
    <row r="64" spans="21:34">
      <c r="U64" s="25"/>
      <c r="V64" s="25"/>
      <c r="W64" s="28">
        <v>5.2</v>
      </c>
      <c r="X64" s="28">
        <v>1</v>
      </c>
      <c r="Y64" s="28">
        <f t="shared" ca="1" si="0"/>
        <v>1.2203974258136139</v>
      </c>
      <c r="AA64" s="28">
        <f t="shared" ca="1" si="1"/>
        <v>0.87548552855587725</v>
      </c>
      <c r="AB64" s="28">
        <f t="shared" ca="1" si="2"/>
        <v>0.61060025799012763</v>
      </c>
      <c r="AC64" s="28">
        <f t="shared" ca="1" si="3"/>
        <v>0.33448406991196683</v>
      </c>
      <c r="AE64" s="28">
        <f t="shared" ca="1" si="4"/>
        <v>0.55543585307139987</v>
      </c>
      <c r="AF64" s="28">
        <f t="shared" ca="1" si="5"/>
        <v>0.43662351412263861</v>
      </c>
      <c r="AG64" s="28">
        <f t="shared" ca="1" si="6"/>
        <v>0.28128672265961763</v>
      </c>
      <c r="AH64" s="28">
        <f t="shared" ca="1" si="7"/>
        <v>0.14854859589556954</v>
      </c>
    </row>
    <row r="65" spans="21:34">
      <c r="U65" s="25"/>
      <c r="V65" s="25"/>
      <c r="W65" s="28">
        <v>5.3</v>
      </c>
      <c r="X65" s="28">
        <v>1</v>
      </c>
      <c r="Y65" s="28">
        <f t="shared" ca="1" si="0"/>
        <v>1.2400613414699073</v>
      </c>
      <c r="AA65" s="28">
        <f t="shared" ca="1" si="1"/>
        <v>0.88056703173328066</v>
      </c>
      <c r="AB65" s="28">
        <f t="shared" ca="1" si="2"/>
        <v>0.62141036968570862</v>
      </c>
      <c r="AC65" s="28">
        <f t="shared" ca="1" si="3"/>
        <v>0.34575252144839191</v>
      </c>
      <c r="AE65" s="28">
        <f t="shared" ca="1" si="4"/>
        <v>0.55760927216374245</v>
      </c>
      <c r="AF65" s="28">
        <f t="shared" ca="1" si="5"/>
        <v>0.44241806026958591</v>
      </c>
      <c r="AG65" s="28">
        <f t="shared" ca="1" si="6"/>
        <v>0.28886258737548176</v>
      </c>
      <c r="AH65" s="28">
        <f t="shared" ca="1" si="7"/>
        <v>0.15502231072854933</v>
      </c>
    </row>
    <row r="66" spans="21:34">
      <c r="U66" s="25"/>
      <c r="V66" s="25"/>
      <c r="W66" s="28">
        <v>5.4</v>
      </c>
      <c r="X66" s="28">
        <v>1</v>
      </c>
      <c r="Y66" s="28">
        <f t="shared" ca="1" si="0"/>
        <v>1.2595079785132413</v>
      </c>
      <c r="AA66" s="28">
        <f t="shared" ca="1" si="1"/>
        <v>0.88544115600731255</v>
      </c>
      <c r="AB66" s="28">
        <f t="shared" ca="1" si="2"/>
        <v>0.63198669375765359</v>
      </c>
      <c r="AC66" s="28">
        <f t="shared" ca="1" si="3"/>
        <v>0.35700226788708361</v>
      </c>
      <c r="AE66" s="28">
        <f t="shared" ca="1" si="4"/>
        <v>0.55967669235615036</v>
      </c>
      <c r="AF66" s="28">
        <f t="shared" ca="1" si="5"/>
        <v>0.44803600196612414</v>
      </c>
      <c r="AG66" s="28">
        <f t="shared" ca="1" si="6"/>
        <v>0.29635157615959218</v>
      </c>
      <c r="AH66" s="28">
        <f t="shared" ca="1" si="7"/>
        <v>0.16154977804560386</v>
      </c>
    </row>
    <row r="67" spans="21:34">
      <c r="U67" s="25"/>
      <c r="V67" s="25"/>
      <c r="W67" s="28">
        <v>5.5</v>
      </c>
      <c r="X67" s="28">
        <v>1</v>
      </c>
      <c r="Y67" s="28">
        <f t="shared" ca="1" si="0"/>
        <v>1.2787397377877041</v>
      </c>
      <c r="AA67" s="28">
        <f t="shared" ca="1" si="1"/>
        <v>0.89011636462360366</v>
      </c>
      <c r="AB67" s="28">
        <f t="shared" ca="1" si="2"/>
        <v>0.64233030796017365</v>
      </c>
      <c r="AC67" s="28">
        <f t="shared" ca="1" si="3"/>
        <v>0.36822453159339352</v>
      </c>
      <c r="AE67" s="28">
        <f t="shared" ca="1" si="4"/>
        <v>0.56164328327597568</v>
      </c>
      <c r="AF67" s="28">
        <f t="shared" ca="1" si="5"/>
        <v>0.45348078268558334</v>
      </c>
      <c r="AG67" s="28">
        <f t="shared" ca="1" si="6"/>
        <v>0.30374931290045548</v>
      </c>
      <c r="AH67" s="28">
        <f t="shared" ca="1" si="7"/>
        <v>0.16812413931796164</v>
      </c>
    </row>
    <row r="68" spans="21:34">
      <c r="U68" s="25"/>
      <c r="V68" s="25"/>
      <c r="W68" s="28">
        <v>5.6</v>
      </c>
      <c r="X68" s="28">
        <v>1</v>
      </c>
      <c r="Y68" s="28">
        <f t="shared" ca="1" si="0"/>
        <v>1.2977589936089911</v>
      </c>
      <c r="AA68" s="28">
        <f t="shared" ca="1" si="1"/>
        <v>0.89460077543813588</v>
      </c>
      <c r="AB68" s="28">
        <f t="shared" ca="1" si="2"/>
        <v>0.65244259145339412</v>
      </c>
      <c r="AC68" s="28">
        <f t="shared" ca="1" si="3"/>
        <v>0.37941093713644297</v>
      </c>
      <c r="AE68" s="28">
        <f t="shared" ca="1" si="4"/>
        <v>0.56351396242486951</v>
      </c>
      <c r="AF68" s="28">
        <f t="shared" ca="1" si="5"/>
        <v>0.45875593008681864</v>
      </c>
      <c r="AG68" s="28">
        <f t="shared" ca="1" si="6"/>
        <v>0.31105180285223011</v>
      </c>
      <c r="AH68" s="28">
        <f t="shared" ca="1" si="7"/>
        <v>0.17473865708577041</v>
      </c>
    </row>
    <row r="69" spans="21:34">
      <c r="U69" s="25"/>
      <c r="V69" s="25"/>
      <c r="W69" s="28">
        <v>5.7</v>
      </c>
      <c r="X69" s="28">
        <v>1</v>
      </c>
      <c r="Y69" s="28">
        <f t="shared" ca="1" si="0"/>
        <v>1.3165680940575335</v>
      </c>
      <c r="AA69" s="28">
        <f t="shared" ca="1" si="1"/>
        <v>0.89890217501278136</v>
      </c>
      <c r="AB69" s="28">
        <f t="shared" ca="1" si="2"/>
        <v>0.66232519840727666</v>
      </c>
      <c r="AC69" s="28">
        <f t="shared" ca="1" si="3"/>
        <v>0.39055350717550791</v>
      </c>
      <c r="AE69" s="28">
        <f t="shared" ca="1" si="4"/>
        <v>0.56529340747509726</v>
      </c>
      <c r="AF69" s="28">
        <f t="shared" ca="1" si="5"/>
        <v>0.46386503961211822</v>
      </c>
      <c r="AG69" s="28">
        <f t="shared" ca="1" si="6"/>
        <v>0.31825541814108071</v>
      </c>
      <c r="AH69" s="28">
        <f t="shared" ca="1" si="7"/>
        <v>0.18138672765291869</v>
      </c>
    </row>
    <row r="70" spans="21:34">
      <c r="U70" s="25"/>
      <c r="V70" s="25"/>
      <c r="W70" s="28">
        <v>5.8</v>
      </c>
      <c r="X70" s="28">
        <v>1</v>
      </c>
      <c r="Y70" s="28">
        <f t="shared" ca="1" si="0"/>
        <v>1.3351693612683881</v>
      </c>
      <c r="AA70" s="28">
        <f t="shared" ca="1" si="1"/>
        <v>0.90302803213559513</v>
      </c>
      <c r="AB70" s="28">
        <f t="shared" ca="1" si="2"/>
        <v>0.67198003325802602</v>
      </c>
      <c r="AC70" s="28">
        <f t="shared" ca="1" si="3"/>
        <v>0.40164465743704408</v>
      </c>
      <c r="AE70" s="28">
        <f t="shared" ca="1" si="4"/>
        <v>0.56698606796615603</v>
      </c>
      <c r="AF70" s="28">
        <f t="shared" ca="1" si="5"/>
        <v>0.46881175948474896</v>
      </c>
      <c r="AG70" s="28">
        <f t="shared" ca="1" si="6"/>
        <v>0.3253568831784564</v>
      </c>
      <c r="AH70" s="28">
        <f t="shared" ca="1" si="7"/>
        <v>0.18806189245586</v>
      </c>
    </row>
    <row r="71" spans="21:34">
      <c r="U71" s="25"/>
      <c r="V71" s="25"/>
      <c r="W71" s="28">
        <v>5.9</v>
      </c>
      <c r="X71" s="28">
        <v>1</v>
      </c>
      <c r="Y71" s="28">
        <f t="shared" ca="1" si="0"/>
        <v>1.3535650917179232</v>
      </c>
      <c r="AA71" s="28">
        <f t="shared" ca="1" si="1"/>
        <v>0.90698551078933665</v>
      </c>
      <c r="AB71" s="28">
        <f t="shared" ca="1" si="2"/>
        <v>0.68140922752606692</v>
      </c>
      <c r="AC71" s="28">
        <f t="shared" ca="1" si="3"/>
        <v>0.41267719088690352</v>
      </c>
      <c r="AE71" s="28">
        <f t="shared" ca="1" si="4"/>
        <v>0.56859617643094096</v>
      </c>
      <c r="AF71" s="28">
        <f t="shared" ca="1" si="5"/>
        <v>0.47359977700863165</v>
      </c>
      <c r="AG71" s="28">
        <f t="shared" ca="1" si="6"/>
        <v>0.33235326005409316</v>
      </c>
      <c r="AH71" s="28">
        <f t="shared" ca="1" si="7"/>
        <v>0.19475784816657016</v>
      </c>
    </row>
    <row r="72" spans="21:34">
      <c r="U72" s="25"/>
      <c r="V72" s="25"/>
      <c r="W72" s="28">
        <v>6</v>
      </c>
      <c r="X72" s="28">
        <v>1</v>
      </c>
      <c r="Y72" s="28">
        <f t="shared" ca="1" si="0"/>
        <v>1.3717575565073368</v>
      </c>
      <c r="AA72" s="28">
        <f t="shared" ca="1" si="1"/>
        <v>0.91078148259073999</v>
      </c>
      <c r="AB72" s="28">
        <f t="shared" ca="1" si="2"/>
        <v>0.69061511810934384</v>
      </c>
      <c r="AC72" s="28">
        <f t="shared" ca="1" si="3"/>
        <v>0.42364429119431474</v>
      </c>
      <c r="AE72" s="28">
        <f t="shared" ca="1" si="4"/>
        <v>0.57012775897928203</v>
      </c>
      <c r="AF72" s="28">
        <f t="shared" ca="1" si="5"/>
        <v>0.47823280607881774</v>
      </c>
      <c r="AG72" s="28">
        <f t="shared" ca="1" si="6"/>
        <v>0.33924193397323565</v>
      </c>
      <c r="AH72" s="28">
        <f t="shared" ca="1" si="7"/>
        <v>0.20146845559038595</v>
      </c>
    </row>
    <row r="73" spans="21:34">
      <c r="U73" s="25"/>
      <c r="V73" s="25"/>
      <c r="W73" s="28">
        <v>6.1</v>
      </c>
      <c r="X73" s="28">
        <v>1</v>
      </c>
      <c r="Y73" s="28">
        <f t="shared" ca="1" si="0"/>
        <v>1.3897490016430436</v>
      </c>
      <c r="AA73" s="28">
        <f t="shared" ca="1" si="1"/>
        <v>0.91442253872212975</v>
      </c>
      <c r="AB73" s="28">
        <f t="shared" ca="1" si="2"/>
        <v>0.69960022697013691</v>
      </c>
      <c r="AC73" s="28">
        <f t="shared" ca="1" si="3"/>
        <v>0.43453951557673942</v>
      </c>
      <c r="AE73" s="28">
        <f t="shared" ca="1" si="4"/>
        <v>0.57158464536531584</v>
      </c>
      <c r="AF73" s="28">
        <f t="shared" ca="1" si="5"/>
        <v>0.48271457581725319</v>
      </c>
      <c r="AG73" s="28">
        <f t="shared" ca="1" si="6"/>
        <v>0.34602059879497254</v>
      </c>
      <c r="AH73" s="28">
        <f t="shared" ca="1" si="7"/>
        <v>0.20818774741965596</v>
      </c>
    </row>
    <row r="74" spans="21:34">
      <c r="U74" s="25"/>
      <c r="V74" s="25"/>
      <c r="W74" s="28">
        <v>6.2</v>
      </c>
      <c r="X74" s="28">
        <v>1</v>
      </c>
      <c r="Y74" s="28">
        <f t="shared" ca="1" si="0"/>
        <v>1.4075416483139609</v>
      </c>
      <c r="AA74" s="28">
        <f t="shared" ca="1" si="1"/>
        <v>0.91791500137610138</v>
      </c>
      <c r="AB74" s="28">
        <f t="shared" ca="1" si="2"/>
        <v>0.70836724213780566</v>
      </c>
      <c r="AC74" s="28">
        <f t="shared" ca="1" si="3"/>
        <v>0.44535678710774201</v>
      </c>
      <c r="AE74" s="28">
        <f t="shared" ca="1" si="4"/>
        <v>0.57297047856386574</v>
      </c>
      <c r="AF74" s="28">
        <f t="shared" ca="1" si="5"/>
        <v>0.48704882025377372</v>
      </c>
      <c r="AG74" s="28">
        <f t="shared" ca="1" si="6"/>
        <v>0.35268724272163532</v>
      </c>
      <c r="AH74" s="28">
        <f t="shared" ca="1" si="7"/>
        <v>0.2149099349039377</v>
      </c>
    </row>
    <row r="75" spans="21:34">
      <c r="U75" s="25"/>
      <c r="V75" s="25"/>
      <c r="W75" s="28">
        <v>6.3</v>
      </c>
      <c r="X75" s="28">
        <v>1</v>
      </c>
      <c r="Y75" s="28">
        <f t="shared" ca="1" si="0"/>
        <v>1.4251376931657336</v>
      </c>
      <c r="AA75" s="28">
        <f t="shared" ca="1" si="1"/>
        <v>0.92126493473313831</v>
      </c>
      <c r="AB75" s="28">
        <f t="shared" ca="1" si="2"/>
        <v>0.7169189999538842</v>
      </c>
      <c r="AC75" s="28">
        <f t="shared" ca="1" si="3"/>
        <v>0.45609038656349149</v>
      </c>
      <c r="AE75" s="28">
        <f t="shared" ca="1" si="4"/>
        <v>0.57428872387977636</v>
      </c>
      <c r="AF75" s="28">
        <f t="shared" ca="1" si="5"/>
        <v>0.49123926897740994</v>
      </c>
      <c r="AG75" s="28">
        <f t="shared" ca="1" si="6"/>
        <v>0.3592401341828696</v>
      </c>
      <c r="AH75" s="28">
        <f t="shared" ca="1" si="7"/>
        <v>0.22162941349694909</v>
      </c>
    </row>
    <row r="76" spans="21:34">
      <c r="U76" s="25"/>
      <c r="V76" s="25"/>
      <c r="W76" s="28">
        <v>6.4</v>
      </c>
      <c r="X76" s="28">
        <v>1</v>
      </c>
      <c r="Y76" s="28">
        <f t="shared" ca="1" si="0"/>
        <v>1.4425393085719276</v>
      </c>
      <c r="AA76" s="28">
        <f t="shared" ca="1" si="1"/>
        <v>0.92447815549122636</v>
      </c>
      <c r="AB76" s="28">
        <f t="shared" ca="1" si="2"/>
        <v>0.72525846848976616</v>
      </c>
      <c r="AC76" s="28">
        <f t="shared" ca="1" si="3"/>
        <v>0.46673494387742415</v>
      </c>
      <c r="AE76" s="28">
        <f t="shared" ca="1" si="4"/>
        <v>0.57554267761298072</v>
      </c>
      <c r="AF76" s="28">
        <f t="shared" ca="1" si="5"/>
        <v>0.49528963868790038</v>
      </c>
      <c r="AG76" s="28">
        <f t="shared" ca="1" si="6"/>
        <v>0.36567780795220711</v>
      </c>
      <c r="AH76" s="28">
        <f t="shared" ca="1" si="7"/>
        <v>0.22834076753967292</v>
      </c>
    </row>
    <row r="77" spans="21:34">
      <c r="U77" s="25"/>
      <c r="V77" s="25"/>
      <c r="W77" s="28">
        <v>6.5</v>
      </c>
      <c r="X77" s="28">
        <v>1</v>
      </c>
      <c r="Y77" s="28">
        <f t="shared" ref="Y77:Y140" ca="1" si="8">IF((ROW()-12)*0.1&lt;L_1,0,OFFSET(X77,-L_1*10-1,0)*b_1-Y76*a_1)</f>
        <v>1.4597486429022264</v>
      </c>
      <c r="AA77" s="28">
        <f t="shared" ref="AA77:AA140" ca="1" si="9">IF((ROW()-12)*0.1&lt;L_2,0,OFFSET(X77,-L_2*10-1,0)*b_2-AA76*a_2)</f>
        <v>0.92756024296574868</v>
      </c>
      <c r="AB77" s="28">
        <f t="shared" ref="AB77:AB140" ca="1" si="10">IF((ROW()-12)*0.1&lt;L_2,0,OFFSET(AA77,-1,0)*b_2/K_2-AB76*a_2)</f>
        <v>0.73338873207084332</v>
      </c>
      <c r="AC77" s="28">
        <f t="shared" ref="AC77:AC140" ca="1" si="11">IF((ROW()-12)*0.1&lt;L_2,0,OFFSET(AB77,-1,0)*b_2/K_2-AC76*a_2)</f>
        <v>0.47728542926691292</v>
      </c>
      <c r="AE77" s="28">
        <f t="shared" ref="AE77:AE140" ca="1" si="12">IF((ROW()-12)*0.1&lt;L_3,0,OFFSET(X77,-L_3*10-1,0)*b_3-AE76*a_3)</f>
        <v>0.57673547530096725</v>
      </c>
      <c r="AF77" s="28">
        <f t="shared" ref="AF77:AF140" ca="1" si="13">IF((ROW()-12)*0.1&lt;L_3,0,OFFSET(AE77,-1,0)*b_3/K_3-AF76*a_3)</f>
        <v>0.49920362558184317</v>
      </c>
      <c r="AG77" s="28">
        <f t="shared" ref="AG77:AG140" ca="1" si="14">IF((ROW()-12)*0.1&lt;L_3,0,OFFSET(AF77,-1,0)*b_3/K_3-AG76*a_3)</f>
        <v>0.37199905152870288</v>
      </c>
      <c r="AH77" s="28">
        <f t="shared" ref="AH77:AH140" ca="1" si="15">IF((ROW()-12)*0.1&lt;L_3,0,OFFSET(AG77,-1,0)*b_3/K_3-AH76*a_3)</f>
        <v>0.23503877403796092</v>
      </c>
    </row>
    <row r="78" spans="21:34">
      <c r="U78" s="25"/>
      <c r="V78" s="25"/>
      <c r="W78" s="28">
        <v>6.6</v>
      </c>
      <c r="X78" s="28">
        <v>1</v>
      </c>
      <c r="Y78" s="28">
        <f t="shared" ca="1" si="8"/>
        <v>1.4767678207876647</v>
      </c>
      <c r="AA78" s="28">
        <f t="shared" ca="1" si="9"/>
        <v>0.93051654877719858</v>
      </c>
      <c r="AB78" s="28">
        <f t="shared" ca="1" si="10"/>
        <v>0.74131297684440334</v>
      </c>
      <c r="AC78" s="28">
        <f t="shared" ca="1" si="11"/>
        <v>0.48773714409048408</v>
      </c>
      <c r="AE78" s="28">
        <f t="shared" ca="1" si="12"/>
        <v>0.5778700995592565</v>
      </c>
      <c r="AF78" s="28">
        <f t="shared" ca="1" si="13"/>
        <v>0.50298489851216899</v>
      </c>
      <c r="AG78" s="28">
        <f t="shared" ca="1" si="14"/>
        <v>0.37820289181141609</v>
      </c>
      <c r="AH78" s="28">
        <f t="shared" ca="1" si="15"/>
        <v>0.2417184055917263</v>
      </c>
    </row>
    <row r="79" spans="21:34">
      <c r="U79" s="25"/>
      <c r="V79" s="25"/>
      <c r="W79" s="28">
        <v>6.7</v>
      </c>
      <c r="X79" s="28">
        <v>1</v>
      </c>
      <c r="Y79" s="28">
        <f t="shared" ca="1" si="8"/>
        <v>1.4935989433829313</v>
      </c>
      <c r="AA79" s="28">
        <f t="shared" ca="1" si="9"/>
        <v>0.93335220614353187</v>
      </c>
      <c r="AB79" s="28">
        <f t="shared" ca="1" si="10"/>
        <v>0.7490344773318709</v>
      </c>
      <c r="AC79" s="28">
        <f t="shared" ca="1" si="11"/>
        <v>0.49808571148917391</v>
      </c>
      <c r="AE79" s="28">
        <f t="shared" ca="1" si="12"/>
        <v>0.57894938753949343</v>
      </c>
      <c r="AF79" s="28">
        <f t="shared" ca="1" si="13"/>
        <v>0.50663709286361525</v>
      </c>
      <c r="AG79" s="28">
        <f t="shared" ca="1" si="14"/>
        <v>0.38428858209016753</v>
      </c>
      <c r="AH79" s="28">
        <f t="shared" ca="1" si="15"/>
        <v>0.24837483253138493</v>
      </c>
    </row>
    <row r="80" spans="21:34">
      <c r="U80" s="25"/>
      <c r="V80" s="25"/>
      <c r="W80" s="28">
        <v>6.8</v>
      </c>
      <c r="X80" s="28">
        <v>1</v>
      </c>
      <c r="Y80" s="28">
        <f t="shared" ca="1" si="8"/>
        <v>1.510244088625774</v>
      </c>
      <c r="AA80" s="28">
        <f t="shared" ca="1" si="9"/>
        <v>0.93607213879329254</v>
      </c>
      <c r="AB80" s="28">
        <f t="shared" ca="1" si="10"/>
        <v>0.75655658390908542</v>
      </c>
      <c r="AC80" s="28">
        <f t="shared" ca="1" si="11"/>
        <v>0.50832706686100615</v>
      </c>
      <c r="AE80" s="28">
        <f t="shared" ca="1" si="12"/>
        <v>0.57997603802380482</v>
      </c>
      <c r="AF80" s="28">
        <f t="shared" ca="1" si="13"/>
        <v>0.51016380509063175</v>
      </c>
      <c r="AG80" s="28">
        <f t="shared" ca="1" si="14"/>
        <v>0.39025558937206917</v>
      </c>
      <c r="AH80" s="28">
        <f t="shared" ca="1" si="15"/>
        <v>0.25500342431563255</v>
      </c>
    </row>
    <row r="81" spans="21:34">
      <c r="U81" s="25"/>
      <c r="V81" s="25"/>
      <c r="W81" s="28">
        <v>6.9</v>
      </c>
      <c r="X81" s="28">
        <v>1</v>
      </c>
      <c r="Y81" s="28">
        <f t="shared" ca="1" si="8"/>
        <v>1.5267053114935369</v>
      </c>
      <c r="AA81" s="28">
        <f t="shared" ca="1" si="9"/>
        <v>0.93868106951498997</v>
      </c>
      <c r="AB81" s="28">
        <f t="shared" ca="1" si="10"/>
        <v>0.76388271116126416</v>
      </c>
      <c r="AC81" s="28">
        <f t="shared" ca="1" si="11"/>
        <v>0.51845744821327466</v>
      </c>
      <c r="AE81" s="28">
        <f t="shared" ca="1" si="12"/>
        <v>0.58095261817315968</v>
      </c>
      <c r="AF81" s="28">
        <f t="shared" ca="1" si="13"/>
        <v>0.51356858786767279</v>
      </c>
      <c r="AG81" s="28">
        <f t="shared" ca="1" si="14"/>
        <v>0.39610358205975599</v>
      </c>
      <c r="AH81" s="28">
        <f t="shared" ca="1" si="15"/>
        <v>0.26159975024295939</v>
      </c>
    </row>
    <row r="82" spans="21:34">
      <c r="U82" s="25"/>
      <c r="V82" s="25"/>
      <c r="W82" s="28">
        <v>7</v>
      </c>
      <c r="X82" s="28">
        <v>1</v>
      </c>
      <c r="Y82" s="28">
        <f t="shared" ca="1" si="8"/>
        <v>1.5429846442568653</v>
      </c>
      <c r="AA82" s="28">
        <f t="shared" ca="1" si="9"/>
        <v>0.94118352835757024</v>
      </c>
      <c r="AB82" s="28">
        <f t="shared" ca="1" si="10"/>
        <v>0.7710163270621111</v>
      </c>
      <c r="AC82" s="28">
        <f t="shared" ca="1" si="11"/>
        <v>0.52847338643331465</v>
      </c>
      <c r="AE82" s="28">
        <f t="shared" ca="1" si="12"/>
        <v>0.58188156994660933</v>
      </c>
      <c r="AF82" s="28">
        <f t="shared" ca="1" si="13"/>
        <v>0.51685494580513269</v>
      </c>
      <c r="AG82" s="28">
        <f t="shared" ca="1" si="14"/>
        <v>0.40183241799403502</v>
      </c>
      <c r="AH82" s="28">
        <f t="shared" ca="1" si="15"/>
        <v>0.26815957952752373</v>
      </c>
    </row>
    <row r="83" spans="21:34">
      <c r="U83" s="25"/>
      <c r="V83" s="25"/>
      <c r="W83" s="28">
        <v>7.1</v>
      </c>
      <c r="X83" s="28">
        <v>1</v>
      </c>
      <c r="Y83" s="28">
        <f t="shared" ca="1" si="8"/>
        <v>1.5590840967306043</v>
      </c>
      <c r="AA83" s="28">
        <f t="shared" ca="1" si="9"/>
        <v>0.94358386049622278</v>
      </c>
      <c r="AB83" s="28">
        <f t="shared" ca="1" si="10"/>
        <v>0.77796094292919737</v>
      </c>
      <c r="AC83" s="28">
        <f t="shared" ca="1" si="11"/>
        <v>0.53837169551472186</v>
      </c>
      <c r="AE83" s="28">
        <f t="shared" ca="1" si="12"/>
        <v>0.5827652162074568</v>
      </c>
      <c r="AF83" s="28">
        <f t="shared" ca="1" si="13"/>
        <v>0.52002633168728829</v>
      </c>
      <c r="AG83" s="28">
        <f t="shared" ca="1" si="14"/>
        <v>0.40744213287076492</v>
      </c>
      <c r="AH83" s="28">
        <f t="shared" ca="1" si="15"/>
        <v>0.27467888078815855</v>
      </c>
    </row>
    <row r="84" spans="21:34">
      <c r="U84" s="25"/>
      <c r="V84" s="25"/>
      <c r="W84" s="28">
        <v>7.2</v>
      </c>
      <c r="X84" s="28">
        <v>1</v>
      </c>
      <c r="Y84" s="28">
        <f t="shared" ca="1" si="8"/>
        <v>1.5750056565219275</v>
      </c>
      <c r="AA84" s="28">
        <f t="shared" ca="1" si="9"/>
        <v>0.94588623377717851</v>
      </c>
      <c r="AB84" s="28">
        <f t="shared" ca="1" si="10"/>
        <v>0.78472010411027615</v>
      </c>
      <c r="AC84" s="28">
        <f t="shared" ca="1" si="11"/>
        <v>0.54814946277251964</v>
      </c>
      <c r="AE84" s="28">
        <f t="shared" ca="1" si="12"/>
        <v>0.58360576653162488</v>
      </c>
      <c r="AF84" s="28">
        <f t="shared" ca="1" si="13"/>
        <v>0.52308614319152014</v>
      </c>
      <c r="AG84" s="28">
        <f t="shared" ca="1" si="14"/>
        <v>0.41293292903917278</v>
      </c>
      <c r="AH84" s="28">
        <f t="shared" ca="1" si="15"/>
        <v>0.28115382099738406</v>
      </c>
    </row>
    <row r="85" spans="21:34">
      <c r="U85" s="25"/>
      <c r="V85" s="25"/>
      <c r="W85" s="28">
        <v>7.3</v>
      </c>
      <c r="X85" s="28">
        <v>1</v>
      </c>
      <c r="Y85" s="28">
        <f t="shared" ca="1" si="8"/>
        <v>1.590751289275723</v>
      </c>
      <c r="AA85" s="28">
        <f t="shared" ca="1" si="9"/>
        <v>0.94809464595460102</v>
      </c>
      <c r="AB85" s="28">
        <f t="shared" ca="1" si="10"/>
        <v>0.79129738135760153</v>
      </c>
      <c r="AC85" s="28">
        <f t="shared" ca="1" si="11"/>
        <v>0.55780403907755283</v>
      </c>
      <c r="AE85" s="28">
        <f t="shared" ca="1" si="12"/>
        <v>0.58440532273274726</v>
      </c>
      <c r="AF85" s="28">
        <f t="shared" ca="1" si="13"/>
        <v>0.52603772005081706</v>
      </c>
      <c r="AG85" s="28">
        <f t="shared" ca="1" si="14"/>
        <v>0.41830516468647888</v>
      </c>
      <c r="AH85" s="28">
        <f t="shared" ca="1" si="15"/>
        <v>0.28758076393536469</v>
      </c>
    </row>
    <row r="86" spans="21:34">
      <c r="U86" s="25"/>
      <c r="V86" s="25"/>
      <c r="W86" s="28">
        <v>7.4</v>
      </c>
      <c r="X86" s="28">
        <v>1</v>
      </c>
      <c r="Y86" s="28">
        <f t="shared" ca="1" si="8"/>
        <v>1.606322938917268</v>
      </c>
      <c r="AA86" s="28">
        <f t="shared" ca="1" si="9"/>
        <v>0.95021293163213616</v>
      </c>
      <c r="AB86" s="28">
        <f t="shared" ca="1" si="10"/>
        <v>0.79769636284960721</v>
      </c>
      <c r="AC86" s="28">
        <f t="shared" ca="1" si="11"/>
        <v>0.56733302913740336</v>
      </c>
      <c r="AE86" s="28">
        <f t="shared" ca="1" si="12"/>
        <v>0.5851658841177968</v>
      </c>
      <c r="AF86" s="28">
        <f t="shared" ca="1" si="13"/>
        <v>0.52888434162412845</v>
      </c>
      <c r="AG86" s="28">
        <f t="shared" ca="1" si="14"/>
        <v>0.42355934341160634</v>
      </c>
      <c r="AH86" s="28">
        <f t="shared" ca="1" si="15"/>
        <v>0.29395626819179582</v>
      </c>
    </row>
    <row r="87" spans="21:34">
      <c r="U87" s="25"/>
      <c r="V87" s="25"/>
      <c r="W87" s="28">
        <v>7.5</v>
      </c>
      <c r="X87" s="28">
        <v>1</v>
      </c>
      <c r="Y87" s="28">
        <f t="shared" ca="1" si="8"/>
        <v>1.6217225278922225</v>
      </c>
      <c r="AA87" s="28">
        <f t="shared" ca="1" si="9"/>
        <v>0.95224476892117316</v>
      </c>
      <c r="AB87" s="28">
        <f t="shared" ca="1" si="10"/>
        <v>0.80392064682147368</v>
      </c>
      <c r="AC87" s="28">
        <f t="shared" ca="1" si="11"/>
        <v>0.57673428184834719</v>
      </c>
      <c r="AE87" s="28">
        <f t="shared" ca="1" si="12"/>
        <v>0.58588935248639495</v>
      </c>
      <c r="AF87" s="28">
        <f t="shared" ca="1" si="13"/>
        <v>0.53162922484153219</v>
      </c>
      <c r="AG87" s="28">
        <f t="shared" ca="1" si="14"/>
        <v>0.42869610418889231</v>
      </c>
      <c r="AH87" s="28">
        <f t="shared" ca="1" si="15"/>
        <v>0.30027708475674325</v>
      </c>
    </row>
    <row r="88" spans="21:34">
      <c r="U88" s="25"/>
      <c r="V88" s="25"/>
      <c r="W88" s="28">
        <v>7.6</v>
      </c>
      <c r="X88" s="28">
        <v>1</v>
      </c>
      <c r="Y88" s="28">
        <f t="shared" ca="1" si="8"/>
        <v>1.6369519574039701</v>
      </c>
      <c r="AA88" s="28">
        <f t="shared" ca="1" si="9"/>
        <v>0.95419368582737862</v>
      </c>
      <c r="AB88" s="28">
        <f t="shared" ca="1" si="10"/>
        <v>0.80997383476817286</v>
      </c>
      <c r="AC88" s="28">
        <f t="shared" ca="1" si="11"/>
        <v>0.58600588074030202</v>
      </c>
      <c r="AE88" s="28">
        <f t="shared" ca="1" si="12"/>
        <v>0.5865775368863011</v>
      </c>
      <c r="AF88" s="28">
        <f t="shared" ca="1" si="13"/>
        <v>0.53427552249343679</v>
      </c>
      <c r="AG88" s="28">
        <f t="shared" ca="1" si="14"/>
        <v>0.43371621172105895</v>
      </c>
      <c r="AH88" s="28">
        <f t="shared" ca="1" si="15"/>
        <v>0.30654015423950315</v>
      </c>
    </row>
    <row r="89" spans="21:34">
      <c r="U89" s="25"/>
      <c r="V89" s="25"/>
      <c r="W89" s="28">
        <v>7.7</v>
      </c>
      <c r="X89" s="28">
        <v>1</v>
      </c>
      <c r="Y89" s="28">
        <f t="shared" ca="1" si="8"/>
        <v>1.6520131076483375</v>
      </c>
      <c r="AA89" s="28">
        <f t="shared" ca="1" si="9"/>
        <v>0.95606306637659266</v>
      </c>
      <c r="AB89" s="28">
        <f t="shared" ca="1" si="10"/>
        <v>0.81585952518553828</v>
      </c>
      <c r="AC89" s="28">
        <f t="shared" ca="1" si="11"/>
        <v>0.59514613453433507</v>
      </c>
      <c r="AE89" s="28">
        <f t="shared" ca="1" si="12"/>
        <v>0.58723215813697416</v>
      </c>
      <c r="AF89" s="28">
        <f t="shared" ca="1" si="13"/>
        <v>0.53682632183514867</v>
      </c>
      <c r="AG89" s="28">
        <f t="shared" ca="1" si="14"/>
        <v>0.43862054717923937</v>
      </c>
      <c r="AH89" s="28">
        <f t="shared" ca="1" si="15"/>
        <v>0.31274260375260887</v>
      </c>
    </row>
    <row r="90" spans="21:34">
      <c r="U90" s="25"/>
      <c r="V90" s="25"/>
      <c r="W90" s="28">
        <v>7.8</v>
      </c>
      <c r="X90" s="28">
        <v>1</v>
      </c>
      <c r="Y90" s="28">
        <f t="shared" ca="1" si="8"/>
        <v>1.6669078380457187</v>
      </c>
      <c r="AA90" s="28">
        <f t="shared" ca="1" si="9"/>
        <v>0.95785615649072364</v>
      </c>
      <c r="AB90" s="28">
        <f t="shared" ca="1" si="10"/>
        <v>0.82158130781676653</v>
      </c>
      <c r="AC90" s="28">
        <f t="shared" ca="1" si="11"/>
        <v>0.60415356783009355</v>
      </c>
      <c r="AE90" s="28">
        <f t="shared" ca="1" si="12"/>
        <v>0.58785485313251784</v>
      </c>
      <c r="AF90" s="28">
        <f t="shared" ca="1" si="13"/>
        <v>0.53928464348011151</v>
      </c>
      <c r="AG90" s="28">
        <f t="shared" ca="1" si="14"/>
        <v>0.44341009932656128</v>
      </c>
      <c r="AH90" s="28">
        <f t="shared" ca="1" si="15"/>
        <v>0.31888174349619219</v>
      </c>
    </row>
    <row r="91" spans="21:34">
      <c r="U91" s="25"/>
      <c r="V91" s="25"/>
      <c r="W91" s="28">
        <v>7.9</v>
      </c>
      <c r="X91" s="28">
        <v>1</v>
      </c>
      <c r="Y91" s="28">
        <f t="shared" ca="1" si="8"/>
        <v>1.6816379874706371</v>
      </c>
      <c r="AA91" s="28">
        <f t="shared" ca="1" si="9"/>
        <v>0.95957606962384479</v>
      </c>
      <c r="AB91" s="28">
        <f t="shared" ca="1" si="10"/>
        <v>0.82714275837352069</v>
      </c>
      <c r="AC91" s="28">
        <f t="shared" ca="1" si="11"/>
        <v>0.6130269119384828</v>
      </c>
      <c r="AE91" s="28">
        <f t="shared" ca="1" si="12"/>
        <v>0.58844717893476828</v>
      </c>
      <c r="AF91" s="28">
        <f t="shared" ca="1" si="13"/>
        <v>0.54165344055698039</v>
      </c>
      <c r="AG91" s="28">
        <f t="shared" ca="1" si="14"/>
        <v>0.44808595602066165</v>
      </c>
      <c r="AH91" s="28">
        <f t="shared" ca="1" si="15"/>
        <v>0.32495506307601912</v>
      </c>
    </row>
    <row r="92" spans="21:34">
      <c r="U92" s="25"/>
      <c r="V92" s="25"/>
      <c r="W92" s="28">
        <v>8</v>
      </c>
      <c r="X92" s="28">
        <v>1</v>
      </c>
      <c r="Y92" s="28">
        <f t="shared" ca="1" si="8"/>
        <v>1.6962053744787675</v>
      </c>
      <c r="AA92" s="28">
        <f t="shared" ca="1" si="9"/>
        <v>0.96122579216827808</v>
      </c>
      <c r="AB92" s="28">
        <f t="shared" ca="1" si="10"/>
        <v>0.83254743370248085</v>
      </c>
      <c r="AC92" s="28">
        <f t="shared" ca="1" si="11"/>
        <v>0.62176509587303319</v>
      </c>
      <c r="AE92" s="28">
        <f t="shared" ca="1" si="12"/>
        <v>0.58901061666675991</v>
      </c>
      <c r="AF92" s="28">
        <f t="shared" ca="1" si="13"/>
        <v>0.5439355981074282</v>
      </c>
      <c r="AG92" s="28">
        <f t="shared" ca="1" si="14"/>
        <v>0.45264929608951848</v>
      </c>
      <c r="AH92" s="28">
        <f t="shared" ca="1" si="15"/>
        <v>0.33096022758667026</v>
      </c>
    </row>
    <row r="93" spans="21:34">
      <c r="U93" s="25"/>
      <c r="V93" s="25"/>
      <c r="W93" s="28">
        <v>8.1</v>
      </c>
      <c r="X93" s="28">
        <v>1</v>
      </c>
      <c r="Y93" s="28">
        <f t="shared" ca="1" si="8"/>
        <v>1.7106117975314534</v>
      </c>
      <c r="AA93" s="28">
        <f t="shared" ca="1" si="9"/>
        <v>0.9628081886400538</v>
      </c>
      <c r="AB93" s="28">
        <f t="shared" ca="1" si="10"/>
        <v>0.83779886736977494</v>
      </c>
      <c r="AC93" s="28">
        <f t="shared" ca="1" si="11"/>
        <v>0.63036723751165802</v>
      </c>
      <c r="AE93" s="28">
        <f t="shared" ca="1" si="12"/>
        <v>0.58954657521630427</v>
      </c>
      <c r="AF93" s="28">
        <f t="shared" ca="1" si="13"/>
        <v>0.54613393270320787</v>
      </c>
      <c r="AG93" s="28">
        <f t="shared" ca="1" si="14"/>
        <v>0.45710138157413355</v>
      </c>
      <c r="AH93" s="28">
        <f t="shared" ca="1" si="15"/>
        <v>0.33689507348952619</v>
      </c>
    </row>
    <row r="94" spans="21:34">
      <c r="U94" s="25"/>
      <c r="V94" s="25"/>
      <c r="W94" s="28">
        <v>8.1999999999999993</v>
      </c>
      <c r="X94" s="28">
        <v>1</v>
      </c>
      <c r="Y94" s="28">
        <f t="shared" ca="1" si="8"/>
        <v>1.7248590352177402</v>
      </c>
      <c r="AA94" s="28">
        <f t="shared" ca="1" si="9"/>
        <v>0.9643260066527477</v>
      </c>
      <c r="AB94" s="28">
        <f t="shared" ca="1" si="10"/>
        <v>0.84290056563723315</v>
      </c>
      <c r="AC94" s="28">
        <f t="shared" ca="1" si="11"/>
        <v>0.63883263493890396</v>
      </c>
      <c r="AE94" s="28">
        <f t="shared" ca="1" si="12"/>
        <v>0.59005639475894367</v>
      </c>
      <c r="AF94" s="28">
        <f t="shared" ca="1" si="13"/>
        <v>0.54825119226251628</v>
      </c>
      <c r="AG94" s="28">
        <f t="shared" ca="1" si="14"/>
        <v>0.46144355033086815</v>
      </c>
      <c r="AH94" s="28">
        <f t="shared" ca="1" si="15"/>
        <v>0.34275760431345692</v>
      </c>
    </row>
    <row r="95" spans="21:34">
      <c r="U95" s="25"/>
      <c r="V95" s="25"/>
      <c r="W95" s="28">
        <v>8.3000000000000007</v>
      </c>
      <c r="X95" s="28">
        <v>1</v>
      </c>
      <c r="Y95" s="28">
        <f t="shared" ca="1" si="8"/>
        <v>1.7389488464739564</v>
      </c>
      <c r="AA95" s="28">
        <f t="shared" ca="1" si="9"/>
        <v>0.96578188168833401</v>
      </c>
      <c r="AB95" s="28">
        <f t="shared" ca="1" si="10"/>
        <v>0.8478560038058387</v>
      </c>
      <c r="AC95" s="28">
        <f t="shared" ca="1" si="11"/>
        <v>0.64716075797731754</v>
      </c>
      <c r="AE95" s="28">
        <f t="shared" ca="1" si="12"/>
        <v>0.5905413501090877</v>
      </c>
      <c r="AF95" s="28">
        <f t="shared" ca="1" si="13"/>
        <v>0.55029005604713122</v>
      </c>
      <c r="AG95" s="28">
        <f t="shared" ca="1" si="14"/>
        <v>0.46567720898561055</v>
      </c>
      <c r="AH95" s="28">
        <f t="shared" ca="1" si="15"/>
        <v>0.34854598620440325</v>
      </c>
    </row>
    <row r="96" spans="21:34">
      <c r="U96" s="25"/>
      <c r="V96" s="25"/>
      <c r="W96" s="28">
        <v>8.4</v>
      </c>
      <c r="X96" s="28">
        <v>1</v>
      </c>
      <c r="Y96" s="28">
        <f t="shared" ca="1" si="8"/>
        <v>1.7528829708008695</v>
      </c>
      <c r="AA96" s="28">
        <f t="shared" ca="1" si="9"/>
        <v>0.96717834167333683</v>
      </c>
      <c r="AB96" s="28">
        <f t="shared" ca="1" si="10"/>
        <v>0.85266862290310486</v>
      </c>
      <c r="AC96" s="28">
        <f t="shared" ca="1" si="11"/>
        <v>0.65535123991519439</v>
      </c>
      <c r="AE96" s="28">
        <f t="shared" ca="1" si="12"/>
        <v>0.59100265390771378</v>
      </c>
      <c r="AF96" s="28">
        <f t="shared" ca="1" si="13"/>
        <v>0.55225313482312377</v>
      </c>
      <c r="AG96" s="28">
        <f t="shared" ca="1" si="14"/>
        <v>0.46980382623143396</v>
      </c>
      <c r="AH96" s="28">
        <f t="shared" ca="1" si="15"/>
        <v>0.35425854334837781</v>
      </c>
    </row>
    <row r="97" spans="21:34">
      <c r="U97" s="25"/>
      <c r="V97" s="25"/>
      <c r="W97" s="28">
        <v>8.5</v>
      </c>
      <c r="X97" s="28">
        <v>1</v>
      </c>
      <c r="Y97" s="28">
        <f t="shared" ca="1" si="8"/>
        <v>1.7666631284784402</v>
      </c>
      <c r="AA97" s="28">
        <f t="shared" ca="1" si="9"/>
        <v>0.96851781136822634</v>
      </c>
      <c r="AB97" s="28">
        <f t="shared" ca="1" si="10"/>
        <v>0.85734182669239789</v>
      </c>
      <c r="AC97" s="28">
        <f t="shared" ca="1" si="11"/>
        <v>0.66340386943673513</v>
      </c>
      <c r="AE97" s="28">
        <f t="shared" ca="1" si="12"/>
        <v>0.59144145965460082</v>
      </c>
      <c r="AF97" s="28">
        <f t="shared" ca="1" si="13"/>
        <v>0.55414297116919986</v>
      </c>
      <c r="AG97" s="28">
        <f t="shared" ca="1" si="14"/>
        <v>0.47382492646096891</v>
      </c>
      <c r="AH97" s="28">
        <f t="shared" ca="1" si="15"/>
        <v>0.35989375329081225</v>
      </c>
    </row>
    <row r="98" spans="21:34">
      <c r="U98" s="25"/>
      <c r="V98" s="25"/>
      <c r="W98" s="28">
        <v>8.6</v>
      </c>
      <c r="X98" s="28">
        <v>1</v>
      </c>
      <c r="Y98" s="28">
        <f t="shared" ca="1" si="8"/>
        <v>1.780291020778205</v>
      </c>
      <c r="AA98" s="28">
        <f t="shared" ca="1" si="9"/>
        <v>0.96980261657768152</v>
      </c>
      <c r="AB98" s="28">
        <f t="shared" ca="1" si="10"/>
        <v>0.86187897898344457</v>
      </c>
      <c r="AC98" s="28">
        <f t="shared" ca="1" si="11"/>
        <v>0.67131858275948353</v>
      </c>
      <c r="AE98" s="28">
        <f t="shared" ca="1" si="12"/>
        <v>0.59185886459267978</v>
      </c>
      <c r="AF98" s="28">
        <f t="shared" ca="1" si="13"/>
        <v>0.5559620399178864</v>
      </c>
      <c r="AG98" s="28">
        <f t="shared" ca="1" si="14"/>
        <v>0.47774208372436672</v>
      </c>
      <c r="AH98" s="28">
        <f t="shared" ca="1" si="15"/>
        <v>0.36545024217362959</v>
      </c>
    </row>
    <row r="99" spans="21:34">
      <c r="U99" s="25"/>
      <c r="V99" s="25"/>
      <c r="W99" s="28">
        <v>8.6999999999999993</v>
      </c>
      <c r="X99" s="28">
        <v>1</v>
      </c>
      <c r="Y99" s="28">
        <f t="shared" ca="1" si="8"/>
        <v>1.7937683301733132</v>
      </c>
      <c r="AA99" s="28">
        <f t="shared" ca="1" si="9"/>
        <v>0.97103498818902989</v>
      </c>
      <c r="AB99" s="28">
        <f t="shared" ca="1" si="10"/>
        <v>0.86628340122442193</v>
      </c>
      <c r="AC99" s="28">
        <f t="shared" ca="1" si="11"/>
        <v>0.67909545598288112</v>
      </c>
      <c r="AE99" s="28">
        <f t="shared" ca="1" si="12"/>
        <v>0.59225591245171239</v>
      </c>
      <c r="AF99" s="28">
        <f t="shared" ca="1" si="13"/>
        <v>0.55771274871587306</v>
      </c>
      <c r="AG99" s="28">
        <f t="shared" ca="1" si="14"/>
        <v>0.48155691600345363</v>
      </c>
      <c r="AH99" s="28">
        <f t="shared" ca="1" si="15"/>
        <v>0.37092677990993367</v>
      </c>
    </row>
    <row r="100" spans="21:34">
      <c r="U100" s="25"/>
      <c r="V100" s="25"/>
      <c r="W100" s="28">
        <v>8.8000000000000007</v>
      </c>
      <c r="X100" s="28">
        <v>1</v>
      </c>
      <c r="Y100" s="28">
        <f t="shared" ca="1" si="8"/>
        <v>1.80709672054624</v>
      </c>
      <c r="AA100" s="28">
        <f t="shared" ca="1" si="9"/>
        <v>0.97221706604587577</v>
      </c>
      <c r="AB100" s="28">
        <f t="shared" ca="1" si="10"/>
        <v>0.87055837035712691</v>
      </c>
      <c r="AC100" s="28">
        <f t="shared" ca="1" si="11"/>
        <v>0.68673469765081341</v>
      </c>
      <c r="AE100" s="28">
        <f t="shared" ca="1" si="12"/>
        <v>0.59263359605815924</v>
      </c>
      <c r="AF100" s="28">
        <f t="shared" ca="1" si="13"/>
        <v>0.55939743869083602</v>
      </c>
      <c r="AG100" s="28">
        <f t="shared" ca="1" si="14"/>
        <v>0.4852710797924657</v>
      </c>
      <c r="AH100" s="28">
        <f t="shared" ca="1" si="15"/>
        <v>0.37632227531477902</v>
      </c>
    </row>
    <row r="101" spans="21:34">
      <c r="U101" s="25"/>
      <c r="V101" s="25"/>
      <c r="W101" s="28">
        <v>8.9</v>
      </c>
      <c r="X101" s="28">
        <v>1</v>
      </c>
      <c r="Y101" s="28">
        <f t="shared" ca="1" si="8"/>
        <v>1.8202778373942077</v>
      </c>
      <c r="AA101" s="28">
        <f t="shared" ca="1" si="9"/>
        <v>0.97335090266364455</v>
      </c>
      <c r="AB101" s="28">
        <f t="shared" ca="1" si="10"/>
        <v>0.87470711691776171</v>
      </c>
      <c r="AC101" s="28">
        <f t="shared" ca="1" si="11"/>
        <v>0.69423664153015019</v>
      </c>
      <c r="AE101" s="28">
        <f t="shared" ca="1" si="12"/>
        <v>0.59299285981776306</v>
      </c>
      <c r="AF101" s="28">
        <f t="shared" ca="1" si="13"/>
        <v>0.56101838521302516</v>
      </c>
      <c r="AG101" s="28">
        <f t="shared" ca="1" si="14"/>
        <v>0.48888626497560583</v>
      </c>
      <c r="AH101" s="28">
        <f t="shared" ca="1" si="15"/>
        <v>0.38163577120911496</v>
      </c>
    </row>
    <row r="102" spans="21:34">
      <c r="U102" s="25"/>
      <c r="V102" s="25"/>
      <c r="W102" s="28">
        <v>9</v>
      </c>
      <c r="X102" s="28">
        <v>1</v>
      </c>
      <c r="Y102" s="28">
        <f t="shared" ca="1" si="8"/>
        <v>1.8333133080323338</v>
      </c>
      <c r="AA102" s="28">
        <f t="shared" ca="1" si="9"/>
        <v>0.97443846679349266</v>
      </c>
      <c r="AB102" s="28">
        <f t="shared" ca="1" si="10"/>
        <v>0.87873282336686098</v>
      </c>
      <c r="AC102" s="28">
        <f t="shared" ca="1" si="11"/>
        <v>0.70160173960649053</v>
      </c>
      <c r="AE102" s="28">
        <f t="shared" ca="1" si="12"/>
        <v>0.59333460207705491</v>
      </c>
      <c r="AF102" s="28">
        <f t="shared" ca="1" si="13"/>
        <v>0.56257779874078562</v>
      </c>
      <c r="AG102" s="28">
        <f t="shared" ca="1" si="14"/>
        <v>0.49240418999156849</v>
      </c>
      <c r="AH102" s="28">
        <f t="shared" ca="1" si="15"/>
        <v>0.38686643951268929</v>
      </c>
    </row>
    <row r="103" spans="21:34">
      <c r="U103" s="25"/>
      <c r="V103" s="25"/>
      <c r="W103" s="28">
        <v>9.1</v>
      </c>
      <c r="X103" s="28">
        <v>1</v>
      </c>
      <c r="Y103" s="28">
        <f t="shared" ca="1" si="8"/>
        <v>1.846204741794538</v>
      </c>
      <c r="AA103" s="28">
        <f t="shared" ca="1" si="9"/>
        <v>0.97548164684077299</v>
      </c>
      <c r="AB103" s="28">
        <f t="shared" ca="1" si="10"/>
        <v>0.88263862263282111</v>
      </c>
      <c r="AC103" s="28">
        <f t="shared" ca="1" si="11"/>
        <v>0.70883055529759798</v>
      </c>
      <c r="AE103" s="28">
        <f t="shared" ca="1" si="12"/>
        <v>0.59365967736968872</v>
      </c>
      <c r="AF103" s="28">
        <f t="shared" ca="1" si="13"/>
        <v>0.56407782574001386</v>
      </c>
      <c r="AG103" s="28">
        <f t="shared" ca="1" si="14"/>
        <v>0.49582659727512957</v>
      </c>
      <c r="AH103" s="28">
        <f t="shared" ca="1" si="15"/>
        <v>0.39201357634044426</v>
      </c>
    </row>
    <row r="104" spans="21:34">
      <c r="U104" s="25"/>
      <c r="V104" s="25"/>
      <c r="W104" s="28">
        <v>9.1999999999999993</v>
      </c>
      <c r="X104" s="28">
        <v>1</v>
      </c>
      <c r="Y104" s="28">
        <f t="shared" ca="1" si="8"/>
        <v>1.8589537302322268</v>
      </c>
      <c r="AA104" s="28">
        <f t="shared" ca="1" si="9"/>
        <v>0.97648225414399092</v>
      </c>
      <c r="AB104" s="28">
        <f t="shared" ca="1" si="10"/>
        <v>0.886427596854377</v>
      </c>
      <c r="AC104" s="28">
        <f t="shared" ca="1" si="11"/>
        <v>0.71592375688435994</v>
      </c>
      <c r="AE104" s="28">
        <f t="shared" ca="1" si="12"/>
        <v>0.59396889855322021</v>
      </c>
      <c r="AF104" s="28">
        <f t="shared" ca="1" si="13"/>
        <v>0.56552054966832754</v>
      </c>
      <c r="AG104" s="28">
        <f t="shared" ca="1" si="14"/>
        <v>0.49915524896589525</v>
      </c>
      <c r="AH104" s="28">
        <f t="shared" ca="1" si="15"/>
        <v>0.39707659711574828</v>
      </c>
    </row>
    <row r="105" spans="21:34">
      <c r="U105" s="25"/>
      <c r="V105" s="25"/>
      <c r="W105" s="28">
        <v>9.3000000000000007</v>
      </c>
      <c r="X105" s="28">
        <v>1</v>
      </c>
      <c r="Y105" s="28">
        <f t="shared" ca="1" si="8"/>
        <v>1.8715618473107827</v>
      </c>
      <c r="AA105" s="28">
        <f t="shared" ca="1" si="9"/>
        <v>0.97744202611994402</v>
      </c>
      <c r="AB105" s="28">
        <f t="shared" ca="1" si="10"/>
        <v>0.89010277630821655</v>
      </c>
      <c r="AC105" s="28">
        <f t="shared" ca="1" si="11"/>
        <v>0.72288211115851286</v>
      </c>
      <c r="AE105" s="28">
        <f t="shared" ca="1" si="12"/>
        <v>0.59426303884167431</v>
      </c>
      <c r="AF105" s="28">
        <f t="shared" ca="1" si="13"/>
        <v>0.56690799201544817</v>
      </c>
      <c r="AG105" s="28">
        <f t="shared" ca="1" si="14"/>
        <v>0.50239192287433598</v>
      </c>
      <c r="AH105" s="28">
        <f t="shared" ca="1" si="15"/>
        <v>0.40205503171267121</v>
      </c>
    </row>
    <row r="106" spans="21:34">
      <c r="U106" s="25"/>
      <c r="V106" s="25"/>
      <c r="W106" s="28">
        <v>9.4</v>
      </c>
      <c r="X106" s="28">
        <v>1</v>
      </c>
      <c r="Y106" s="28">
        <f t="shared" ca="1" si="8"/>
        <v>1.8840306496038841</v>
      </c>
      <c r="AA106" s="28">
        <f t="shared" ca="1" si="9"/>
        <v>0.97836262928050699</v>
      </c>
      <c r="AB106" s="28">
        <f t="shared" ca="1" si="10"/>
        <v>0.89366713850871371</v>
      </c>
      <c r="AC106" s="28">
        <f t="shared" ca="1" si="11"/>
        <v>0.72970647728584337</v>
      </c>
      <c r="AE106" s="28">
        <f t="shared" ca="1" si="12"/>
        <v>0.59454283373898298</v>
      </c>
      <c r="AF106" s="28">
        <f t="shared" ca="1" si="13"/>
        <v>0.56824211339197306</v>
      </c>
      <c r="AG106" s="28">
        <f t="shared" ca="1" si="14"/>
        <v>0.50553840869529976</v>
      </c>
      <c r="AH106" s="28">
        <f t="shared" ca="1" si="15"/>
        <v>0.40694851963843481</v>
      </c>
    </row>
    <row r="107" spans="21:34">
      <c r="U107" s="25"/>
      <c r="V107" s="25"/>
      <c r="W107" s="28">
        <v>9.5</v>
      </c>
      <c r="X107" s="28">
        <v>1</v>
      </c>
      <c r="Y107" s="28">
        <f t="shared" ca="1" si="8"/>
        <v>1.8963616764856757</v>
      </c>
      <c r="AA107" s="28">
        <f t="shared" ca="1" si="9"/>
        <v>0.97924566212630038</v>
      </c>
      <c r="AB107" s="28">
        <f t="shared" ca="1" si="10"/>
        <v>0.89712360746751851</v>
      </c>
      <c r="AC107" s="28">
        <f t="shared" ca="1" si="11"/>
        <v>0.73639780088309337</v>
      </c>
      <c r="AE107" s="28">
        <f t="shared" ca="1" si="12"/>
        <v>0.59480898287812811</v>
      </c>
      <c r="AF107" s="28">
        <f t="shared" ca="1" si="13"/>
        <v>0.56952481465934246</v>
      </c>
      <c r="AG107" s="28">
        <f t="shared" ca="1" si="14"/>
        <v>0.50859650445929383</v>
      </c>
      <c r="AH107" s="28">
        <f t="shared" ca="1" si="15"/>
        <v>0.41175680526614888</v>
      </c>
    </row>
    <row r="108" spans="21:34">
      <c r="U108" s="25"/>
      <c r="V108" s="25"/>
      <c r="W108" s="28">
        <v>9.6</v>
      </c>
      <c r="X108" s="28">
        <v>1</v>
      </c>
      <c r="Y108" s="28">
        <f t="shared" ca="1" si="8"/>
        <v>1.908556450320817</v>
      </c>
      <c r="AA108" s="28">
        <f t="shared" ca="1" si="9"/>
        <v>0.98009265792226641</v>
      </c>
      <c r="AB108" s="28">
        <f t="shared" ca="1" si="10"/>
        <v>0.90047505310145648</v>
      </c>
      <c r="AC108" s="28">
        <f t="shared" ca="1" si="11"/>
        <v>0.7429571083063754</v>
      </c>
      <c r="AE108" s="28">
        <f t="shared" ca="1" si="12"/>
        <v>0.59506215177058852</v>
      </c>
      <c r="AF108" s="28">
        <f t="shared" ca="1" si="13"/>
        <v>0.57075793809439335</v>
      </c>
      <c r="AG108" s="28">
        <f t="shared" ca="1" si="14"/>
        <v>0.51156801321194922</v>
      </c>
      <c r="AH108" s="28">
        <f t="shared" ca="1" si="15"/>
        <v>0.41647973312697628</v>
      </c>
    </row>
    <row r="109" spans="21:34">
      <c r="U109" s="25"/>
      <c r="V109" s="25"/>
      <c r="W109" s="28">
        <v>9.6999999999999993</v>
      </c>
      <c r="X109" s="28">
        <v>1</v>
      </c>
      <c r="Y109" s="28">
        <f t="shared" ca="1" si="8"/>
        <v>1.9206164766524316</v>
      </c>
      <c r="AA109" s="28">
        <f t="shared" ca="1" si="9"/>
        <v>0.98090508735997284</v>
      </c>
      <c r="AB109" s="28">
        <f t="shared" ca="1" si="10"/>
        <v>0.90372429077786376</v>
      </c>
      <c r="AC109" s="28">
        <f t="shared" ca="1" si="11"/>
        <v>0.74938550114851554</v>
      </c>
      <c r="AE109" s="28">
        <f t="shared" ca="1" si="12"/>
        <v>0.59530297347046512</v>
      </c>
      <c r="AF109" s="28">
        <f t="shared" ca="1" si="13"/>
        <v>0.57194326858243894</v>
      </c>
      <c r="AG109" s="28">
        <f t="shared" ca="1" si="14"/>
        <v>0.51445473991222557</v>
      </c>
      <c r="AH109" s="28">
        <f t="shared" ca="1" si="15"/>
        <v>0.4211172432699577</v>
      </c>
    </row>
    <row r="110" spans="21:34">
      <c r="U110" s="25"/>
      <c r="V110" s="25"/>
      <c r="W110" s="28">
        <v>9.8000000000000007</v>
      </c>
      <c r="X110" s="28">
        <v>1</v>
      </c>
      <c r="Y110" s="28">
        <f t="shared" ca="1" si="8"/>
        <v>1.9325432443879769</v>
      </c>
      <c r="AA110" s="28">
        <f t="shared" ca="1" si="9"/>
        <v>0.98168436111126589</v>
      </c>
      <c r="AB110" s="28">
        <f t="shared" ca="1" si="10"/>
        <v>0.90687408098712885</v>
      </c>
      <c r="AC110" s="28">
        <f t="shared" ca="1" si="11"/>
        <v>0.75568415094240771</v>
      </c>
      <c r="AE110" s="28">
        <f t="shared" ca="1" si="12"/>
        <v>0.59553205015744592</v>
      </c>
      <c r="AF110" s="28">
        <f t="shared" ca="1" si="13"/>
        <v>0.5730825348333215</v>
      </c>
      <c r="AG110" s="28">
        <f t="shared" ca="1" si="14"/>
        <v>0.51725848854007905</v>
      </c>
      <c r="AH110" s="28">
        <f t="shared" ca="1" si="15"/>
        <v>0.42566936669686373</v>
      </c>
    </row>
    <row r="111" spans="21:34">
      <c r="U111" s="25"/>
      <c r="V111" s="25"/>
      <c r="W111" s="28">
        <v>9.9</v>
      </c>
      <c r="X111" s="28">
        <v>1</v>
      </c>
      <c r="Y111" s="28">
        <f t="shared" ca="1" si="8"/>
        <v>1.9443382259830626</v>
      </c>
      <c r="AA111" s="28">
        <f t="shared" ca="1" si="9"/>
        <v>0.98243183227770814</v>
      </c>
      <c r="AB111" s="28">
        <f t="shared" ca="1" si="10"/>
        <v>0.90992712913281226</v>
      </c>
      <c r="AC111" s="28">
        <f t="shared" ca="1" si="11"/>
        <v>0.76185429406716421</v>
      </c>
      <c r="AE111" s="28">
        <f t="shared" ca="1" si="12"/>
        <v>0.5957499546425693</v>
      </c>
      <c r="AF111" s="28">
        <f t="shared" ca="1" si="13"/>
        <v>0.57417741061535899</v>
      </c>
      <c r="AG111" s="28">
        <f t="shared" ca="1" si="14"/>
        <v>0.51998105940449935</v>
      </c>
      <c r="AH111" s="28">
        <f t="shared" ca="1" si="15"/>
        <v>0.43013622087863151</v>
      </c>
    </row>
    <row r="112" spans="21:34">
      <c r="U112" s="25"/>
      <c r="V112" s="25"/>
      <c r="W112" s="28">
        <v>10</v>
      </c>
      <c r="X112" s="28">
        <v>1</v>
      </c>
      <c r="Y112" s="28">
        <f t="shared" ca="1" si="8"/>
        <v>1.956002877623237</v>
      </c>
      <c r="AA112" s="28">
        <f t="shared" ca="1" si="9"/>
        <v>0.98314879874005257</v>
      </c>
      <c r="AB112" s="28">
        <f t="shared" ca="1" si="10"/>
        <v>0.91288608543029626</v>
      </c>
      <c r="AC112" s="28">
        <f t="shared" ca="1" si="11"/>
        <v>0.7678972268535823</v>
      </c>
      <c r="AE112" s="28">
        <f t="shared" ca="1" si="12"/>
        <v>0.59595723180054927</v>
      </c>
      <c r="AF112" s="28">
        <f t="shared" ca="1" si="13"/>
        <v>0.57522951600254979</v>
      </c>
      <c r="AG112" s="28">
        <f t="shared" ca="1" si="14"/>
        <v>0.52262424664301443</v>
      </c>
      <c r="AH112" s="28">
        <f t="shared" ca="1" si="15"/>
        <v>0.43451800535917851</v>
      </c>
    </row>
    <row r="113" spans="21:34">
      <c r="U113" s="25"/>
      <c r="V113" s="25"/>
      <c r="W113" s="28">
        <v>10.1</v>
      </c>
      <c r="X113" s="28">
        <v>1</v>
      </c>
      <c r="Y113" s="28">
        <f t="shared" ca="1" si="8"/>
        <v>1.9675386394037657</v>
      </c>
      <c r="AA113" s="28">
        <f t="shared" ca="1" si="9"/>
        <v>0.98383650541183421</v>
      </c>
      <c r="AB113" s="28">
        <f t="shared" ca="1" si="10"/>
        <v>0.91575354490545235</v>
      </c>
      <c r="AC113" s="28">
        <f t="shared" ca="1" si="11"/>
        <v>0.7738143008852244</v>
      </c>
      <c r="AE113" s="28">
        <f t="shared" ca="1" si="12"/>
        <v>0.59615439993224673</v>
      </c>
      <c r="AF113" s="28">
        <f t="shared" ca="1" si="13"/>
        <v>0.57624041863080389</v>
      </c>
      <c r="AG113" s="28">
        <f t="shared" ca="1" si="14"/>
        <v>0.52518983590397395</v>
      </c>
      <c r="AH113" s="28">
        <f t="shared" ca="1" si="15"/>
        <v>0.43881499745167013</v>
      </c>
    </row>
    <row r="114" spans="21:34">
      <c r="U114" s="25"/>
      <c r="V114" s="25"/>
      <c r="W114" s="28">
        <v>10.199999999999999</v>
      </c>
      <c r="X114" s="28">
        <v>1</v>
      </c>
      <c r="Y114" s="28">
        <f t="shared" ca="1" si="8"/>
        <v>1.9789469355074214</v>
      </c>
      <c r="AA114" s="28">
        <f t="shared" ca="1" si="9"/>
        <v>0.98449614640099081</v>
      </c>
      <c r="AB114" s="28">
        <f t="shared" ca="1" si="10"/>
        <v>0.9185320474853349</v>
      </c>
      <c r="AC114" s="28">
        <f t="shared" ca="1" si="11"/>
        <v>0.77960691849120833</v>
      </c>
      <c r="AE114" s="28">
        <f t="shared" ca="1" si="12"/>
        <v>0.59634195206069118</v>
      </c>
      <c r="AF114" s="28">
        <f t="shared" ca="1" si="13"/>
        <v>0.57721163495935723</v>
      </c>
      <c r="AG114" s="28">
        <f t="shared" ca="1" si="14"/>
        <v>0.52767960220313537</v>
      </c>
      <c r="AH114" s="28">
        <f t="shared" ca="1" si="15"/>
        <v>0.44302754803164685</v>
      </c>
    </row>
    <row r="115" spans="21:34">
      <c r="U115" s="25"/>
      <c r="V115" s="25"/>
      <c r="W115" s="28">
        <v>10.3</v>
      </c>
      <c r="X115" s="28">
        <v>1</v>
      </c>
      <c r="Y115" s="28">
        <f t="shared" ca="1" si="8"/>
        <v>1.9902291743803122</v>
      </c>
      <c r="AA115" s="28">
        <f t="shared" ca="1" si="9"/>
        <v>0.98512886708326686</v>
      </c>
      <c r="AB115" s="28">
        <f t="shared" ca="1" si="10"/>
        <v>0.92122407817338925</v>
      </c>
      <c r="AC115" s="28">
        <f t="shared" ca="1" si="11"/>
        <v>0.78527652842664164</v>
      </c>
      <c r="AE115" s="28">
        <f t="shared" ca="1" si="12"/>
        <v>0.59652035716389529</v>
      </c>
      <c r="AF115" s="28">
        <f t="shared" ca="1" si="13"/>
        <v>0.57814463153387308</v>
      </c>
      <c r="AG115" s="28">
        <f t="shared" ca="1" si="14"/>
        <v>0.53009530794630577</v>
      </c>
      <c r="AH115" s="28">
        <f t="shared" ca="1" si="15"/>
        <v>0.44715607743078706</v>
      </c>
    </row>
    <row r="116" spans="21:34">
      <c r="U116" s="25"/>
      <c r="V116" s="25"/>
      <c r="W116" s="28">
        <v>10.4</v>
      </c>
      <c r="X116" s="28">
        <v>1</v>
      </c>
      <c r="Y116" s="28">
        <f t="shared" ca="1" si="8"/>
        <v>2.0013867489057646</v>
      </c>
      <c r="AA116" s="28">
        <f t="shared" ca="1" si="9"/>
        <v>0.98573576609100089</v>
      </c>
      <c r="AB116" s="28">
        <f t="shared" ca="1" si="10"/>
        <v>0.9238320673021273</v>
      </c>
      <c r="AC116" s="28">
        <f t="shared" ca="1" si="11"/>
        <v>0.79082462173648882</v>
      </c>
      <c r="AE116" s="28">
        <f t="shared" ca="1" si="12"/>
        <v>0.5966900613475441</v>
      </c>
      <c r="AF116" s="28">
        <f t="shared" ca="1" si="13"/>
        <v>0.5790408262480663</v>
      </c>
      <c r="AG116" s="28">
        <f t="shared" ca="1" si="14"/>
        <v>0.53243870111002278</v>
      </c>
      <c r="AH116" s="28">
        <f t="shared" ca="1" si="15"/>
        <v>0.45120107143449684</v>
      </c>
    </row>
    <row r="117" spans="21:34">
      <c r="U117" s="25"/>
      <c r="V117" s="25"/>
      <c r="W117" s="28">
        <v>10.5</v>
      </c>
      <c r="X117" s="28">
        <v>1</v>
      </c>
      <c r="Y117" s="28">
        <f t="shared" ca="1" si="8"/>
        <v>2.0124210365762867</v>
      </c>
      <c r="AA117" s="28">
        <f t="shared" ca="1" si="9"/>
        <v>0.98631789722074936</v>
      </c>
      <c r="AB117" s="28">
        <f t="shared" ca="1" si="10"/>
        <v>0.92635839085665361</v>
      </c>
      <c r="AC117" s="28">
        <f t="shared" ca="1" si="11"/>
        <v>0.79625272779854928</v>
      </c>
      <c r="AE117" s="28">
        <f t="shared" ca="1" si="12"/>
        <v>0.59685148896049167</v>
      </c>
      <c r="AF117" s="28">
        <f t="shared" ca="1" si="13"/>
        <v>0.57990158960099003</v>
      </c>
      <c r="AG117" s="28">
        <f t="shared" ca="1" si="14"/>
        <v>0.53471151357249491</v>
      </c>
      <c r="AH117" s="28">
        <f t="shared" ca="1" si="15"/>
        <v>0.45516307738597012</v>
      </c>
    </row>
    <row r="118" spans="21:34">
      <c r="U118" s="25"/>
      <c r="V118" s="25"/>
      <c r="W118" s="28">
        <v>10.6</v>
      </c>
      <c r="X118" s="28">
        <v>1</v>
      </c>
      <c r="Y118" s="28">
        <f t="shared" ca="1" si="8"/>
        <v>2.0233333996636302</v>
      </c>
      <c r="AA118" s="28">
        <f t="shared" ca="1" si="9"/>
        <v>0.9868762712630591</v>
      </c>
      <c r="AB118" s="28">
        <f t="shared" ca="1" si="10"/>
        <v>0.92880537086284054</v>
      </c>
      <c r="AC118" s="28">
        <f t="shared" ca="1" si="11"/>
        <v>0.80156241054112598</v>
      </c>
      <c r="AE118" s="28">
        <f t="shared" ca="1" si="12"/>
        <v>0.59700504365585438</v>
      </c>
      <c r="AF118" s="28">
        <f t="shared" ca="1" si="13"/>
        <v>0.58072824594740791</v>
      </c>
      <c r="AG118" s="28">
        <f t="shared" ca="1" si="14"/>
        <v>0.53691545958726106</v>
      </c>
      <c r="AH118" s="28">
        <f t="shared" ca="1" si="15"/>
        <v>0.45904270039885514</v>
      </c>
    </row>
    <row r="119" spans="21:34">
      <c r="U119" s="25"/>
      <c r="V119" s="25"/>
      <c r="W119" s="28">
        <v>10.7</v>
      </c>
      <c r="X119" s="28">
        <v>1</v>
      </c>
      <c r="Y119" s="28">
        <f t="shared" ca="1" si="8"/>
        <v>2.0341251853869755</v>
      </c>
      <c r="AA119" s="28">
        <f t="shared" ca="1" si="9"/>
        <v>0.98741185775756601</v>
      </c>
      <c r="AB119" s="28">
        <f t="shared" ca="1" si="10"/>
        <v>0.93117527583433468</v>
      </c>
      <c r="AC119" s="28">
        <f t="shared" ca="1" si="11"/>
        <v>0.80675526483089555</v>
      </c>
      <c r="AE119" s="28">
        <f t="shared" ca="1" si="12"/>
        <v>0.59715110940035365</v>
      </c>
      <c r="AF119" s="28">
        <f t="shared" ca="1" si="13"/>
        <v>0.58152207473893425</v>
      </c>
      <c r="AG119" s="28">
        <f t="shared" ca="1" si="14"/>
        <v>0.53905223439227268</v>
      </c>
      <c r="AH119" s="28">
        <f t="shared" ca="1" si="15"/>
        <v>0.46284059968019098</v>
      </c>
    </row>
    <row r="120" spans="21:34">
      <c r="U120" s="25"/>
      <c r="V120" s="25"/>
      <c r="W120" s="28">
        <v>10.8</v>
      </c>
      <c r="X120" s="28">
        <v>1</v>
      </c>
      <c r="Y120" s="28">
        <f t="shared" ca="1" si="8"/>
        <v>2.0447977260792545</v>
      </c>
      <c r="AA120" s="28">
        <f t="shared" ca="1" si="9"/>
        <v>0.98792558667646713</v>
      </c>
      <c r="AB120" s="28">
        <f t="shared" ca="1" si="10"/>
        <v>0.93347032127294816</v>
      </c>
      <c r="AC120" s="28">
        <f t="shared" ca="1" si="11"/>
        <v>0.8118329130264329</v>
      </c>
      <c r="AE120" s="28">
        <f t="shared" ca="1" si="12"/>
        <v>0.59729005143443292</v>
      </c>
      <c r="AF120" s="28">
        <f t="shared" ca="1" si="13"/>
        <v>0.58228431175386997</v>
      </c>
      <c r="AG120" s="28">
        <f t="shared" ca="1" si="14"/>
        <v>0.54112351294734218</v>
      </c>
      <c r="AH120" s="28">
        <f t="shared" ca="1" si="15"/>
        <v>0.46655748496484056</v>
      </c>
    </row>
    <row r="121" spans="21:34">
      <c r="U121" s="25"/>
      <c r="V121" s="25"/>
      <c r="W121" s="28">
        <v>10.9</v>
      </c>
      <c r="X121" s="28">
        <v>1</v>
      </c>
      <c r="Y121" s="28">
        <f t="shared" ca="1" si="8"/>
        <v>2.0553523393516389</v>
      </c>
      <c r="AA121" s="28">
        <f t="shared" ca="1" si="9"/>
        <v>0.98841835003928913</v>
      </c>
      <c r="AB121" s="28">
        <f t="shared" ca="1" si="10"/>
        <v>0.93569267021733171</v>
      </c>
      <c r="AC121" s="28">
        <f t="shared" ca="1" si="11"/>
        <v>0.81679700169281066</v>
      </c>
      <c r="AE121" s="28">
        <f t="shared" ca="1" si="12"/>
        <v>0.59742221718554911</v>
      </c>
      <c r="AF121" s="28">
        <f t="shared" ca="1" si="13"/>
        <v>0.58301615031388354</v>
      </c>
      <c r="AG121" s="28">
        <f t="shared" ca="1" si="14"/>
        <v>0.54313094879314683</v>
      </c>
      <c r="AH121" s="28">
        <f t="shared" ca="1" si="15"/>
        <v>0.47019411306224301</v>
      </c>
    </row>
    <row r="122" spans="21:34">
      <c r="U122" s="25"/>
      <c r="V122" s="25"/>
      <c r="W122" s="28">
        <v>11</v>
      </c>
      <c r="X122" s="28">
        <v>1</v>
      </c>
      <c r="Y122" s="28">
        <f t="shared" ca="1" si="8"/>
        <v>2.0657903282562105</v>
      </c>
      <c r="AA122" s="28">
        <f t="shared" ca="1" si="9"/>
        <v>0.98889100346175762</v>
      </c>
      <c r="AB122" s="28">
        <f t="shared" ca="1" si="10"/>
        <v>0.93784443383515559</v>
      </c>
      <c r="AC122" s="28">
        <f t="shared" ca="1" si="11"/>
        <v>0.82164919847266837</v>
      </c>
      <c r="AE122" s="28">
        <f t="shared" ca="1" si="12"/>
        <v>0.59754793713692211</v>
      </c>
      <c r="AF122" s="28">
        <f t="shared" ca="1" si="13"/>
        <v>0.58371874248589584</v>
      </c>
      <c r="AG122" s="28">
        <f t="shared" ca="1" si="14"/>
        <v>0.54507617302521816</v>
      </c>
      <c r="AH122" s="28">
        <f t="shared" ca="1" si="15"/>
        <v>0.47375128451593607</v>
      </c>
    </row>
    <row r="123" spans="21:34">
      <c r="U123" s="25"/>
      <c r="V123" s="25"/>
      <c r="W123" s="28">
        <v>11.1</v>
      </c>
      <c r="X123" s="28">
        <v>1</v>
      </c>
      <c r="Y123" s="28">
        <f t="shared" ca="1" si="8"/>
        <v>2.076112981446832</v>
      </c>
      <c r="AA123" s="28">
        <f t="shared" ca="1" si="9"/>
        <v>0.98934436764145595</v>
      </c>
      <c r="AB123" s="28">
        <f t="shared" ca="1" si="10"/>
        <v>0.93992767205433347</v>
      </c>
      <c r="AC123" s="28">
        <f t="shared" ca="1" si="11"/>
        <v>0.82639118910914289</v>
      </c>
      <c r="AE123" s="28">
        <f t="shared" ca="1" si="12"/>
        <v>0.5976675256539149</v>
      </c>
      <c r="AF123" s="28">
        <f t="shared" ca="1" si="13"/>
        <v>0.58439320026771802</v>
      </c>
      <c r="AG123" s="28">
        <f t="shared" ca="1" si="14"/>
        <v>0.54696079337658654</v>
      </c>
      <c r="AH123" s="28">
        <f t="shared" ca="1" si="15"/>
        <v>0.47722984037595617</v>
      </c>
    </row>
    <row r="124" spans="21:34">
      <c r="U124" s="25"/>
      <c r="V124" s="25"/>
      <c r="W124" s="28">
        <v>11.2</v>
      </c>
      <c r="X124" s="28">
        <v>1</v>
      </c>
      <c r="Y124" s="28">
        <f t="shared" ca="1" si="8"/>
        <v>2.0863215733382434</v>
      </c>
      <c r="AA124" s="28">
        <f t="shared" ca="1" si="9"/>
        <v>0.9897792297828536</v>
      </c>
      <c r="AB124" s="28">
        <f t="shared" ca="1" si="10"/>
        <v>0.94194439422911636</v>
      </c>
      <c r="AC124" s="28">
        <f t="shared" ca="1" si="11"/>
        <v>0.83102467461605523</v>
      </c>
      <c r="AE124" s="28">
        <f t="shared" ca="1" si="12"/>
        <v>0.59778128177011081</v>
      </c>
      <c r="AF124" s="28">
        <f t="shared" ca="1" si="13"/>
        <v>0.5850405967561676</v>
      </c>
      <c r="AG124" s="28">
        <f t="shared" ca="1" si="14"/>
        <v>0.54878639340299051</v>
      </c>
      <c r="AH124" s="28">
        <f t="shared" ca="1" si="15"/>
        <v>0.48063065908391056</v>
      </c>
    </row>
    <row r="125" spans="21:34">
      <c r="U125" s="25"/>
      <c r="V125" s="25"/>
      <c r="W125" s="28">
        <v>11.3</v>
      </c>
      <c r="X125" s="28">
        <v>1</v>
      </c>
      <c r="Y125" s="28">
        <f t="shared" ca="1" si="8"/>
        <v>2.0964173642633974</v>
      </c>
      <c r="AA125" s="28">
        <f t="shared" ca="1" si="9"/>
        <v>0.99019634496417808</v>
      </c>
      <c r="AB125" s="28">
        <f t="shared" ca="1" si="10"/>
        <v>0.94389655983715948</v>
      </c>
      <c r="AC125" s="28">
        <f t="shared" ca="1" si="11"/>
        <v>0.8355513685907664</v>
      </c>
      <c r="AE125" s="28">
        <f t="shared" ca="1" si="12"/>
        <v>0.59788948993505331</v>
      </c>
      <c r="AF125" s="28">
        <f t="shared" ca="1" si="13"/>
        <v>0.58566196729655273</v>
      </c>
      <c r="AG125" s="28">
        <f t="shared" ca="1" si="14"/>
        <v>0.55055453176479308</v>
      </c>
      <c r="AH125" s="28">
        <f t="shared" ca="1" si="15"/>
        <v>0.48395465347022854</v>
      </c>
    </row>
    <row r="126" spans="21:34">
      <c r="U126" s="25"/>
      <c r="V126" s="25"/>
      <c r="W126" s="28">
        <v>11.4</v>
      </c>
      <c r="X126" s="28">
        <v>1</v>
      </c>
      <c r="Y126" s="28">
        <f t="shared" ca="1" si="8"/>
        <v>2.1064016006290585</v>
      </c>
      <c r="AA126" s="28">
        <f t="shared" ca="1" si="9"/>
        <v>0.99059643744850467</v>
      </c>
      <c r="AB126" s="28">
        <f t="shared" ca="1" si="10"/>
        <v>0.94578607920392344</v>
      </c>
      <c r="AC126" s="28">
        <f t="shared" ca="1" si="11"/>
        <v>0.83997299466514597</v>
      </c>
      <c r="AE126" s="28">
        <f t="shared" ca="1" si="12"/>
        <v>0.59799242072551784</v>
      </c>
      <c r="AF126" s="28">
        <f t="shared" ca="1" si="13"/>
        <v>0.58625831061256295</v>
      </c>
      <c r="AG126" s="28">
        <f t="shared" ca="1" si="14"/>
        <v>0.55226674159998101</v>
      </c>
      <c r="AH126" s="28">
        <f t="shared" ca="1" si="15"/>
        <v>0.48720276786283684</v>
      </c>
    </row>
    <row r="127" spans="21:34">
      <c r="U127" s="25"/>
      <c r="V127" s="25"/>
      <c r="W127" s="28">
        <v>11.5</v>
      </c>
      <c r="X127" s="28">
        <v>1</v>
      </c>
      <c r="Y127" s="28">
        <f t="shared" ca="1" si="8"/>
        <v>2.1162755150696815</v>
      </c>
      <c r="AA127" s="28">
        <f t="shared" ca="1" si="9"/>
        <v>0.9909802019413394</v>
      </c>
      <c r="AB127" s="28">
        <f t="shared" ca="1" si="10"/>
        <v>0.94761481425101879</v>
      </c>
      <c r="AC127" s="28">
        <f t="shared" ca="1" si="11"/>
        <v>0.8442912840901301</v>
      </c>
      <c r="AE127" s="28">
        <f t="shared" ca="1" si="12"/>
        <v>0.59809033152209479</v>
      </c>
      <c r="AF127" s="28">
        <f t="shared" ca="1" si="13"/>
        <v>0.58683058991574377</v>
      </c>
      <c r="AG127" s="28">
        <f t="shared" ca="1" si="14"/>
        <v>0.55392452998284836</v>
      </c>
      <c r="AH127" s="28">
        <f t="shared" ca="1" si="15"/>
        <v>0.49037597530626781</v>
      </c>
    </row>
    <row r="128" spans="21:34">
      <c r="U128" s="25"/>
      <c r="V128" s="25"/>
      <c r="W128" s="28">
        <v>11.6</v>
      </c>
      <c r="X128" s="28">
        <v>1</v>
      </c>
      <c r="Y128" s="28">
        <f t="shared" ca="1" si="8"/>
        <v>2.1260403265995906</v>
      </c>
      <c r="AA128" s="28">
        <f t="shared" ca="1" si="9"/>
        <v>0.9913483047968793</v>
      </c>
      <c r="AB128" s="28">
        <f t="shared" ca="1" si="10"/>
        <v>0.94938457926533348</v>
      </c>
      <c r="AC128" s="28">
        <f t="shared" ca="1" si="11"/>
        <v>0.84850797344939632</v>
      </c>
      <c r="AE128" s="28">
        <f t="shared" ca="1" si="12"/>
        <v>0.59818346715277504</v>
      </c>
      <c r="AF128" s="28">
        <f t="shared" ca="1" si="13"/>
        <v>0.58737973399385879</v>
      </c>
      <c r="AG128" s="28">
        <f t="shared" ca="1" si="14"/>
        <v>0.55552937746318964</v>
      </c>
      <c r="AH128" s="28">
        <f t="shared" ca="1" si="15"/>
        <v>0.49347527488999249</v>
      </c>
    </row>
    <row r="129" spans="21:34">
      <c r="U129" s="25"/>
      <c r="V129" s="25"/>
      <c r="W129" s="28">
        <v>11.7</v>
      </c>
      <c r="X129" s="28">
        <v>1</v>
      </c>
      <c r="Y129" s="28">
        <f t="shared" ca="1" si="8"/>
        <v>2.1356972407634762</v>
      </c>
      <c r="AA129" s="28">
        <f t="shared" ca="1" si="9"/>
        <v>0.99170138517504491</v>
      </c>
      <c r="AB129" s="28">
        <f t="shared" ca="1" si="10"/>
        <v>0.95109714168599901</v>
      </c>
      <c r="AC129" s="28">
        <f t="shared" ca="1" si="11"/>
        <v>0.8526248024977322</v>
      </c>
      <c r="AE129" s="28">
        <f t="shared" ca="1" si="12"/>
        <v>0.59827206050514758</v>
      </c>
      <c r="AF129" s="28">
        <f t="shared" ca="1" si="13"/>
        <v>0.58790663827755985</v>
      </c>
      <c r="AG129" s="28">
        <f t="shared" ca="1" si="14"/>
        <v>0.55708273768104777</v>
      </c>
      <c r="AH129" s="28">
        <f t="shared" ca="1" si="15"/>
        <v>0.49650168918457904</v>
      </c>
    </row>
    <row r="130" spans="21:34">
      <c r="U130" s="25"/>
      <c r="V130" s="25"/>
      <c r="W130" s="28">
        <v>11.8</v>
      </c>
      <c r="X130" s="28">
        <v>1</v>
      </c>
      <c r="Y130" s="28">
        <f t="shared" ca="1" si="8"/>
        <v>2.1452474497852285</v>
      </c>
      <c r="AA130" s="28">
        <f t="shared" ca="1" si="9"/>
        <v>0.99204005615129354</v>
      </c>
      <c r="AB130" s="28">
        <f t="shared" ca="1" si="10"/>
        <v>0.95275422290645961</v>
      </c>
      <c r="AC130" s="28">
        <f t="shared" ca="1" si="11"/>
        <v>0.85664351211973844</v>
      </c>
      <c r="AE130" s="28">
        <f t="shared" ca="1" si="12"/>
        <v>0.59835633310873948</v>
      </c>
      <c r="AF130" s="28">
        <f t="shared" ca="1" si="13"/>
        <v>0.58841216588489242</v>
      </c>
      <c r="AG130" s="28">
        <f t="shared" ca="1" si="14"/>
        <v>0.55858603705227239</v>
      </c>
      <c r="AH130" s="28">
        <f t="shared" ca="1" si="15"/>
        <v>0.49945626178410196</v>
      </c>
    </row>
    <row r="131" spans="21:34">
      <c r="U131" s="25"/>
      <c r="V131" s="25"/>
      <c r="W131" s="28">
        <v>11.9</v>
      </c>
      <c r="X131" s="28">
        <v>1</v>
      </c>
      <c r="Y131" s="28">
        <f t="shared" ca="1" si="8"/>
        <v>2.1546921327151289</v>
      </c>
      <c r="AA131" s="28">
        <f t="shared" ca="1" si="9"/>
        <v>0.99236490578114001</v>
      </c>
      <c r="AB131" s="28">
        <f t="shared" ca="1" si="10"/>
        <v>0.95435749908910117</v>
      </c>
      <c r="AC131" s="28">
        <f t="shared" ca="1" si="11"/>
        <v>0.86056584240457112</v>
      </c>
      <c r="AE131" s="28">
        <f t="shared" ca="1" si="12"/>
        <v>0.59843649568895541</v>
      </c>
      <c r="AF131" s="28">
        <f t="shared" ca="1" si="13"/>
        <v>0.58889714864326059</v>
      </c>
      <c r="AG131" s="28">
        <f t="shared" ca="1" si="14"/>
        <v>0.56004067452035511</v>
      </c>
      <c r="AH131" s="28">
        <f t="shared" ca="1" si="15"/>
        <v>0.5023400549530741</v>
      </c>
    </row>
    <row r="132" spans="21:34">
      <c r="U132" s="25"/>
      <c r="V132" s="25"/>
      <c r="W132" s="28">
        <v>12</v>
      </c>
      <c r="X132" s="28">
        <v>1</v>
      </c>
      <c r="Y132" s="28">
        <f t="shared" ca="1" si="8"/>
        <v>2.1640324555754118</v>
      </c>
      <c r="AA132" s="28">
        <f t="shared" ca="1" si="9"/>
        <v>0.9926764981212346</v>
      </c>
      <c r="AB132" s="28">
        <f t="shared" ca="1" si="10"/>
        <v>0.95590860199007699</v>
      </c>
      <c r="AC132" s="28">
        <f t="shared" ca="1" si="11"/>
        <v>0.86439353083250015</v>
      </c>
      <c r="AE132" s="28">
        <f t="shared" ca="1" si="12"/>
        <v>0.59851274869400073</v>
      </c>
      <c r="AF132" s="28">
        <f t="shared" ca="1" si="13"/>
        <v>0.58936238808856645</v>
      </c>
      <c r="AG132" s="28">
        <f t="shared" ca="1" si="14"/>
        <v>0.56144802137020955</v>
      </c>
      <c r="AH132" s="28">
        <f t="shared" ca="1" si="15"/>
        <v>0.5051541473760357</v>
      </c>
    </row>
    <row r="133" spans="21:34">
      <c r="U133" s="25"/>
      <c r="V133" s="25"/>
      <c r="W133" s="28">
        <v>12.1</v>
      </c>
      <c r="X133" s="28">
        <v>1</v>
      </c>
      <c r="Y133" s="28">
        <f t="shared" ca="1" si="8"/>
        <v>2.1732695715042194</v>
      </c>
      <c r="AA133" s="28">
        <f t="shared" ca="1" si="9"/>
        <v>0.99297537420876925</v>
      </c>
      <c r="AB133" s="28">
        <f t="shared" ca="1" si="10"/>
        <v>0.95740911979214438</v>
      </c>
      <c r="AC133" s="28">
        <f t="shared" ca="1" si="11"/>
        <v>0.86812831056913664</v>
      </c>
      <c r="AE133" s="28">
        <f t="shared" ca="1" si="12"/>
        <v>0.59858528279610645</v>
      </c>
      <c r="AF133" s="28">
        <f t="shared" ca="1" si="13"/>
        <v>0.58980865644131941</v>
      </c>
      <c r="AG133" s="28">
        <f t="shared" ca="1" si="14"/>
        <v>0.56280942109976195</v>
      </c>
      <c r="AH133" s="28">
        <f t="shared" ca="1" si="15"/>
        <v>0.50789963200781585</v>
      </c>
    </row>
    <row r="134" spans="21:34">
      <c r="U134" s="25"/>
      <c r="V134" s="25"/>
      <c r="W134" s="28">
        <v>12.2</v>
      </c>
      <c r="X134" s="28">
        <v>1</v>
      </c>
      <c r="Y134" s="28">
        <f t="shared" ca="1" si="8"/>
        <v>2.1824046208979668</v>
      </c>
      <c r="AA134" s="28">
        <f t="shared" ca="1" si="9"/>
        <v>0.99326205300091452</v>
      </c>
      <c r="AB134" s="28">
        <f t="shared" ca="1" si="10"/>
        <v>0.95886059794348133</v>
      </c>
      <c r="AC134" s="28">
        <f t="shared" ca="1" si="11"/>
        <v>0.87177190886326306</v>
      </c>
      <c r="AE134" s="28">
        <f t="shared" ca="1" si="12"/>
        <v>0.59865427936830906</v>
      </c>
      <c r="AF134" s="28">
        <f t="shared" ca="1" si="13"/>
        <v>0.59023669755958463</v>
      </c>
      <c r="AG134" s="28">
        <f t="shared" ca="1" si="14"/>
        <v>0.56412618934541037</v>
      </c>
      <c r="AH134" s="28">
        <f t="shared" ca="1" si="15"/>
        <v>0.51057761402237445</v>
      </c>
    </row>
    <row r="135" spans="21:34">
      <c r="U135" s="25"/>
      <c r="V135" s="25"/>
      <c r="W135" s="28">
        <v>12.3</v>
      </c>
      <c r="X135" s="28">
        <v>1</v>
      </c>
      <c r="Y135" s="28">
        <f t="shared" ca="1" si="8"/>
        <v>2.1914387315521324</v>
      </c>
      <c r="AA135" s="28">
        <f t="shared" ca="1" si="9"/>
        <v>0.99353703227591705</v>
      </c>
      <c r="AB135" s="28">
        <f t="shared" ca="1" si="10"/>
        <v>0.96026454000061079</v>
      </c>
      <c r="AC135" s="28">
        <f t="shared" ca="1" si="11"/>
        <v>0.87532604554428017</v>
      </c>
      <c r="AE135" s="28">
        <f t="shared" ca="1" si="12"/>
        <v>0.59871991093797794</v>
      </c>
      <c r="AF135" s="28">
        <f t="shared" ca="1" si="13"/>
        <v>0.59064722786870838</v>
      </c>
      <c r="AG135" s="28">
        <f t="shared" ca="1" si="14"/>
        <v>0.56539961385759452</v>
      </c>
      <c r="AH135" s="28">
        <f t="shared" ca="1" si="15"/>
        <v>0.51318920885804575</v>
      </c>
    </row>
    <row r="136" spans="21:34">
      <c r="U136" s="25"/>
      <c r="V136" s="25"/>
      <c r="W136" s="28">
        <v>12.4</v>
      </c>
      <c r="X136" s="28">
        <v>1</v>
      </c>
      <c r="Y136" s="28">
        <f t="shared" ca="1" si="8"/>
        <v>2.200373018800494</v>
      </c>
      <c r="AA136" s="28">
        <f t="shared" ca="1" si="9"/>
        <v>0.99380078949742301</v>
      </c>
      <c r="AB136" s="28">
        <f t="shared" ca="1" si="10"/>
        <v>0.96162240847369806</v>
      </c>
      <c r="AC136" s="28">
        <f t="shared" ca="1" si="11"/>
        <v>0.87879243161537546</v>
      </c>
      <c r="AE136" s="28">
        <f t="shared" ca="1" si="12"/>
        <v>0.59878234161822308</v>
      </c>
      <c r="AF136" s="28">
        <f t="shared" ca="1" si="13"/>
        <v>0.59104093726782003</v>
      </c>
      <c r="AG136" s="28">
        <f t="shared" ca="1" si="14"/>
        <v>0.56663095452290035</v>
      </c>
      <c r="AH136" s="28">
        <f t="shared" ca="1" si="15"/>
        <v>0.51573554035692459</v>
      </c>
    </row>
    <row r="137" spans="21:34">
      <c r="U137" s="25"/>
      <c r="V137" s="25"/>
      <c r="W137" s="28">
        <v>12.5</v>
      </c>
      <c r="X137" s="28">
        <v>1</v>
      </c>
      <c r="Y137" s="28">
        <f t="shared" ca="1" si="8"/>
        <v>2.2092085856528247</v>
      </c>
      <c r="AA137" s="28">
        <f t="shared" ca="1" si="9"/>
        <v>0.99405378264352795</v>
      </c>
      <c r="AB137" s="28">
        <f t="shared" ca="1" si="10"/>
        <v>0.96293562567262525</v>
      </c>
      <c r="AC137" s="28">
        <f t="shared" ca="1" si="11"/>
        <v>0.88217276793860111</v>
      </c>
      <c r="AE137" s="28">
        <f t="shared" ca="1" si="12"/>
        <v>0.59884172751826392</v>
      </c>
      <c r="AF137" s="28">
        <f t="shared" ca="1" si="13"/>
        <v>0.59141849001316182</v>
      </c>
      <c r="AG137" s="28">
        <f t="shared" ca="1" si="14"/>
        <v>0.56782144342929775</v>
      </c>
      <c r="AH137" s="28">
        <f t="shared" ca="1" si="15"/>
        <v>0.51821773899607382</v>
      </c>
    </row>
    <row r="138" spans="21:34">
      <c r="U138" s="25"/>
      <c r="V138" s="25"/>
      <c r="W138" s="28">
        <v>12.6</v>
      </c>
      <c r="X138" s="28">
        <v>1</v>
      </c>
      <c r="Y138" s="28">
        <f t="shared" ca="1" si="8"/>
        <v>2.2179465229310695</v>
      </c>
      <c r="AA138" s="28">
        <f t="shared" ca="1" si="9"/>
        <v>0.9942964510019926</v>
      </c>
      <c r="AB138" s="28">
        <f t="shared" ca="1" si="10"/>
        <v>0.96420557455237088</v>
      </c>
      <c r="AC138" s="28">
        <f t="shared" ca="1" si="11"/>
        <v>0.88546874400814413</v>
      </c>
      <c r="AE138" s="28">
        <f t="shared" ca="1" si="12"/>
        <v>0.59889821713378322</v>
      </c>
      <c r="AF138" s="28">
        <f t="shared" ca="1" si="13"/>
        <v>0.59178052557835348</v>
      </c>
      <c r="AG138" s="28">
        <f t="shared" ca="1" si="14"/>
        <v>0.56897228497127628</v>
      </c>
      <c r="AH138" s="28">
        <f t="shared" ca="1" si="15"/>
        <v>0.52063694020817863</v>
      </c>
    </row>
    <row r="139" spans="21:34">
      <c r="U139" s="25"/>
      <c r="V139" s="25"/>
      <c r="W139" s="28">
        <v>12.7</v>
      </c>
      <c r="X139" s="28">
        <v>1</v>
      </c>
      <c r="Y139" s="28">
        <f t="shared" ca="1" si="8"/>
        <v>2.226587909404016</v>
      </c>
      <c r="AA139" s="28">
        <f t="shared" ca="1" si="9"/>
        <v>0.99452921593300592</v>
      </c>
      <c r="AB139" s="28">
        <f t="shared" ca="1" si="10"/>
        <v>0.96543359955634178</v>
      </c>
      <c r="AC139" s="28">
        <f t="shared" ca="1" si="11"/>
        <v>0.88868203680815983</v>
      </c>
      <c r="AE139" s="28">
        <f t="shared" ca="1" si="12"/>
        <v>0.59895195171824389</v>
      </c>
      <c r="AF139" s="28">
        <f t="shared" ca="1" si="13"/>
        <v>0.59212765949173818</v>
      </c>
      <c r="AG139" s="28">
        <f t="shared" ca="1" si="14"/>
        <v>0.57008465599180957</v>
      </c>
      <c r="AH139" s="28">
        <f t="shared" ca="1" si="15"/>
        <v>0.52299428278923132</v>
      </c>
    </row>
    <row r="140" spans="21:34">
      <c r="U140" s="25"/>
      <c r="V140" s="25"/>
      <c r="W140" s="28">
        <v>12.8</v>
      </c>
      <c r="X140" s="28">
        <v>1</v>
      </c>
      <c r="Y140" s="28">
        <f t="shared" ca="1" si="8"/>
        <v>2.2351338119204756</v>
      </c>
      <c r="AA140" s="28">
        <f t="shared" ca="1" si="9"/>
        <v>0.99475248160081864</v>
      </c>
      <c r="AB140" s="28">
        <f t="shared" ca="1" si="10"/>
        <v>0.96662100745641766</v>
      </c>
      <c r="AC140" s="28">
        <f t="shared" ca="1" si="11"/>
        <v>0.89181430975163523</v>
      </c>
      <c r="AE140" s="28">
        <f t="shared" ca="1" si="12"/>
        <v>0.59900306563609618</v>
      </c>
      <c r="AF140" s="28">
        <f t="shared" ca="1" si="13"/>
        <v>0.59246048415100017</v>
      </c>
      <c r="AG140" s="28">
        <f t="shared" ca="1" si="14"/>
        <v>0.57115970595823384</v>
      </c>
      <c r="AH140" s="28">
        <f t="shared" ca="1" si="15"/>
        <v>0.5252909073907972</v>
      </c>
    </row>
    <row r="141" spans="21:34">
      <c r="U141" s="25"/>
      <c r="V141" s="25"/>
      <c r="W141" s="28">
        <v>12.9</v>
      </c>
      <c r="X141" s="28">
        <v>1</v>
      </c>
      <c r="Y141" s="28">
        <f t="shared" ref="Y141:Y204" ca="1" si="16">IF((ROW()-12)*0.1&lt;L_1,0,OFFSET(X141,-L_1*10-1,0)*b_1-Y140*a_1)</f>
        <v>2.2435852855409961</v>
      </c>
      <c r="AA141" s="28">
        <f t="shared" ref="AA141:AA204" ca="1" si="17">IF((ROW()-12)*0.1&lt;L_2,0,OFFSET(X141,-L_2*10-1,0)*b_2-AA140*a_2)</f>
        <v>0.99496663567551902</v>
      </c>
      <c r="AB141" s="28">
        <f t="shared" ref="AB141:AB204" ca="1" si="18">IF((ROW()-12)*0.1&lt;L_2,0,OFFSET(AA141,-1,0)*b_2/K_2-AB140*a_2)</f>
        <v>0.96776906818857089</v>
      </c>
      <c r="AC141" s="28">
        <f t="shared" ref="AC141:AC204" ca="1" si="19">IF((ROW()-12)*0.1&lt;L_2,0,OFFSET(AB141,-1,0)*b_2/K_2-AC140*a_2)</f>
        <v>0.89486721169684003</v>
      </c>
      <c r="AE141" s="28">
        <f t="shared" ref="AE141:AE204" ca="1" si="20">IF((ROW()-12)*0.1&lt;L_3,0,OFFSET(X141,-L_3*10-1,0)*b_3-AE140*a_3)</f>
        <v>0.59905168669875886</v>
      </c>
      <c r="AF141" s="28">
        <f t="shared" ref="AF141:AF204" ca="1" si="21">IF((ROW()-12)*0.1&lt;L_3,0,OFFSET(AE141,-1,0)*b_3/K_3-AF140*a_3)</f>
        <v>0.59277956961527922</v>
      </c>
      <c r="AG141" s="28">
        <f t="shared" ref="AG141:AG204" ca="1" si="22">IF((ROW()-12)*0.1&lt;L_3,0,OFFSET(AF141,-1,0)*b_3/K_3-AG140*a_3)</f>
        <v>0.5721985571692777</v>
      </c>
      <c r="AH141" s="28">
        <f t="shared" ref="AH141:AH204" ca="1" si="23">IF((ROW()-12)*0.1&lt;L_3,0,OFFSET(AG141,-1,0)*b_3/K_3-AH140*a_3)</f>
        <v>0.52752795509439199</v>
      </c>
    </row>
    <row r="142" spans="21:34">
      <c r="U142" s="25"/>
      <c r="V142" s="25"/>
      <c r="W142" s="28">
        <v>13</v>
      </c>
      <c r="X142" s="28">
        <v>1</v>
      </c>
      <c r="Y142" s="28">
        <f t="shared" ca="1" si="16"/>
        <v>2.2519433736681171</v>
      </c>
      <c r="AA142" s="28">
        <f t="shared" ca="1" si="17"/>
        <v>0.9951720500061686</v>
      </c>
      <c r="AB142" s="28">
        <f t="shared" ca="1" si="18"/>
        <v>0.96887901568302404</v>
      </c>
      <c r="AC142" s="28">
        <f t="shared" ca="1" si="19"/>
        <v>0.89784237603801931</v>
      </c>
      <c r="AE142" s="28">
        <f t="shared" ca="1" si="20"/>
        <v>0.59909793648421406</v>
      </c>
      <c r="AF142" s="28">
        <f t="shared" ca="1" si="21"/>
        <v>0.5930854643750394</v>
      </c>
      <c r="AG142" s="28">
        <f t="shared" ca="1" si="22"/>
        <v>0.57320230499062719</v>
      </c>
      <c r="AH142" s="28">
        <f t="shared" ca="1" si="23"/>
        <v>0.52970656606548372</v>
      </c>
    </row>
    <row r="143" spans="21:34">
      <c r="U143" s="25"/>
      <c r="V143" s="25"/>
      <c r="W143" s="28">
        <v>13.1</v>
      </c>
      <c r="X143" s="28">
        <v>1</v>
      </c>
      <c r="Y143" s="28">
        <f t="shared" ca="1" si="16"/>
        <v>2.2602091081751863</v>
      </c>
      <c r="AA143" s="28">
        <f t="shared" ca="1" si="17"/>
        <v>0.99536908126646684</v>
      </c>
      <c r="AB143" s="28">
        <f t="shared" ca="1" si="18"/>
        <v>0.96995204868799956</v>
      </c>
      <c r="AC143" s="28">
        <f t="shared" ca="1" si="19"/>
        <v>0.90074141986707446</v>
      </c>
      <c r="AE143" s="28">
        <f t="shared" ca="1" si="20"/>
        <v>0.59914193064101584</v>
      </c>
      <c r="AF143" s="28">
        <f t="shared" ca="1" si="21"/>
        <v>0.59337869609997729</v>
      </c>
      <c r="AG143" s="28">
        <f t="shared" ca="1" si="22"/>
        <v>0.57417201811654894</v>
      </c>
      <c r="AH143" s="28">
        <f t="shared" ca="1" si="23"/>
        <v>0.53182787828462974</v>
      </c>
    </row>
    <row r="144" spans="21:34">
      <c r="U144" s="25"/>
      <c r="V144" s="25"/>
      <c r="W144" s="28">
        <v>13.2</v>
      </c>
      <c r="X144" s="28">
        <v>1</v>
      </c>
      <c r="Y144" s="28">
        <f t="shared" ca="1" si="16"/>
        <v>2.2683835095337526</v>
      </c>
      <c r="AA144" s="28">
        <f t="shared" ca="1" si="17"/>
        <v>0.99555807157406584</v>
      </c>
      <c r="AB144" s="28">
        <f t="shared" ca="1" si="18"/>
        <v>0.97098933158620149</v>
      </c>
      <c r="AC144" s="28">
        <f t="shared" ca="1" si="19"/>
        <v>0.90356594320307437</v>
      </c>
      <c r="AE144" s="28">
        <f t="shared" ca="1" si="20"/>
        <v>0.59918377917747179</v>
      </c>
      <c r="AF144" s="28">
        <f t="shared" ca="1" si="21"/>
        <v>0.59365977236528111</v>
      </c>
      <c r="AG144" s="28">
        <f t="shared" ca="1" si="22"/>
        <v>0.57510873885523028</v>
      </c>
      <c r="AH144" s="28">
        <f t="shared" ca="1" si="23"/>
        <v>0.53389302635325464</v>
      </c>
    </row>
    <row r="145" spans="21:34">
      <c r="U145" s="25"/>
      <c r="V145" s="25"/>
      <c r="W145" s="28">
        <v>13.3</v>
      </c>
      <c r="X145" s="28">
        <v>1</v>
      </c>
      <c r="Y145" s="28">
        <f t="shared" ca="1" si="16"/>
        <v>2.2764675869395514</v>
      </c>
      <c r="AA145" s="28">
        <f t="shared" ca="1" si="17"/>
        <v>0.99573934908461059</v>
      </c>
      <c r="AB145" s="28">
        <f t="shared" ca="1" si="18"/>
        <v>0.97199199520325064</v>
      </c>
      <c r="AC145" s="28">
        <f t="shared" ca="1" si="19"/>
        <v>0.90631752828653123</v>
      </c>
      <c r="AE145" s="28">
        <f t="shared" ca="1" si="20"/>
        <v>0.59922358673672105</v>
      </c>
      <c r="AF145" s="28">
        <f t="shared" ca="1" si="21"/>
        <v>0.59392918135657358</v>
      </c>
      <c r="AG145" s="28">
        <f t="shared" ca="1" si="22"/>
        <v>0.57601348343562198</v>
      </c>
      <c r="AH145" s="28">
        <f t="shared" ca="1" si="23"/>
        <v>0.53590314037158915</v>
      </c>
    </row>
    <row r="146" spans="21:34">
      <c r="U146" s="25"/>
      <c r="V146" s="25"/>
      <c r="W146" s="28">
        <v>13.4</v>
      </c>
      <c r="X146" s="28">
        <v>1</v>
      </c>
      <c r="Y146" s="28">
        <f t="shared" ca="1" si="16"/>
        <v>2.2844623384370983</v>
      </c>
      <c r="AA146" s="28">
        <f t="shared" ca="1" si="17"/>
        <v>0.99591322856153608</v>
      </c>
      <c r="AB146" s="28">
        <f t="shared" ca="1" si="18"/>
        <v>0.97296113760737035</v>
      </c>
      <c r="AC146" s="28">
        <f t="shared" ca="1" si="19"/>
        <v>0.90899773893547053</v>
      </c>
      <c r="AE146" s="28">
        <f t="shared" ca="1" si="20"/>
        <v>0.59926145285839649</v>
      </c>
      <c r="AF146" s="28">
        <f t="shared" ca="1" si="21"/>
        <v>0.59418739255388986</v>
      </c>
      <c r="AG146" s="28">
        <f t="shared" ca="1" si="22"/>
        <v>0.57688724233369815</v>
      </c>
      <c r="AH146" s="28">
        <f t="shared" ca="1" si="23"/>
        <v>0.53785934488629583</v>
      </c>
    </row>
    <row r="147" spans="21:34">
      <c r="U147" s="25"/>
      <c r="V147" s="25"/>
      <c r="W147" s="28">
        <v>13.5</v>
      </c>
      <c r="X147" s="28">
        <v>1</v>
      </c>
      <c r="Y147" s="28">
        <f t="shared" ca="1" si="16"/>
        <v>2.2923687510429058</v>
      </c>
      <c r="AA147" s="28">
        <f t="shared" ca="1" si="17"/>
        <v>0.99608001192261064</v>
      </c>
      <c r="AB147" s="28">
        <f t="shared" ca="1" si="18"/>
        <v>0.97389782489969035</v>
      </c>
      <c r="AC147" s="28">
        <f t="shared" ca="1" si="19"/>
        <v>0.91160811996041535</v>
      </c>
      <c r="AE147" s="28">
        <f t="shared" ca="1" si="20"/>
        <v>0.59929747222752583</v>
      </c>
      <c r="AF147" s="28">
        <f t="shared" ca="1" si="21"/>
        <v>0.59443485739505875</v>
      </c>
      <c r="AG147" s="28">
        <f t="shared" ca="1" si="22"/>
        <v>0.57773098061616102</v>
      </c>
      <c r="AH147" s="28">
        <f t="shared" ca="1" si="23"/>
        <v>0.53976275790533279</v>
      </c>
    </row>
    <row r="148" spans="21:34">
      <c r="U148" s="25"/>
      <c r="V148" s="25"/>
      <c r="W148" s="28">
        <v>13.6</v>
      </c>
      <c r="X148" s="28">
        <v>1</v>
      </c>
      <c r="Y148" s="28">
        <f t="shared" ca="1" si="16"/>
        <v>2.3001878008673375</v>
      </c>
      <c r="AA148" s="28">
        <f t="shared" ca="1" si="17"/>
        <v>0.99623998876417463</v>
      </c>
      <c r="AB148" s="28">
        <f t="shared" ca="1" si="18"/>
        <v>0.97480309199460236</v>
      </c>
      <c r="AC148" s="28">
        <f t="shared" ca="1" si="19"/>
        <v>0.91415019663549868</v>
      </c>
      <c r="AE148" s="28">
        <f t="shared" ca="1" si="20"/>
        <v>0.59933173491129366</v>
      </c>
      <c r="AF148" s="28">
        <f t="shared" ca="1" si="21"/>
        <v>0.59467200991886948</v>
      </c>
      <c r="AG148" s="28">
        <f t="shared" ca="1" si="22"/>
        <v>0.57854563829973704</v>
      </c>
      <c r="AH148" s="28">
        <f t="shared" ca="1" si="23"/>
        <v>0.54161448997762496</v>
      </c>
    </row>
    <row r="149" spans="21:34">
      <c r="U149" s="25"/>
      <c r="V149" s="25"/>
      <c r="W149" s="28">
        <v>13.7</v>
      </c>
      <c r="X149" s="28">
        <v>1</v>
      </c>
      <c r="Y149" s="28">
        <f t="shared" ca="1" si="16"/>
        <v>2.3079204532351176</v>
      </c>
      <c r="AA149" s="28">
        <f t="shared" ca="1" si="17"/>
        <v>0.99639343686398441</v>
      </c>
      <c r="AB149" s="28">
        <f t="shared" ca="1" si="18"/>
        <v>0.97567794338966396</v>
      </c>
      <c r="AC149" s="28">
        <f t="shared" ca="1" si="19"/>
        <v>0.91662547422300633</v>
      </c>
      <c r="AE149" s="28">
        <f t="shared" ca="1" si="20"/>
        <v>0.59936432658425598</v>
      </c>
      <c r="AF149" s="28">
        <f t="shared" ca="1" si="21"/>
        <v>0.59489926738841836</v>
      </c>
      <c r="AG149" s="28">
        <f t="shared" ca="1" si="22"/>
        <v>0.57933213072431755</v>
      </c>
      <c r="AH149" s="28">
        <f t="shared" ca="1" si="23"/>
        <v>0.54341564333514381</v>
      </c>
    </row>
    <row r="150" spans="21:34">
      <c r="U150" s="25"/>
      <c r="V150" s="25"/>
      <c r="W150" s="28">
        <v>13.8</v>
      </c>
      <c r="X150" s="28">
        <v>1</v>
      </c>
      <c r="Y150" s="28">
        <f t="shared" ca="1" si="16"/>
        <v>2.3155676628045083</v>
      </c>
      <c r="AA150" s="28">
        <f t="shared" ca="1" si="17"/>
        <v>0.99654062266353538</v>
      </c>
      <c r="AB150" s="28">
        <f t="shared" ca="1" si="18"/>
        <v>0.9765233539246031</v>
      </c>
      <c r="AC150" s="28">
        <f t="shared" ca="1" si="19"/>
        <v>0.91903543754874351</v>
      </c>
      <c r="AE150" s="28">
        <f t="shared" ca="1" si="20"/>
        <v>0.5993953287425714</v>
      </c>
      <c r="AF150" s="28">
        <f t="shared" ca="1" si="21"/>
        <v>0.59511703089503776</v>
      </c>
      <c r="AG150" s="28">
        <f t="shared" ca="1" si="22"/>
        <v>0.58009134893830183</v>
      </c>
      <c r="AH150" s="28">
        <f t="shared" ca="1" si="23"/>
        <v>0.54516731109502659</v>
      </c>
    </row>
    <row r="151" spans="21:34">
      <c r="U151" s="25"/>
      <c r="V151" s="25"/>
      <c r="W151" s="28">
        <v>13.9</v>
      </c>
      <c r="X151" s="28">
        <v>1</v>
      </c>
      <c r="Y151" s="28">
        <f t="shared" ca="1" si="16"/>
        <v>2.3231303736851694</v>
      </c>
      <c r="AA151" s="28">
        <f t="shared" ca="1" si="17"/>
        <v>0.99668180173070087</v>
      </c>
      <c r="AB151" s="28">
        <f t="shared" ca="1" si="18"/>
        <v>0.97734026952903119</v>
      </c>
      <c r="AC151" s="28">
        <f t="shared" ca="1" si="19"/>
        <v>0.92138155062570681</v>
      </c>
      <c r="AE151" s="28">
        <f t="shared" ca="1" si="20"/>
        <v>0.5994248189077841</v>
      </c>
      <c r="AF151" s="28">
        <f t="shared" ca="1" si="21"/>
        <v>0.59532568594321933</v>
      </c>
      <c r="AG151" s="28">
        <f t="shared" ca="1" si="22"/>
        <v>0.58082416009460103</v>
      </c>
      <c r="AH151" s="28">
        <f t="shared" ca="1" si="23"/>
        <v>0.54687057651940196</v>
      </c>
    </row>
    <row r="152" spans="21:34">
      <c r="U152" s="25"/>
      <c r="V152" s="25"/>
      <c r="W152" s="28">
        <v>14</v>
      </c>
      <c r="X152" s="28">
        <v>1</v>
      </c>
      <c r="Y152" s="28">
        <f t="shared" ca="1" si="16"/>
        <v>2.3306095195547165</v>
      </c>
      <c r="AA152" s="28">
        <f t="shared" ca="1" si="17"/>
        <v>0.99681721920349053</v>
      </c>
      <c r="AB152" s="28">
        <f t="shared" ca="1" si="18"/>
        <v>0.97812960795852233</v>
      </c>
      <c r="AC152" s="28">
        <f t="shared" ca="1" si="19"/>
        <v>0.92366525632362861</v>
      </c>
      <c r="AE152" s="28">
        <f t="shared" ca="1" si="20"/>
        <v>0.59945287082066778</v>
      </c>
      <c r="AF152" s="28">
        <f t="shared" ca="1" si="21"/>
        <v>0.59552560301694923</v>
      </c>
      <c r="AG152" s="28">
        <f t="shared" ca="1" si="22"/>
        <v>0.58153140785585589</v>
      </c>
      <c r="AH152" s="28">
        <f t="shared" ca="1" si="23"/>
        <v>0.54852651233062755</v>
      </c>
    </row>
    <row r="153" spans="21:34">
      <c r="U153" s="25"/>
      <c r="V153" s="25"/>
      <c r="W153" s="28">
        <v>14.1</v>
      </c>
      <c r="X153" s="28">
        <v>1</v>
      </c>
      <c r="Y153" s="28">
        <f t="shared" ca="1" si="16"/>
        <v>2.3380060237739912</v>
      </c>
      <c r="AA153" s="28">
        <f t="shared" ca="1" si="17"/>
        <v>0.99694711021569871</v>
      </c>
      <c r="AB153" s="28">
        <f t="shared" ca="1" si="18"/>
        <v>0.9788922595187628</v>
      </c>
      <c r="AC153" s="28">
        <f t="shared" ca="1" si="19"/>
        <v>0.92588797608204743</v>
      </c>
      <c r="AE153" s="28">
        <f t="shared" ca="1" si="20"/>
        <v>0.59947955462561631</v>
      </c>
      <c r="AF153" s="28">
        <f t="shared" ca="1" si="21"/>
        <v>0.59571713812787641</v>
      </c>
      <c r="AG153" s="28">
        <f t="shared" ca="1" si="22"/>
        <v>0.58221391280751167</v>
      </c>
      <c r="AH153" s="28">
        <f t="shared" ca="1" si="23"/>
        <v>0.55013618007968679</v>
      </c>
    </row>
    <row r="154" spans="21:34">
      <c r="U154" s="25"/>
      <c r="V154" s="25"/>
      <c r="W154" s="28">
        <v>14.2</v>
      </c>
      <c r="X154" s="28">
        <v>1</v>
      </c>
      <c r="Y154" s="28">
        <f t="shared" ca="1" si="16"/>
        <v>2.345320799501057</v>
      </c>
      <c r="AA154" s="28">
        <f t="shared" ca="1" si="17"/>
        <v>0.997071700305182</v>
      </c>
      <c r="AB154" s="28">
        <f t="shared" ca="1" si="18"/>
        <v>0.97962908777751823</v>
      </c>
      <c r="AC154" s="28">
        <f t="shared" ca="1" si="19"/>
        <v>0.92805110966464088</v>
      </c>
      <c r="AE154" s="28">
        <f t="shared" ca="1" si="20"/>
        <v>0.59950493704604091</v>
      </c>
      <c r="AF154" s="28">
        <f t="shared" ca="1" si="21"/>
        <v>0.59590063334573928</v>
      </c>
      <c r="AG154" s="28">
        <f t="shared" ca="1" si="22"/>
        <v>0.58287247287748234</v>
      </c>
      <c r="AH154" s="28">
        <f t="shared" ca="1" si="23"/>
        <v>0.55170062956553512</v>
      </c>
    </row>
    <row r="155" spans="21:34">
      <c r="U155" s="25"/>
      <c r="V155" s="25"/>
      <c r="W155" s="28">
        <v>14.3</v>
      </c>
      <c r="X155" s="28">
        <v>1</v>
      </c>
      <c r="Y155" s="28">
        <f t="shared" ca="1" si="16"/>
        <v>2.3525547498039368</v>
      </c>
      <c r="AA155" s="28">
        <f t="shared" ca="1" si="17"/>
        <v>0.99719120580547471</v>
      </c>
      <c r="AB155" s="28">
        <f t="shared" ca="1" si="18"/>
        <v>0.9803409302642071</v>
      </c>
      <c r="AC155" s="28">
        <f t="shared" ca="1" si="19"/>
        <v>0.93015603495264043</v>
      </c>
      <c r="AE155" s="28">
        <f t="shared" ca="1" si="20"/>
        <v>0.59952908155121387</v>
      </c>
      <c r="AF155" s="28">
        <f t="shared" ca="1" si="21"/>
        <v>0.5960764173114772</v>
      </c>
      <c r="AG155" s="28">
        <f t="shared" ca="1" si="22"/>
        <v>0.58350786376121633</v>
      </c>
      <c r="AH155" s="28">
        <f t="shared" ca="1" si="23"/>
        <v>0.55322089830323229</v>
      </c>
    </row>
    <row r="156" spans="21:34">
      <c r="U156" s="25"/>
      <c r="V156" s="25"/>
      <c r="W156" s="28">
        <v>14.4</v>
      </c>
      <c r="X156" s="28">
        <v>1</v>
      </c>
      <c r="Y156" s="28">
        <f t="shared" ca="1" si="16"/>
        <v>2.3597087677721023</v>
      </c>
      <c r="AA156" s="28">
        <f t="shared" ca="1" si="17"/>
        <v>0.99730583422142194</v>
      </c>
      <c r="AB156" s="28">
        <f t="shared" ca="1" si="18"/>
        <v>0.98102859915690688</v>
      </c>
      <c r="AC156" s="28">
        <f t="shared" ca="1" si="19"/>
        <v>0.93220410777522655</v>
      </c>
      <c r="AE156" s="28">
        <f t="shared" ca="1" si="20"/>
        <v>0.59955204851497446</v>
      </c>
      <c r="AF156" s="28">
        <f t="shared" ca="1" si="21"/>
        <v>0.59624480573345495</v>
      </c>
      <c r="AG156" s="28">
        <f t="shared" ca="1" si="22"/>
        <v>0.58412083935105608</v>
      </c>
      <c r="AH156" s="28">
        <f t="shared" ca="1" si="23"/>
        <v>0.55469801103874516</v>
      </c>
    </row>
    <row r="157" spans="21:34">
      <c r="U157" s="25"/>
      <c r="V157" s="25"/>
      <c r="W157" s="28">
        <v>14.5</v>
      </c>
      <c r="X157" s="28">
        <v>1</v>
      </c>
      <c r="Y157" s="28">
        <f t="shared" ca="1" si="16"/>
        <v>2.3667837366267355</v>
      </c>
      <c r="AA157" s="28">
        <f t="shared" ca="1" si="17"/>
        <v>0.99741578458948366</v>
      </c>
      <c r="AB157" s="28">
        <f t="shared" ca="1" si="18"/>
        <v>0.98169288195665194</v>
      </c>
      <c r="AC157" s="28">
        <f t="shared" ca="1" si="19"/>
        <v>0.93419666177488314</v>
      </c>
      <c r="AE157" s="28">
        <f t="shared" ca="1" si="20"/>
        <v>0.59957389536669492</v>
      </c>
      <c r="AF157" s="28">
        <f t="shared" ca="1" si="21"/>
        <v>0.59640610186722554</v>
      </c>
      <c r="AG157" s="28">
        <f t="shared" ca="1" si="22"/>
        <v>0.58471213216885964</v>
      </c>
      <c r="AH157" s="28">
        <f t="shared" ca="1" si="23"/>
        <v>0.55613297930835326</v>
      </c>
    </row>
    <row r="158" spans="21:34">
      <c r="U158" s="25"/>
      <c r="V158" s="25"/>
      <c r="W158" s="28">
        <v>14.6</v>
      </c>
      <c r="X158" s="28">
        <v>1</v>
      </c>
      <c r="Y158" s="28">
        <f t="shared" ca="1" si="16"/>
        <v>2.3737805298297672</v>
      </c>
      <c r="AA158" s="28">
        <f t="shared" ca="1" si="17"/>
        <v>0.99752124782333373</v>
      </c>
      <c r="AB158" s="28">
        <f t="shared" ca="1" si="18"/>
        <v>0.98233454214891802</v>
      </c>
      <c r="AC158" s="28">
        <f t="shared" ca="1" si="19"/>
        <v>0.93613500830576502</v>
      </c>
      <c r="AE158" s="28">
        <f t="shared" ca="1" si="20"/>
        <v>0.59959467673488409</v>
      </c>
      <c r="AF158" s="28">
        <f t="shared" ca="1" si="21"/>
        <v>0.59656059697925756</v>
      </c>
      <c r="AG158" s="28">
        <f t="shared" ca="1" si="22"/>
        <v>0.58528245380092025</v>
      </c>
      <c r="AH158" s="28">
        <f t="shared" ca="1" si="23"/>
        <v>0.55752680104064212</v>
      </c>
    </row>
    <row r="159" spans="21:34">
      <c r="U159" s="25"/>
      <c r="V159" s="25"/>
      <c r="W159" s="28">
        <v>14.7</v>
      </c>
      <c r="X159" s="28">
        <v>1</v>
      </c>
      <c r="Y159" s="28">
        <f t="shared" ca="1" si="16"/>
        <v>2.3807000111917147</v>
      </c>
      <c r="AA159" s="28">
        <f t="shared" ca="1" si="17"/>
        <v>0.99762240704535543</v>
      </c>
      <c r="AB159" s="28">
        <f t="shared" ca="1" si="18"/>
        <v>0.9829543198522146</v>
      </c>
      <c r="AC159" s="28">
        <f t="shared" ca="1" si="19"/>
        <v>0.93802043636320886</v>
      </c>
      <c r="AE159" s="28">
        <f t="shared" ca="1" si="20"/>
        <v>0.5996144445837871</v>
      </c>
      <c r="AF159" s="28">
        <f t="shared" ca="1" si="21"/>
        <v>0.59670857079505013</v>
      </c>
      <c r="AG159" s="28">
        <f t="shared" ca="1" si="22"/>
        <v>0.58583249533429116</v>
      </c>
      <c r="AH159" s="28">
        <f t="shared" ca="1" si="23"/>
        <v>0.55888046019911919</v>
      </c>
    </row>
    <row r="160" spans="21:34">
      <c r="U160" s="25"/>
      <c r="V160" s="25"/>
      <c r="W160" s="28">
        <v>14.8</v>
      </c>
      <c r="X160" s="28">
        <v>1</v>
      </c>
      <c r="Y160" s="28">
        <f t="shared" ca="1" si="16"/>
        <v>2.3875430349783247</v>
      </c>
      <c r="AA160" s="28">
        <f t="shared" ca="1" si="17"/>
        <v>0.99771943790460793</v>
      </c>
      <c r="AB160" s="28">
        <f t="shared" ca="1" si="18"/>
        <v>0.98355293245373721</v>
      </c>
      <c r="AC160" s="28">
        <f t="shared" ca="1" si="19"/>
        <v>0.93985421254258994</v>
      </c>
      <c r="AE160" s="28">
        <f t="shared" ca="1" si="20"/>
        <v>0.59963324834332266</v>
      </c>
      <c r="AF160" s="28">
        <f t="shared" ca="1" si="21"/>
        <v>0.59685029193205519</v>
      </c>
      <c r="AG160" s="28">
        <f t="shared" ca="1" si="22"/>
        <v>0.58636292779368604</v>
      </c>
      <c r="AH160" s="28">
        <f t="shared" ca="1" si="23"/>
        <v>0.56019492646353852</v>
      </c>
    </row>
    <row r="161" spans="21:34">
      <c r="U161" s="25"/>
      <c r="V161" s="25"/>
      <c r="W161" s="28">
        <v>14.9</v>
      </c>
      <c r="X161" s="28">
        <v>1</v>
      </c>
      <c r="Y161" s="28">
        <f t="shared" ca="1" si="16"/>
        <v>2.39431044601604</v>
      </c>
      <c r="AA161" s="28">
        <f t="shared" ca="1" si="17"/>
        <v>0.99781250888181716</v>
      </c>
      <c r="AB161" s="28">
        <f t="shared" ca="1" si="18"/>
        <v>0.98413107523205368</v>
      </c>
      <c r="AC161" s="28">
        <f t="shared" ca="1" si="19"/>
        <v>0.94163758102579953</v>
      </c>
      <c r="AE161" s="28">
        <f t="shared" ca="1" si="20"/>
        <v>0.59965113503268419</v>
      </c>
      <c r="AF161" s="28">
        <f t="shared" ca="1" si="21"/>
        <v>0.59698601831782205</v>
      </c>
      <c r="AG161" s="28">
        <f t="shared" ca="1" si="22"/>
        <v>0.58687440257818491</v>
      </c>
      <c r="AH161" s="28">
        <f t="shared" ca="1" si="23"/>
        <v>0.56147115494807587</v>
      </c>
    </row>
    <row r="162" spans="21:34">
      <c r="U162" s="25"/>
      <c r="V162" s="25"/>
      <c r="W162" s="28">
        <v>15</v>
      </c>
      <c r="X162" s="28">
        <v>1</v>
      </c>
      <c r="Y162" s="28">
        <f t="shared" ca="1" si="16"/>
        <v>2.4010030797963009</v>
      </c>
      <c r="AA162" s="28">
        <f t="shared" ca="1" si="17"/>
        <v>0.99790178158191911</v>
      </c>
      <c r="AB162" s="28">
        <f t="shared" ca="1" si="18"/>
        <v>0.98468942196682585</v>
      </c>
      <c r="AC162" s="28">
        <f t="shared" ca="1" si="19"/>
        <v>0.94337176359368646</v>
      </c>
      <c r="AE162" s="28">
        <f t="shared" ca="1" si="20"/>
        <v>0.5996681493779118</v>
      </c>
      <c r="AF162" s="28">
        <f t="shared" ca="1" si="21"/>
        <v>0.59711599759377865</v>
      </c>
      <c r="AG162" s="28">
        <f t="shared" ca="1" si="22"/>
        <v>0.5873675518970346</v>
      </c>
      <c r="AH162" s="28">
        <f t="shared" ca="1" si="23"/>
        <v>0.56271008595454719</v>
      </c>
    </row>
    <row r="163" spans="21:34">
      <c r="U163" s="25"/>
      <c r="V163" s="25"/>
      <c r="W163" s="28">
        <v>15.1</v>
      </c>
      <c r="X163" s="28">
        <v>1</v>
      </c>
      <c r="Y163" s="28">
        <f t="shared" ca="1" si="16"/>
        <v>2.4076217625786915</v>
      </c>
      <c r="AA163" s="28">
        <f t="shared" ca="1" si="17"/>
        <v>0.99798741101466459</v>
      </c>
      <c r="AB163" s="28">
        <f t="shared" ca="1" si="18"/>
        <v>0.9852286255355871</v>
      </c>
      <c r="AC163" s="28">
        <f t="shared" ca="1" si="19"/>
        <v>0.94505795966287343</v>
      </c>
      <c r="AE163" s="28">
        <f t="shared" ca="1" si="20"/>
        <v>0.59968433392373088</v>
      </c>
      <c r="AF163" s="28">
        <f t="shared" ca="1" si="21"/>
        <v>0.59724046750505233</v>
      </c>
      <c r="AG163" s="28">
        <f t="shared" ca="1" si="22"/>
        <v>0.58784298920388833</v>
      </c>
      <c r="AH163" s="28">
        <f t="shared" ca="1" si="23"/>
        <v>0.56391264475891634</v>
      </c>
    </row>
    <row r="164" spans="21:34">
      <c r="U164" s="25"/>
      <c r="V164" s="25"/>
      <c r="W164" s="28">
        <v>15.2</v>
      </c>
      <c r="X164" s="28">
        <v>1</v>
      </c>
      <c r="Y164" s="28">
        <f t="shared" ca="1" si="16"/>
        <v>2.4141673114929496</v>
      </c>
      <c r="AA164" s="28">
        <f t="shared" ca="1" si="17"/>
        <v>0.99806954586377228</v>
      </c>
      <c r="AB164" s="28">
        <f t="shared" ca="1" si="18"/>
        <v>0.98574931849761627</v>
      </c>
      <c r="AC164" s="28">
        <f t="shared" ca="1" si="19"/>
        <v>0.94669734634542635</v>
      </c>
      <c r="AE164" s="28">
        <f t="shared" ca="1" si="20"/>
        <v>0.59969972913993619</v>
      </c>
      <c r="AF164" s="28">
        <f t="shared" ca="1" si="21"/>
        <v>0.5973596562767346</v>
      </c>
      <c r="AG164" s="28">
        <f t="shared" ca="1" si="22"/>
        <v>0.58830130962887817</v>
      </c>
      <c r="AH164" s="28">
        <f t="shared" ca="1" si="23"/>
        <v>0.56507974142939377</v>
      </c>
    </row>
    <row r="165" spans="21:34">
      <c r="U165" s="25"/>
      <c r="V165" s="25"/>
      <c r="W165" s="28">
        <v>15.3</v>
      </c>
      <c r="X165" s="28">
        <v>1</v>
      </c>
      <c r="Y165" s="28">
        <f t="shared" ca="1" si="16"/>
        <v>2.4206405346398476</v>
      </c>
      <c r="AA165" s="28">
        <f t="shared" ca="1" si="17"/>
        <v>0.99814832874509762</v>
      </c>
      <c r="AB165" s="28">
        <f t="shared" ca="1" si="18"/>
        <v>0.98625211366496801</v>
      </c>
      <c r="AC165" s="28">
        <f t="shared" ca="1" si="19"/>
        <v>0.94829107852991601</v>
      </c>
      <c r="AE165" s="28">
        <f t="shared" ca="1" si="20"/>
        <v>0.59971437352258716</v>
      </c>
      <c r="AF165" s="28">
        <f t="shared" ca="1" si="21"/>
        <v>0.59747378297698317</v>
      </c>
      <c r="AG165" s="28">
        <f t="shared" ca="1" si="22"/>
        <v>0.58874309040796624</v>
      </c>
      <c r="AH165" s="28">
        <f t="shared" ca="1" si="23"/>
        <v>0.56621227067447855</v>
      </c>
    </row>
    <row r="166" spans="21:34">
      <c r="U166" s="25"/>
      <c r="V166" s="25"/>
      <c r="W166" s="28">
        <v>15.4</v>
      </c>
      <c r="X166" s="28">
        <v>1</v>
      </c>
      <c r="Y166" s="28">
        <f t="shared" ca="1" si="16"/>
        <v>2.4270422311909585</v>
      </c>
      <c r="AA166" s="28">
        <f t="shared" ca="1" si="17"/>
        <v>0.99822389645426557</v>
      </c>
      <c r="AB166" s="28">
        <f t="shared" ca="1" si="18"/>
        <v>0.98673760466073457</v>
      </c>
      <c r="AC166" s="28">
        <f t="shared" ca="1" si="19"/>
        <v>0.94984028898247652</v>
      </c>
      <c r="AE166" s="28">
        <f t="shared" ca="1" si="20"/>
        <v>0.59972830369026842</v>
      </c>
      <c r="AF166" s="28">
        <f t="shared" ca="1" si="21"/>
        <v>0.59758305786735055</v>
      </c>
      <c r="AG166" s="28">
        <f t="shared" ca="1" si="22"/>
        <v>0.58916889130906458</v>
      </c>
      <c r="AH166" s="28">
        <f t="shared" ca="1" si="23"/>
        <v>0.56731111171935134</v>
      </c>
    </row>
    <row r="167" spans="21:34">
      <c r="U167" s="25"/>
      <c r="V167" s="25"/>
      <c r="W167" s="28">
        <v>15.5</v>
      </c>
      <c r="X167" s="28">
        <v>1</v>
      </c>
      <c r="Y167" s="28">
        <f t="shared" ca="1" si="16"/>
        <v>2.4333731914873216</v>
      </c>
      <c r="AA167" s="28">
        <f t="shared" ca="1" si="17"/>
        <v>0.99829638020419742</v>
      </c>
      <c r="AB167" s="28">
        <f t="shared" ca="1" si="18"/>
        <v>0.98720636646463134</v>
      </c>
      <c r="AC167" s="28">
        <f t="shared" ca="1" si="19"/>
        <v>0.9513460884665218</v>
      </c>
      <c r="AE167" s="28">
        <f t="shared" ca="1" si="20"/>
        <v>0.59974155447565503</v>
      </c>
      <c r="AF167" s="28">
        <f t="shared" ca="1" si="21"/>
        <v>0.59768768274072159</v>
      </c>
      <c r="AG167" s="28">
        <f t="shared" ca="1" si="22"/>
        <v>0.58957925505445907</v>
      </c>
      <c r="AH167" s="28">
        <f t="shared" ca="1" si="23"/>
        <v>0.56837712820907815</v>
      </c>
    </row>
    <row r="168" spans="21:34">
      <c r="U168" s="25"/>
      <c r="V168" s="25"/>
      <c r="W168" s="28">
        <v>15.6</v>
      </c>
      <c r="X168" s="28">
        <v>1</v>
      </c>
      <c r="Y168" s="28">
        <f t="shared" ca="1" si="16"/>
        <v>2.4396341971370141</v>
      </c>
      <c r="AA168" s="28">
        <f t="shared" ca="1" si="17"/>
        <v>0.99836590585294371</v>
      </c>
      <c r="AB168" s="28">
        <f t="shared" ca="1" si="18"/>
        <v>0.98765895594601016</v>
      </c>
      <c r="AC168" s="28">
        <f t="shared" ca="1" si="19"/>
        <v>0.95280956587984189</v>
      </c>
      <c r="AE168" s="28">
        <f t="shared" ca="1" si="20"/>
        <v>0.59975415901261253</v>
      </c>
      <c r="AF168" s="28">
        <f t="shared" ca="1" si="21"/>
        <v>0.5977878512472361</v>
      </c>
      <c r="AG168" s="28">
        <f t="shared" ca="1" si="22"/>
        <v>0.58997470773911243</v>
      </c>
      <c r="AH168" s="28">
        <f t="shared" ca="1" si="23"/>
        <v>0.56941116813713621</v>
      </c>
    </row>
    <row r="169" spans="21:34">
      <c r="U169" s="25"/>
      <c r="V169" s="25"/>
      <c r="W169" s="28">
        <v>15.7</v>
      </c>
      <c r="X169" s="28">
        <v>1</v>
      </c>
      <c r="Y169" s="28">
        <f t="shared" ca="1" si="16"/>
        <v>2.4458260211116487</v>
      </c>
      <c r="AA169" s="28">
        <f t="shared" ca="1" si="17"/>
        <v>0.99843259412221985</v>
      </c>
      <c r="AB169" s="28">
        <f t="shared" ca="1" si="18"/>
        <v>0.98809591238441741</v>
      </c>
      <c r="AC169" s="28">
        <f t="shared" ca="1" si="19"/>
        <v>0.95423178840785761</v>
      </c>
      <c r="AE169" s="28">
        <f t="shared" ca="1" si="20"/>
        <v>0.59976614881904877</v>
      </c>
      <c r="AF169" s="28">
        <f t="shared" ca="1" si="21"/>
        <v>0.59788374920856224</v>
      </c>
      <c r="AG169" s="28">
        <f t="shared" ca="1" si="22"/>
        <v>0.59035575924446204</v>
      </c>
      <c r="AH169" s="28">
        <f t="shared" ca="1" si="23"/>
        <v>0.570414063797827</v>
      </c>
    </row>
    <row r="170" spans="21:34">
      <c r="U170" s="25"/>
      <c r="V170" s="25"/>
      <c r="W170" s="28">
        <v>15.8</v>
      </c>
      <c r="X170" s="28">
        <v>1</v>
      </c>
      <c r="Y170" s="28">
        <f t="shared" ca="1" si="16"/>
        <v>2.4519494278418033</v>
      </c>
      <c r="AA170" s="28">
        <f t="shared" ca="1" si="17"/>
        <v>0.99849656080702243</v>
      </c>
      <c r="AB170" s="28">
        <f t="shared" ca="1" si="18"/>
        <v>0.98851775797782715</v>
      </c>
      <c r="AC170" s="28">
        <f t="shared" ca="1" si="19"/>
        <v>0.9556138016918645</v>
      </c>
      <c r="AE170" s="28">
        <f t="shared" ca="1" si="20"/>
        <v>0.59977755387572496</v>
      </c>
      <c r="AF170" s="28">
        <f t="shared" ca="1" si="21"/>
        <v>0.59797555492088528</v>
      </c>
      <c r="AG170" s="28">
        <f t="shared" ca="1" si="22"/>
        <v>0.59072290364736413</v>
      </c>
      <c r="AH170" s="28">
        <f t="shared" ca="1" si="23"/>
        <v>0.57138663176119087</v>
      </c>
    </row>
    <row r="171" spans="21:34">
      <c r="U171" s="25"/>
      <c r="V171" s="25"/>
      <c r="W171" s="28">
        <v>15.9</v>
      </c>
      <c r="X171" s="28">
        <v>1</v>
      </c>
      <c r="Y171" s="28">
        <f t="shared" ca="1" si="16"/>
        <v>2.4580051733113946</v>
      </c>
      <c r="AA171" s="28">
        <f t="shared" ca="1" si="17"/>
        <v>0.99855791697669127</v>
      </c>
      <c r="AB171" s="28">
        <f t="shared" ca="1" si="18"/>
        <v>0.98892499833868741</v>
      </c>
      <c r="AC171" s="28">
        <f t="shared" ca="1" si="19"/>
        <v>0.95695663001115183</v>
      </c>
      <c r="AE171" s="28">
        <f t="shared" ca="1" si="20"/>
        <v>0.59978840270122347</v>
      </c>
      <c r="AF171" s="28">
        <f t="shared" ca="1" si="21"/>
        <v>0.59806343944696194</v>
      </c>
      <c r="AG171" s="28">
        <f t="shared" ca="1" si="22"/>
        <v>0.59107661962386937</v>
      </c>
      <c r="AH171" s="28">
        <f t="shared" ca="1" si="23"/>
        <v>0.5723296728690902</v>
      </c>
    </row>
    <row r="172" spans="21:34">
      <c r="U172" s="25"/>
      <c r="V172" s="25"/>
      <c r="W172" s="28">
        <v>16</v>
      </c>
      <c r="X172" s="28">
        <v>1</v>
      </c>
      <c r="Y172" s="28">
        <f t="shared" ca="1" si="16"/>
        <v>2.4639940051510116</v>
      </c>
      <c r="AA172" s="28">
        <f t="shared" ca="1" si="17"/>
        <v>0.99861676916776621</v>
      </c>
      <c r="AB172" s="28">
        <f t="shared" ca="1" si="18"/>
        <v>0.98931812297792787</v>
      </c>
      <c r="AC172" s="28">
        <f t="shared" ca="1" si="19"/>
        <v>0.95826127647793358</v>
      </c>
      <c r="AE172" s="28">
        <f t="shared" ca="1" si="20"/>
        <v>0.59979872242325893</v>
      </c>
      <c r="AF172" s="28">
        <f t="shared" ca="1" si="21"/>
        <v>0.59814756689758741</v>
      </c>
      <c r="AG172" s="28">
        <f t="shared" ca="1" si="22"/>
        <v>0.59141737084755142</v>
      </c>
      <c r="AH172" s="28">
        <f t="shared" ca="1" si="23"/>
        <v>0.57324397225117518</v>
      </c>
    </row>
    <row r="173" spans="21:34">
      <c r="U173" s="25"/>
      <c r="V173" s="25"/>
      <c r="W173" s="28">
        <v>16.100000000000001</v>
      </c>
      <c r="X173" s="28">
        <v>1</v>
      </c>
      <c r="Y173" s="28">
        <f t="shared" ca="1" si="16"/>
        <v>2.4699166627302169</v>
      </c>
      <c r="AA173" s="28">
        <f t="shared" ca="1" si="17"/>
        <v>0.99867321956897304</v>
      </c>
      <c r="AB173" s="28">
        <f t="shared" ca="1" si="18"/>
        <v>0.98969760577708521</v>
      </c>
      <c r="AC173" s="28">
        <f t="shared" ca="1" si="19"/>
        <v>0.95952872324407656</v>
      </c>
      <c r="AE173" s="28">
        <f t="shared" ca="1" si="20"/>
        <v>0.59980853884651175</v>
      </c>
      <c r="AF173" s="28">
        <f t="shared" ca="1" si="21"/>
        <v>0.59822809470281324</v>
      </c>
      <c r="AG173" s="28">
        <f t="shared" ca="1" si="22"/>
        <v>0.59174560638213469</v>
      </c>
      <c r="AH173" s="28">
        <f t="shared" ca="1" si="23"/>
        <v>0.57413029935949833</v>
      </c>
    </row>
    <row r="174" spans="21:34">
      <c r="U174" s="25"/>
      <c r="V174" s="25"/>
      <c r="W174" s="28">
        <v>16.2</v>
      </c>
      <c r="X174" s="28">
        <v>1</v>
      </c>
      <c r="Y174" s="28">
        <f t="shared" ca="1" si="16"/>
        <v>2.4757738772488267</v>
      </c>
      <c r="AA174" s="28">
        <f t="shared" ca="1" si="17"/>
        <v>0.9987273661986602</v>
      </c>
      <c r="AB174" s="28">
        <f t="shared" ca="1" si="18"/>
        <v>0.99006390544871092</v>
      </c>
      <c r="AC174" s="28">
        <f t="shared" ca="1" si="19"/>
        <v>0.96075993171865925</v>
      </c>
      <c r="AE174" s="28">
        <f t="shared" ca="1" si="20"/>
        <v>0.59981787651715313</v>
      </c>
      <c r="AF174" s="28">
        <f t="shared" ca="1" si="21"/>
        <v>0.59830517387324589</v>
      </c>
      <c r="AG174" s="28">
        <f t="shared" ca="1" si="22"/>
        <v>0.59206176106820163</v>
      </c>
      <c r="AH174" s="28">
        <f t="shared" ca="1" si="23"/>
        <v>0.57498940802058895</v>
      </c>
    </row>
    <row r="175" spans="21:34">
      <c r="U175" s="25"/>
      <c r="V175" s="25"/>
      <c r="W175" s="28">
        <v>16.3</v>
      </c>
      <c r="X175" s="28">
        <v>1</v>
      </c>
      <c r="Y175" s="28">
        <f t="shared" ca="1" si="16"/>
        <v>2.4815663718271836</v>
      </c>
      <c r="AA175" s="28">
        <f t="shared" ca="1" si="17"/>
        <v>0.99877930307499418</v>
      </c>
      <c r="AB175" s="28">
        <f t="shared" ca="1" si="18"/>
        <v>0.99041746598522995</v>
      </c>
      <c r="AC175" s="28">
        <f t="shared" ca="1" si="19"/>
        <v>0.96195584279544222</v>
      </c>
      <c r="AE175" s="28">
        <f t="shared" ca="1" si="20"/>
        <v>0.59982675878422353</v>
      </c>
      <c r="AF175" s="28">
        <f t="shared" ca="1" si="21"/>
        <v>0.5983789492517485</v>
      </c>
      <c r="AG175" s="28">
        <f t="shared" ca="1" si="22"/>
        <v>0.59236625590378322</v>
      </c>
      <c r="AH175" s="28">
        <f t="shared" ca="1" si="23"/>
        <v>0.57582203650384811</v>
      </c>
    </row>
    <row r="176" spans="21:34">
      <c r="U176" s="25"/>
      <c r="V176" s="25"/>
      <c r="W176" s="28">
        <v>16.399999999999999</v>
      </c>
      <c r="X176" s="28">
        <v>1</v>
      </c>
      <c r="Y176" s="28">
        <f t="shared" ca="1" si="16"/>
        <v>2.4872948615954327</v>
      </c>
      <c r="AA176" s="28">
        <f t="shared" ca="1" si="17"/>
        <v>0.9988291203792089</v>
      </c>
      <c r="AB176" s="28">
        <f t="shared" ca="1" si="18"/>
        <v>0.99075871709642815</v>
      </c>
      <c r="AC176" s="28">
        <f t="shared" ca="1" si="19"/>
        <v>0.96311737708937262</v>
      </c>
      <c r="AE176" s="28">
        <f t="shared" ca="1" si="20"/>
        <v>0.59983520785801714</v>
      </c>
      <c r="AF176" s="28">
        <f t="shared" ca="1" si="21"/>
        <v>0.59844955975586067</v>
      </c>
      <c r="AG176" s="28">
        <f t="shared" ca="1" si="22"/>
        <v>0.59265949841866428</v>
      </c>
      <c r="AH176" s="28">
        <f t="shared" ca="1" si="23"/>
        <v>0.57662890760516938</v>
      </c>
    </row>
    <row r="177" spans="21:34">
      <c r="U177" s="25"/>
      <c r="V177" s="25"/>
      <c r="W177" s="28">
        <v>16.5</v>
      </c>
      <c r="X177" s="28">
        <v>1</v>
      </c>
      <c r="Y177" s="28">
        <f t="shared" ca="1" si="16"/>
        <v>2.4929600537818088</v>
      </c>
      <c r="AA177" s="28">
        <f t="shared" ca="1" si="17"/>
        <v>0.99887690461219325</v>
      </c>
      <c r="AB177" s="28">
        <f t="shared" ca="1" si="18"/>
        <v>0.99108807463574666</v>
      </c>
      <c r="AC177" s="28">
        <f t="shared" ca="1" si="19"/>
        <v>0.96424543518129135</v>
      </c>
      <c r="AE177" s="28">
        <f t="shared" ca="1" si="20"/>
        <v>0.59984324486561946</v>
      </c>
      <c r="AF177" s="28">
        <f t="shared" ca="1" si="21"/>
        <v>0.59851713861124234</v>
      </c>
      <c r="AG177" s="28">
        <f t="shared" ca="1" si="22"/>
        <v>0.59294188304225548</v>
      </c>
      <c r="AH177" s="28">
        <f t="shared" ca="1" si="23"/>
        <v>0.57741072874473709</v>
      </c>
    </row>
    <row r="178" spans="21:34">
      <c r="U178" s="25"/>
      <c r="V178" s="25"/>
      <c r="W178" s="28">
        <v>16.600000000000001</v>
      </c>
      <c r="X178" s="28">
        <v>1</v>
      </c>
      <c r="Y178" s="28">
        <f t="shared" ca="1" si="16"/>
        <v>2.4985626477999507</v>
      </c>
      <c r="AA178" s="28">
        <f t="shared" ca="1" si="17"/>
        <v>0.99892273874468784</v>
      </c>
      <c r="AB178" s="28">
        <f t="shared" ca="1" si="18"/>
        <v>0.99140594101557011</v>
      </c>
      <c r="AC178" s="28">
        <f t="shared" ca="1" si="19"/>
        <v>0.96534089787005128</v>
      </c>
      <c r="AE178" s="28">
        <f t="shared" ca="1" si="20"/>
        <v>0.5998508899037357</v>
      </c>
      <c r="AF178" s="28">
        <f t="shared" ca="1" si="21"/>
        <v>0.59858181357644147</v>
      </c>
      <c r="AG178" s="28">
        <f t="shared" ca="1" si="22"/>
        <v>0.5932137914649106</v>
      </c>
      <c r="AH178" s="28">
        <f t="shared" ca="1" si="23"/>
        <v>0.5781681920779953</v>
      </c>
    </row>
    <row r="179" spans="21:34">
      <c r="U179" s="25"/>
      <c r="V179" s="25"/>
      <c r="W179" s="28">
        <v>16.7</v>
      </c>
      <c r="X179" s="28">
        <v>1</v>
      </c>
      <c r="Y179" s="28">
        <f t="shared" ca="1" si="16"/>
        <v>2.5041033353352478</v>
      </c>
      <c r="AA179" s="28">
        <f t="shared" ca="1" si="17"/>
        <v>0.99896670236135243</v>
      </c>
      <c r="AB179" s="28">
        <f t="shared" ca="1" si="18"/>
        <v>0.99171270561169622</v>
      </c>
      <c r="AC179" s="28">
        <f t="shared" ca="1" si="19"/>
        <v>0.96640462643129366</v>
      </c>
      <c r="AE179" s="28">
        <f t="shared" ca="1" si="20"/>
        <v>0.59985816208894327</v>
      </c>
      <c r="AF179" s="28">
        <f t="shared" ca="1" si="21"/>
        <v>0.59864370715927617</v>
      </c>
      <c r="AG179" s="28">
        <f t="shared" ca="1" si="22"/>
        <v>0.59347559299258279</v>
      </c>
      <c r="AH179" s="28">
        <f t="shared" ca="1" si="23"/>
        <v>0.57890197461882686</v>
      </c>
    </row>
    <row r="180" spans="21:34">
      <c r="U180" s="25"/>
      <c r="V180" s="25"/>
      <c r="W180" s="28">
        <v>16.8</v>
      </c>
      <c r="X180" s="28">
        <v>1</v>
      </c>
      <c r="Y180" s="28">
        <f t="shared" ca="1" si="16"/>
        <v>2.5095828004302358</v>
      </c>
      <c r="AA180" s="28">
        <f t="shared" ca="1" si="17"/>
        <v>0.99900887179895348</v>
      </c>
      <c r="AB180" s="28">
        <f t="shared" ca="1" si="18"/>
        <v>0.9920087451571783</v>
      </c>
      <c r="AC180" s="28">
        <f t="shared" ca="1" si="19"/>
        <v>0.9674374628821707</v>
      </c>
      <c r="AE180" s="28">
        <f t="shared" ca="1" si="20"/>
        <v>0.59986507960549318</v>
      </c>
      <c r="AF180" s="28">
        <f t="shared" ca="1" si="21"/>
        <v>0.598702936825114</v>
      </c>
      <c r="AG180" s="28">
        <f t="shared" ca="1" si="22"/>
        <v>0.59372764489473839</v>
      </c>
      <c r="AH180" s="28">
        <f t="shared" ca="1" si="23"/>
        <v>0.57961273837402194</v>
      </c>
    </row>
    <row r="181" spans="21:34">
      <c r="U181" s="25"/>
      <c r="V181" s="25"/>
      <c r="W181" s="28">
        <v>16.899999999999999</v>
      </c>
      <c r="X181" s="28">
        <v>1</v>
      </c>
      <c r="Y181" s="28">
        <f t="shared" ca="1" si="16"/>
        <v>2.5150017195690468</v>
      </c>
      <c r="AA181" s="28">
        <f t="shared" ca="1" si="17"/>
        <v>0.99904932027891258</v>
      </c>
      <c r="AB181" s="28">
        <f t="shared" ca="1" si="18"/>
        <v>0.99229442412573388</v>
      </c>
      <c r="AC181" s="28">
        <f t="shared" ca="1" si="19"/>
        <v>0.96844023025133841</v>
      </c>
      <c r="AE181" s="28">
        <f t="shared" ca="1" si="20"/>
        <v>0.59987165975077994</v>
      </c>
      <c r="AF181" s="28">
        <f t="shared" ca="1" si="21"/>
        <v>0.59875961519732535</v>
      </c>
      <c r="AG181" s="28">
        <f t="shared" ca="1" si="22"/>
        <v>0.59397029274545976</v>
      </c>
      <c r="AH181" s="28">
        <f t="shared" ca="1" si="23"/>
        <v>0.5803011304881559</v>
      </c>
    </row>
    <row r="182" spans="21:34">
      <c r="U182" s="25"/>
      <c r="V182" s="25"/>
      <c r="W182" s="28">
        <v>17</v>
      </c>
      <c r="X182" s="28">
        <v>1</v>
      </c>
      <c r="Y182" s="28">
        <f t="shared" ca="1" si="16"/>
        <v>2.520360761760926</v>
      </c>
      <c r="AA182" s="28">
        <f t="shared" ca="1" si="17"/>
        <v>0.99908811803444553</v>
      </c>
      <c r="AB182" s="28">
        <f t="shared" ca="1" si="18"/>
        <v>0.99257009510491645</v>
      </c>
      <c r="AC182" s="28">
        <f t="shared" ca="1" si="19"/>
        <v>0.96941373285357635</v>
      </c>
      <c r="AE182" s="28">
        <f t="shared" ca="1" si="20"/>
        <v>0.5998779189785941</v>
      </c>
      <c r="AF182" s="28">
        <f t="shared" ca="1" si="21"/>
        <v>0.59881385025017819</v>
      </c>
      <c r="AG182" s="28">
        <f t="shared" ca="1" si="22"/>
        <v>0.59420387075768888</v>
      </c>
      <c r="AH182" s="28">
        <f t="shared" ca="1" si="23"/>
        <v>0.58096778339803778</v>
      </c>
    </row>
    <row r="183" spans="21:34">
      <c r="U183" s="25"/>
      <c r="V183" s="25"/>
      <c r="W183" s="28">
        <v>17.100000000000001</v>
      </c>
      <c r="X183" s="28">
        <v>1</v>
      </c>
      <c r="Y183" s="28">
        <f t="shared" ca="1" si="16"/>
        <v>2.5256605886228276</v>
      </c>
      <c r="AA183" s="28">
        <f t="shared" ca="1" si="17"/>
        <v>0.99912533243251223</v>
      </c>
      <c r="AB183" s="28">
        <f t="shared" ca="1" si="18"/>
        <v>0.99283609915924553</v>
      </c>
      <c r="AC183" s="28">
        <f t="shared" ca="1" si="19"/>
        <v>0.97035875656843107</v>
      </c>
      <c r="AE183" s="28">
        <f t="shared" ca="1" si="20"/>
        <v>0.59988387294026568</v>
      </c>
      <c r="AF183" s="28">
        <f t="shared" ca="1" si="21"/>
        <v>0.59886574549443383</v>
      </c>
      <c r="AG183" s="28">
        <f t="shared" ca="1" si="22"/>
        <v>0.59442870211057741</v>
      </c>
      <c r="AH183" s="28">
        <f t="shared" ca="1" si="23"/>
        <v>0.58161331499592683</v>
      </c>
    </row>
    <row r="184" spans="21:34">
      <c r="U184" s="25"/>
      <c r="V184" s="25"/>
      <c r="W184" s="28">
        <v>17.2</v>
      </c>
      <c r="X184" s="28">
        <v>1</v>
      </c>
      <c r="Y184" s="28">
        <f t="shared" ca="1" si="16"/>
        <v>2.5309018544610957</v>
      </c>
      <c r="AA184" s="28">
        <f t="shared" ca="1" si="17"/>
        <v>0.99916102809079044</v>
      </c>
      <c r="AB184" s="28">
        <f t="shared" ca="1" si="18"/>
        <v>0.99309276618349485</v>
      </c>
      <c r="AC184" s="28">
        <f t="shared" ca="1" si="19"/>
        <v>0.97127606912230602</v>
      </c>
      <c r="AE184" s="28">
        <f t="shared" ca="1" si="20"/>
        <v>0.59988953652379995</v>
      </c>
      <c r="AF184" s="28">
        <f t="shared" ca="1" si="21"/>
        <v>0.59891540015589873</v>
      </c>
      <c r="AG184" s="28">
        <f t="shared" ca="1" si="22"/>
        <v>0.59464509926992337</v>
      </c>
      <c r="AH184" s="28">
        <f t="shared" ca="1" si="23"/>
        <v>0.58223832880075443</v>
      </c>
    </row>
    <row r="185" spans="21:34">
      <c r="U185" s="25"/>
      <c r="V185" s="25"/>
      <c r="W185" s="28">
        <v>17.3</v>
      </c>
      <c r="X185" s="28">
        <v>1</v>
      </c>
      <c r="Y185" s="28">
        <f t="shared" ca="1" si="16"/>
        <v>2.5360852063522437</v>
      </c>
      <c r="AA185" s="28">
        <f t="shared" ca="1" si="17"/>
        <v>0.99919526698987549</v>
      </c>
      <c r="AB185" s="28">
        <f t="shared" ca="1" si="18"/>
        <v>0.99334041524633554</v>
      </c>
      <c r="AC185" s="28">
        <f t="shared" ca="1" si="19"/>
        <v>0.97216642037345857</v>
      </c>
      <c r="AE185" s="28">
        <f t="shared" ca="1" si="20"/>
        <v>0.59989492389110588</v>
      </c>
      <c r="AF185" s="28">
        <f t="shared" ca="1" si="21"/>
        <v>0.59896290934717611</v>
      </c>
      <c r="AG185" s="28">
        <f t="shared" ca="1" si="22"/>
        <v>0.59485336430168745</v>
      </c>
      <c r="AH185" s="28">
        <f t="shared" ca="1" si="23"/>
        <v>0.58284341413662333</v>
      </c>
    </row>
    <row r="186" spans="21:34">
      <c r="U186" s="25"/>
      <c r="V186" s="25"/>
      <c r="W186" s="28">
        <v>17.399999999999999</v>
      </c>
      <c r="X186" s="28">
        <v>1</v>
      </c>
      <c r="Y186" s="28">
        <f t="shared" ca="1" si="16"/>
        <v>2.5412112842228418</v>
      </c>
      <c r="AA186" s="28">
        <f t="shared" ca="1" si="17"/>
        <v>0.99922810858090083</v>
      </c>
      <c r="AB186" s="28">
        <f t="shared" ca="1" si="18"/>
        <v>0.99357935492453497</v>
      </c>
      <c r="AC186" s="28">
        <f t="shared" ca="1" si="19"/>
        <v>0.97303054259938893</v>
      </c>
      <c r="AE186" s="28">
        <f t="shared" ca="1" si="20"/>
        <v>0.59990004851340795</v>
      </c>
      <c r="AF186" s="28">
        <f t="shared" ca="1" si="21"/>
        <v>0.59900836423285719</v>
      </c>
      <c r="AG186" s="28">
        <f t="shared" ca="1" si="22"/>
        <v>0.59505378917859619</v>
      </c>
      <c r="AH186" s="28">
        <f t="shared" ca="1" si="23"/>
        <v>0.58342914631789122</v>
      </c>
    </row>
    <row r="187" spans="21:34">
      <c r="U187" s="25"/>
      <c r="V187" s="25"/>
      <c r="W187" s="28">
        <v>17.5</v>
      </c>
      <c r="X187" s="28">
        <v>1</v>
      </c>
      <c r="Y187" s="28">
        <f t="shared" ca="1" si="16"/>
        <v>2.5462807209285208</v>
      </c>
      <c r="AA187" s="28">
        <f t="shared" ca="1" si="17"/>
        <v>0.99925960988876705</v>
      </c>
      <c r="AB187" s="28">
        <f t="shared" ca="1" si="18"/>
        <v>0.99380988362790801</v>
      </c>
      <c r="AC187" s="28">
        <f t="shared" ca="1" si="19"/>
        <v>0.97386915078614056</v>
      </c>
      <c r="AE187" s="28">
        <f t="shared" ca="1" si="20"/>
        <v>0.59990492320493105</v>
      </c>
      <c r="AF187" s="28">
        <f t="shared" ca="1" si="21"/>
        <v>0.5990518521883833</v>
      </c>
      <c r="AG187" s="28">
        <f t="shared" ca="1" si="22"/>
        <v>0.59524665607984761</v>
      </c>
      <c r="AH187" s="28">
        <f t="shared" ca="1" si="23"/>
        <v>0.58399608684018156</v>
      </c>
    </row>
    <row r="188" spans="21:34">
      <c r="U188" s="25"/>
      <c r="V188" s="25"/>
      <c r="W188" s="28">
        <v>17.600000000000001</v>
      </c>
      <c r="X188" s="28">
        <v>1</v>
      </c>
      <c r="Y188" s="28">
        <f t="shared" ca="1" si="16"/>
        <v>2.5512941423321029</v>
      </c>
      <c r="AA188" s="28">
        <f t="shared" ca="1" si="17"/>
        <v>0.99928982561115753</v>
      </c>
      <c r="AB188" s="28">
        <f t="shared" ca="1" si="18"/>
        <v>0.99403228991522019</v>
      </c>
      <c r="AC188" s="28">
        <f t="shared" ca="1" si="19"/>
        <v>0.97468294291905477</v>
      </c>
      <c r="AE188" s="28">
        <f t="shared" ca="1" si="20"/>
        <v>0.59990956015494323</v>
      </c>
      <c r="AF188" s="28">
        <f t="shared" ca="1" si="21"/>
        <v>0.59909345695280203</v>
      </c>
      <c r="AG188" s="28">
        <f t="shared" ca="1" si="22"/>
        <v>0.5954322376839486</v>
      </c>
      <c r="AH188" s="28">
        <f t="shared" ca="1" si="23"/>
        <v>0.58454478357669459</v>
      </c>
    </row>
    <row r="189" spans="21:34">
      <c r="U189" s="25"/>
      <c r="V189" s="25"/>
      <c r="W189" s="28">
        <v>17.7</v>
      </c>
      <c r="X189" s="28">
        <v>1</v>
      </c>
      <c r="Y189" s="28">
        <f t="shared" ca="1" si="16"/>
        <v>2.5562521673808698</v>
      </c>
      <c r="AA189" s="28">
        <f t="shared" ca="1" si="17"/>
        <v>0.99931880821351338</v>
      </c>
      <c r="AB189" s="28">
        <f t="shared" ca="1" si="18"/>
        <v>0.99424685280123948</v>
      </c>
      <c r="AC189" s="28">
        <f t="shared" ca="1" si="19"/>
        <v>0.97547260027455196</v>
      </c>
      <c r="AE189" s="28">
        <f t="shared" ca="1" si="20"/>
        <v>0.59991397095823473</v>
      </c>
      <c r="AF189" s="28">
        <f t="shared" ca="1" si="21"/>
        <v>0.59913325877563728</v>
      </c>
      <c r="AG189" s="28">
        <f t="shared" ca="1" si="22"/>
        <v>0.59561079745471968</v>
      </c>
      <c r="AH189" s="28">
        <f t="shared" ca="1" si="23"/>
        <v>0.58507577097922736</v>
      </c>
    </row>
    <row r="190" spans="21:34">
      <c r="U190" s="25"/>
      <c r="V190" s="25"/>
      <c r="W190" s="28">
        <v>17.8</v>
      </c>
      <c r="X190" s="28">
        <v>1</v>
      </c>
      <c r="Y190" s="28">
        <f t="shared" ca="1" si="16"/>
        <v>2.561155408182977</v>
      </c>
      <c r="AA190" s="28">
        <f t="shared" ca="1" si="17"/>
        <v>0.99934660802013264</v>
      </c>
      <c r="AB190" s="28">
        <f t="shared" ca="1" si="18"/>
        <v>0.99445384205513265</v>
      </c>
      <c r="AC190" s="28">
        <f t="shared" ca="1" si="19"/>
        <v>0.97623878771253625</v>
      </c>
      <c r="AE190" s="28">
        <f t="shared" ca="1" si="20"/>
        <v>0.59991816664411135</v>
      </c>
      <c r="AF190" s="28">
        <f t="shared" ca="1" si="21"/>
        <v>0.5991713345580818</v>
      </c>
      <c r="AG190" s="28">
        <f t="shared" ca="1" si="22"/>
        <v>0.5957825899205148</v>
      </c>
      <c r="AH190" s="28">
        <f t="shared" ca="1" si="23"/>
        <v>0.58558957028333736</v>
      </c>
    </row>
    <row r="191" spans="21:34">
      <c r="U191" s="25"/>
      <c r="V191" s="25"/>
      <c r="W191" s="28">
        <v>17.899999999999999</v>
      </c>
      <c r="X191" s="28">
        <v>1</v>
      </c>
      <c r="Y191" s="28">
        <f t="shared" ca="1" si="16"/>
        <v>2.5660044700830227</v>
      </c>
      <c r="AA191" s="28">
        <f t="shared" ca="1" si="17"/>
        <v>0.99937327330155157</v>
      </c>
      <c r="AB191" s="28">
        <f t="shared" ca="1" si="18"/>
        <v>0.99465351849040218</v>
      </c>
      <c r="AC191" s="28">
        <f t="shared" ca="1" si="19"/>
        <v>0.9769821539690442</v>
      </c>
      <c r="AE191" s="28">
        <f t="shared" ca="1" si="20"/>
        <v>0.59992215770397306</v>
      </c>
      <c r="AF191" s="28">
        <f t="shared" ca="1" si="21"/>
        <v>0.59920775798871884</v>
      </c>
      <c r="AG191" s="28">
        <f t="shared" ca="1" si="22"/>
        <v>0.59594786094670904</v>
      </c>
      <c r="AH191" s="28">
        <f t="shared" ca="1" si="23"/>
        <v>0.58608668971711808</v>
      </c>
    </row>
    <row r="192" spans="21:34">
      <c r="U192" s="25"/>
      <c r="V192" s="25"/>
      <c r="W192" s="28">
        <v>18</v>
      </c>
      <c r="X192" s="28">
        <v>1</v>
      </c>
      <c r="Y192" s="28">
        <f t="shared" ca="1" si="16"/>
        <v>2.5707999517367832</v>
      </c>
      <c r="AA192" s="28">
        <f t="shared" ca="1" si="17"/>
        <v>0.9993988503583594</v>
      </c>
      <c r="AB192" s="28">
        <f t="shared" ca="1" si="18"/>
        <v>0.99484613424655699</v>
      </c>
      <c r="AC192" s="28">
        <f t="shared" ca="1" si="19"/>
        <v>0.97770333194878312</v>
      </c>
      <c r="AE192" s="28">
        <f t="shared" ca="1" si="20"/>
        <v>0.59992595411754845</v>
      </c>
      <c r="AF192" s="28">
        <f t="shared" ca="1" si="21"/>
        <v>0.59924259967396831</v>
      </c>
      <c r="AG192" s="28">
        <f t="shared" ca="1" si="22"/>
        <v>0.59610684800151637</v>
      </c>
      <c r="AH192" s="28">
        <f t="shared" ca="1" si="23"/>
        <v>0.58656762471308221</v>
      </c>
    </row>
    <row r="193" spans="21:34">
      <c r="U193" s="25"/>
      <c r="V193" s="25"/>
      <c r="W193" s="28">
        <v>18.100000000000001</v>
      </c>
      <c r="X193" s="28">
        <v>1</v>
      </c>
      <c r="Y193" s="28">
        <f t="shared" ca="1" si="16"/>
        <v>2.5755424451851217</v>
      </c>
      <c r="AA193" s="28">
        <f t="shared" ca="1" si="17"/>
        <v>0.99942338360159344</v>
      </c>
      <c r="AB193" s="28">
        <f t="shared" ca="1" si="18"/>
        <v>0.99503193306270754</v>
      </c>
      <c r="AC193" s="28">
        <f t="shared" ca="1" si="19"/>
        <v>0.97840293901722597</v>
      </c>
      <c r="AE193" s="28">
        <f t="shared" ca="1" si="20"/>
        <v>0.59992956537784903</v>
      </c>
      <c r="AF193" s="28">
        <f t="shared" ca="1" si="21"/>
        <v>0.59927592726345169</v>
      </c>
      <c r="AG193" s="28">
        <f t="shared" ca="1" si="22"/>
        <v>0.59625978041520467</v>
      </c>
      <c r="AH193" s="28">
        <f t="shared" ca="1" si="23"/>
        <v>0.58703285812267536</v>
      </c>
    </row>
    <row r="194" spans="21:34">
      <c r="U194" s="25"/>
      <c r="V194" s="25"/>
      <c r="W194" s="28">
        <v>18.2</v>
      </c>
      <c r="X194" s="28">
        <v>1</v>
      </c>
      <c r="Y194" s="28">
        <f t="shared" ca="1" si="16"/>
        <v>2.5802325359270797</v>
      </c>
      <c r="AA194" s="28">
        <f t="shared" ca="1" si="17"/>
        <v>0.99944691562985222</v>
      </c>
      <c r="AB194" s="28">
        <f t="shared" ca="1" si="18"/>
        <v>0.9952111505432778</v>
      </c>
      <c r="AC194" s="28">
        <f t="shared" ca="1" si="19"/>
        <v>0.979081577291951</v>
      </c>
      <c r="AE194" s="28">
        <f t="shared" ca="1" si="20"/>
        <v>0.59993300051490639</v>
      </c>
      <c r="AF194" s="28">
        <f t="shared" ca="1" si="21"/>
        <v>0.59930780557045915</v>
      </c>
      <c r="AG194" s="28">
        <f t="shared" ca="1" si="22"/>
        <v>0.59640687963278405</v>
      </c>
      <c r="AH194" s="28">
        <f t="shared" ca="1" si="23"/>
        <v>0.58748286043296916</v>
      </c>
    </row>
    <row r="195" spans="21:34">
      <c r="U195" s="25"/>
      <c r="V195" s="25"/>
      <c r="W195" s="28">
        <v>18.3</v>
      </c>
      <c r="X195" s="28">
        <v>1</v>
      </c>
      <c r="Y195" s="28">
        <f t="shared" ca="1" si="16"/>
        <v>2.584870802992163</v>
      </c>
      <c r="AA195" s="28">
        <f t="shared" ca="1" si="17"/>
        <v>0.99946948730326235</v>
      </c>
      <c r="AB195" s="28">
        <f t="shared" ca="1" si="18"/>
        <v>0.99538401441601909</v>
      </c>
      <c r="AC195" s="28">
        <f t="shared" ca="1" si="19"/>
        <v>0.97973983393293562</v>
      </c>
      <c r="AE195" s="28">
        <f t="shared" ca="1" si="20"/>
        <v>0.59993626811835254</v>
      </c>
      <c r="AF195" s="28">
        <f t="shared" ca="1" si="21"/>
        <v>0.59933829668769911</v>
      </c>
      <c r="AG195" s="28">
        <f t="shared" ca="1" si="22"/>
        <v>0.59654835946024531</v>
      </c>
      <c r="AH195" s="28">
        <f t="shared" ca="1" si="23"/>
        <v>0.58791808998511075</v>
      </c>
    </row>
    <row r="196" spans="21:34">
      <c r="U196" s="25"/>
      <c r="V196" s="25"/>
      <c r="W196" s="28">
        <v>18.399999999999999</v>
      </c>
      <c r="X196" s="28">
        <v>1</v>
      </c>
      <c r="Y196" s="28">
        <f t="shared" ca="1" si="16"/>
        <v>2.5894578190118263</v>
      </c>
      <c r="AA196" s="28">
        <f t="shared" ca="1" si="17"/>
        <v>0.99949113781442667</v>
      </c>
      <c r="AB196" s="28">
        <f t="shared" ca="1" si="18"/>
        <v>0.99555074478251337</v>
      </c>
      <c r="AC196" s="28">
        <f t="shared" ca="1" si="19"/>
        <v>0.98037828143153294</v>
      </c>
      <c r="AE196" s="28">
        <f t="shared" ca="1" si="20"/>
        <v>0.59993937635889816</v>
      </c>
      <c r="AF196" s="28">
        <f t="shared" ca="1" si="21"/>
        <v>0.59936746009850417</v>
      </c>
      <c r="AG196" s="28">
        <f t="shared" ca="1" si="22"/>
        <v>0.59668442630443519</v>
      </c>
      <c r="AH196" s="28">
        <f t="shared" ca="1" si="23"/>
        <v>0.58833899319412697</v>
      </c>
    </row>
    <row r="197" spans="21:34">
      <c r="U197" s="25"/>
      <c r="V197" s="25"/>
      <c r="W197" s="28">
        <v>18.5</v>
      </c>
      <c r="X197" s="28">
        <v>1</v>
      </c>
      <c r="Y197" s="28">
        <f t="shared" ca="1" si="16"/>
        <v>2.5939941502901696</v>
      </c>
      <c r="AA197" s="28">
        <f t="shared" ca="1" si="17"/>
        <v>0.99951190475647655</v>
      </c>
      <c r="AB197" s="28">
        <f t="shared" ca="1" si="18"/>
        <v>0.99571155436134906</v>
      </c>
      <c r="AC197" s="28">
        <f t="shared" ca="1" si="19"/>
        <v>0.98099747789787806</v>
      </c>
      <c r="AE197" s="28">
        <f t="shared" ca="1" si="20"/>
        <v>0.59994233300876354</v>
      </c>
      <c r="AF197" s="28">
        <f t="shared" ca="1" si="21"/>
        <v>0.59939535278366107</v>
      </c>
      <c r="AG197" s="28">
        <f t="shared" ca="1" si="22"/>
        <v>0.59681527940665591</v>
      </c>
      <c r="AH197" s="28">
        <f t="shared" ca="1" si="23"/>
        <v>0.58874600476970751</v>
      </c>
    </row>
    <row r="198" spans="21:34">
      <c r="U198" s="25"/>
      <c r="V198" s="25"/>
      <c r="W198" s="28">
        <v>18.600000000000001</v>
      </c>
      <c r="X198" s="28">
        <v>1</v>
      </c>
      <c r="Y198" s="28">
        <f t="shared" ca="1" si="16"/>
        <v>2.5984803568738535</v>
      </c>
      <c r="AA198" s="28">
        <f t="shared" ca="1" si="17"/>
        <v>0.99953182418834718</v>
      </c>
      <c r="AB198" s="28">
        <f t="shared" ca="1" si="18"/>
        <v>0.99586664872414976</v>
      </c>
      <c r="AC198" s="28">
        <f t="shared" ca="1" si="19"/>
        <v>0.98159796734648996</v>
      </c>
      <c r="AE198" s="28">
        <f t="shared" ca="1" si="20"/>
        <v>0.59994514546111344</v>
      </c>
      <c r="AF198" s="28">
        <f t="shared" ca="1" si="21"/>
        <v>0.59942202932402611</v>
      </c>
      <c r="AG198" s="28">
        <f t="shared" ca="1" si="22"/>
        <v>0.59694111107008285</v>
      </c>
      <c r="AH198" s="28">
        <f t="shared" ca="1" si="23"/>
        <v>0.58913954793761325</v>
      </c>
    </row>
    <row r="199" spans="21:34">
      <c r="U199" s="25"/>
      <c r="V199" s="25"/>
      <c r="W199" s="28">
        <v>18.7</v>
      </c>
      <c r="X199" s="28">
        <v>1</v>
      </c>
      <c r="Y199" s="28">
        <f t="shared" ca="1" si="16"/>
        <v>2.6029169926212408</v>
      </c>
      <c r="AA199" s="28">
        <f t="shared" ca="1" si="17"/>
        <v>0.9995509306973891</v>
      </c>
      <c r="AB199" s="28">
        <f t="shared" ca="1" si="18"/>
        <v>0.99601622652463395</v>
      </c>
      <c r="AC199" s="28">
        <f t="shared" ca="1" si="19"/>
        <v>0.98218027997984902</v>
      </c>
      <c r="AE199" s="28">
        <f t="shared" ca="1" si="20"/>
        <v>0.59994782074854369</v>
      </c>
      <c r="AF199" s="28">
        <f t="shared" ca="1" si="21"/>
        <v>0.59944754199908479</v>
      </c>
      <c r="AG199" s="28">
        <f t="shared" ca="1" si="22"/>
        <v>0.5970621068810944</v>
      </c>
      <c r="AH199" s="28">
        <f t="shared" ca="1" si="23"/>
        <v>0.58952003466137781</v>
      </c>
    </row>
    <row r="200" spans="21:34">
      <c r="U200" s="25"/>
      <c r="V200" s="25"/>
      <c r="W200" s="28">
        <v>18.8</v>
      </c>
      <c r="X200" s="28">
        <v>1</v>
      </c>
      <c r="Y200" s="28">
        <f t="shared" ca="1" si="16"/>
        <v>2.6073046052707749</v>
      </c>
      <c r="AA200" s="28">
        <f t="shared" ca="1" si="17"/>
        <v>0.99956925745942427</v>
      </c>
      <c r="AB200" s="28">
        <f t="shared" ca="1" si="18"/>
        <v>0.99616047972088273</v>
      </c>
      <c r="AC200" s="28">
        <f t="shared" ca="1" si="19"/>
        <v>0.98274493246975059</v>
      </c>
      <c r="AE200" s="28">
        <f t="shared" ca="1" si="20"/>
        <v>0.59995036556066639</v>
      </c>
      <c r="AF200" s="28">
        <f t="shared" ca="1" si="21"/>
        <v>0.59947194088160594</v>
      </c>
      <c r="AG200" s="28">
        <f t="shared" ca="1" si="22"/>
        <v>0.597178445924615</v>
      </c>
      <c r="AH200" s="28">
        <f t="shared" ca="1" si="23"/>
        <v>0.58988786586399056</v>
      </c>
    </row>
    <row r="201" spans="21:34">
      <c r="U201" s="25"/>
      <c r="V201" s="25"/>
      <c r="W201" s="28">
        <v>18.899999999999999</v>
      </c>
      <c r="X201" s="28">
        <v>1</v>
      </c>
      <c r="Y201" s="28">
        <f t="shared" ca="1" si="16"/>
        <v>2.6116437365086025</v>
      </c>
      <c r="AA201" s="28">
        <f t="shared" ca="1" si="17"/>
        <v>0.99958683629635137</v>
      </c>
      <c r="AB201" s="28">
        <f t="shared" ca="1" si="18"/>
        <v>0.99629959379098687</v>
      </c>
      <c r="AC201" s="28">
        <f t="shared" ca="1" si="19"/>
        <v>0.9832924282362473</v>
      </c>
      <c r="AE201" s="28">
        <f t="shared" ca="1" si="20"/>
        <v>0.59995278626083726</v>
      </c>
      <c r="AF201" s="28">
        <f t="shared" ca="1" si="21"/>
        <v>0.59949527392853685</v>
      </c>
      <c r="AG201" s="28">
        <f t="shared" ca="1" si="22"/>
        <v>0.59729030099357217</v>
      </c>
      <c r="AH201" s="28">
        <f t="shared" ca="1" si="23"/>
        <v>0.59024343164927073</v>
      </c>
    </row>
    <row r="202" spans="21:34">
      <c r="U202" s="25"/>
      <c r="V202" s="25"/>
      <c r="W202" s="28">
        <v>19</v>
      </c>
      <c r="X202" s="28">
        <v>1</v>
      </c>
      <c r="Y202" s="28">
        <f t="shared" ca="1" si="16"/>
        <v>2.6159349220354495</v>
      </c>
      <c r="AA202" s="28">
        <f t="shared" ca="1" si="17"/>
        <v>0.99960369773140012</v>
      </c>
      <c r="AB202" s="28">
        <f t="shared" ca="1" si="18"/>
        <v>0.99643374794224471</v>
      </c>
      <c r="AC202" s="28">
        <f t="shared" ca="1" si="19"/>
        <v>0.98382325772400747</v>
      </c>
      <c r="AE202" s="28">
        <f t="shared" ca="1" si="20"/>
        <v>0.59995508890206772</v>
      </c>
      <c r="AF202" s="28">
        <f t="shared" ca="1" si="21"/>
        <v>0.59951758706828118</v>
      </c>
      <c r="AG202" s="28">
        <f t="shared" ca="1" si="22"/>
        <v>0.59739783879257069</v>
      </c>
      <c r="AH202" s="28">
        <f t="shared" ca="1" si="23"/>
        <v>0.59058711152266063</v>
      </c>
    </row>
    <row r="203" spans="21:34">
      <c r="U203" s="25"/>
      <c r="V203" s="25"/>
      <c r="W203" s="28">
        <v>19.100000000000001</v>
      </c>
      <c r="X203" s="28">
        <v>1</v>
      </c>
      <c r="Y203" s="28">
        <f t="shared" ca="1" si="16"/>
        <v>2.6201786916327574</v>
      </c>
      <c r="AA203" s="28">
        <f t="shared" ca="1" si="17"/>
        <v>0.99961987104213057</v>
      </c>
      <c r="AB203" s="28">
        <f t="shared" ca="1" si="18"/>
        <v>0.99656311531407693</v>
      </c>
      <c r="AC203" s="28">
        <f t="shared" ca="1" si="19"/>
        <v>0.98433789867593358</v>
      </c>
      <c r="AE203" s="28">
        <f t="shared" ca="1" si="20"/>
        <v>0.59995727924216025</v>
      </c>
      <c r="AF203" s="28">
        <f t="shared" ca="1" si="21"/>
        <v>0.59953892428449695</v>
      </c>
      <c r="AG203" s="28">
        <f t="shared" ca="1" si="22"/>
        <v>0.59750122013589069</v>
      </c>
      <c r="AH203" s="28">
        <f t="shared" ca="1" si="23"/>
        <v>0.59091927461118277</v>
      </c>
    </row>
    <row r="204" spans="21:34">
      <c r="U204" s="25"/>
      <c r="V204" s="25"/>
      <c r="W204" s="28">
        <v>19.2</v>
      </c>
      <c r="X204" s="28">
        <v>1</v>
      </c>
      <c r="Y204" s="28">
        <f t="shared" ca="1" si="16"/>
        <v>2.6243755692280888</v>
      </c>
      <c r="AA204" s="28">
        <f t="shared" ca="1" si="17"/>
        <v>0.99963538431126975</v>
      </c>
      <c r="AB204" s="28">
        <f t="shared" ca="1" si="18"/>
        <v>0.99668786317482361</v>
      </c>
      <c r="AC204" s="28">
        <f t="shared" ca="1" si="19"/>
        <v>0.98483681640389453</v>
      </c>
      <c r="AE204" s="28">
        <f t="shared" ca="1" si="20"/>
        <v>0.59995936275810591</v>
      </c>
      <c r="AF204" s="28">
        <f t="shared" ca="1" si="21"/>
        <v>0.59955932769654519</v>
      </c>
      <c r="AG204" s="28">
        <f t="shared" ca="1" si="22"/>
        <v>0.59760060013991545</v>
      </c>
      <c r="AH204" s="28">
        <f t="shared" ca="1" si="23"/>
        <v>0.59124027988232775</v>
      </c>
    </row>
    <row r="205" spans="21:34">
      <c r="U205" s="25"/>
      <c r="V205" s="25"/>
      <c r="W205" s="28">
        <v>19.3</v>
      </c>
      <c r="X205" s="28">
        <v>1</v>
      </c>
      <c r="Y205" s="28">
        <f t="shared" ref="Y205:Y268" ca="1" si="24">IF((ROW()-12)*0.1&lt;L_1,0,OFFSET(X205,-L_1*10-1,0)*b_1-Y204*a_1)</f>
        <v>2.6285260729598106</v>
      </c>
      <c r="AA205" s="28">
        <f t="shared" ref="AA205:AA268" ca="1" si="25">IF((ROW()-12)*0.1&lt;L_2,0,OFFSET(X205,-L_2*10-1,0)*b_2-AA204*a_2)</f>
        <v>0.99965026447547334</v>
      </c>
      <c r="AB205" s="28">
        <f t="shared" ref="AB205:AB268" ca="1" si="26">IF((ROW()-12)*0.1&lt;L_2,0,OFFSET(AA205,-1,0)*b_2/K_2-AB204*a_2)</f>
        <v>0.99680815311258431</v>
      </c>
      <c r="AC205" s="28">
        <f t="shared" ref="AC205:AC268" ca="1" si="27">IF((ROW()-12)*0.1&lt;L_2,0,OFFSET(AB205,-1,0)*b_2/K_2-AC204*a_2)</f>
        <v>0.98532046405644114</v>
      </c>
      <c r="AE205" s="28">
        <f t="shared" ref="AE205:AE268" ca="1" si="28">IF((ROW()-12)*0.1&lt;L_3,0,OFFSET(X205,-L_3*10-1,0)*b_3-AE204*a_3)</f>
        <v>0.59996134465977979</v>
      </c>
      <c r="AF205" s="28">
        <f t="shared" ref="AF205:AF268" ca="1" si="29">IF((ROW()-12)*0.1&lt;L_3,0,OFFSET(AE205,-1,0)*b_3/K_3-AF204*a_3)</f>
        <v>0.59957883763671738</v>
      </c>
      <c r="AG205" s="28">
        <f t="shared" ref="AG205:AG268" ca="1" si="30">IF((ROW()-12)*0.1&lt;L_3,0,OFFSET(AF205,-1,0)*b_3/K_3-AG204*a_3)</f>
        <v>0.59769612841009867</v>
      </c>
      <c r="AH205" s="28">
        <f t="shared" ref="AH205:AH268" ca="1" si="31">IF((ROW()-12)*0.1&lt;L_3,0,OFFSET(AG205,-1,0)*b_3/K_3-AH204*a_3)</f>
        <v>0.59155047636165003</v>
      </c>
    </row>
    <row r="206" spans="21:34">
      <c r="U206" s="25"/>
      <c r="V206" s="25"/>
      <c r="W206" s="28">
        <v>19.399999999999999</v>
      </c>
      <c r="X206" s="28">
        <v>1</v>
      </c>
      <c r="Y206" s="28">
        <f t="shared" ca="1" si="24"/>
        <v>2.6326307152410626</v>
      </c>
      <c r="AA206" s="28">
        <f t="shared" ca="1" si="25"/>
        <v>0.99966453737209748</v>
      </c>
      <c r="AB206" s="28">
        <f t="shared" ca="1" si="26"/>
        <v>0.99692414122026007</v>
      </c>
      <c r="AC206" s="28">
        <f t="shared" ca="1" si="27"/>
        <v>0.98578928288338374</v>
      </c>
      <c r="AE206" s="28">
        <f t="shared" ca="1" si="28"/>
        <v>0.59996322990296846</v>
      </c>
      <c r="AF206" s="28">
        <f t="shared" ca="1" si="29"/>
        <v>0.59959749272436469</v>
      </c>
      <c r="AG206" s="28">
        <f t="shared" ca="1" si="30"/>
        <v>0.59778794922257861</v>
      </c>
      <c r="AH206" s="28">
        <f t="shared" ca="1" si="31"/>
        <v>0.59185020334887128</v>
      </c>
    </row>
    <row r="207" spans="21:34">
      <c r="U207" s="25"/>
      <c r="V207" s="25"/>
      <c r="W207" s="28">
        <v>19.5</v>
      </c>
      <c r="X207" s="28">
        <v>1</v>
      </c>
      <c r="Y207" s="28">
        <f t="shared" ca="1" si="24"/>
        <v>2.6366900028230194</v>
      </c>
      <c r="AA207" s="28">
        <f t="shared" ca="1" si="25"/>
        <v>0.99967822778406179</v>
      </c>
      <c r="AB207" s="28">
        <f t="shared" ca="1" si="26"/>
        <v>0.99703597827495261</v>
      </c>
      <c r="AC207" s="28">
        <f t="shared" ca="1" si="27"/>
        <v>0.98624370249712445</v>
      </c>
      <c r="AE207" s="28">
        <f t="shared" ca="1" si="28"/>
        <v>0.59996502320176193</v>
      </c>
      <c r="AF207" s="28">
        <f t="shared" ca="1" si="29"/>
        <v>0.59961532993704658</v>
      </c>
      <c r="AG207" s="28">
        <f t="shared" ca="1" si="30"/>
        <v>0.59787620170055178</v>
      </c>
      <c r="AH207" s="28">
        <f t="shared" ca="1" si="31"/>
        <v>0.59213979063230049</v>
      </c>
    </row>
    <row r="208" spans="21:34">
      <c r="U208" s="25"/>
      <c r="V208" s="25"/>
      <c r="W208" s="28">
        <v>19.600000000000001</v>
      </c>
      <c r="X208" s="28">
        <v>1</v>
      </c>
      <c r="Y208" s="28">
        <f t="shared" ca="1" si="24"/>
        <v>2.6407044368574515</v>
      </c>
      <c r="AA208" s="28">
        <f t="shared" ca="1" si="25"/>
        <v>0.99969135948288146</v>
      </c>
      <c r="AB208" s="28">
        <f t="shared" ca="1" si="26"/>
        <v>0.99714380991187246</v>
      </c>
      <c r="AC208" s="28">
        <f t="shared" ca="1" si="27"/>
        <v>0.98668414113064551</v>
      </c>
      <c r="AE208" s="28">
        <f t="shared" ca="1" si="28"/>
        <v>0.5999667290403411</v>
      </c>
      <c r="AF208" s="28">
        <f t="shared" ca="1" si="29"/>
        <v>0.59963238467881497</v>
      </c>
      <c r="AG208" s="28">
        <f t="shared" ca="1" si="30"/>
        <v>0.59796101998551277</v>
      </c>
      <c r="AH208" s="28">
        <f t="shared" ca="1" si="31"/>
        <v>0.59241955870139951</v>
      </c>
    </row>
    <row r="209" spans="21:34">
      <c r="U209" s="25"/>
      <c r="V209" s="25"/>
      <c r="W209" s="28">
        <v>19.7</v>
      </c>
      <c r="X209" s="28">
        <v>1</v>
      </c>
      <c r="Y209" s="28">
        <f t="shared" ca="1" si="24"/>
        <v>2.6446745129585976</v>
      </c>
      <c r="AA209" s="28">
        <f t="shared" ca="1" si="25"/>
        <v>0.99970395526994316</v>
      </c>
      <c r="AB209" s="28">
        <f t="shared" ca="1" si="26"/>
        <v>0.99724777679290677</v>
      </c>
      <c r="AC209" s="28">
        <f t="shared" ca="1" si="27"/>
        <v>0.98711100589206591</v>
      </c>
      <c r="AE209" s="28">
        <f t="shared" ca="1" si="28"/>
        <v>0.59996835168419105</v>
      </c>
      <c r="AF209" s="28">
        <f t="shared" ca="1" si="29"/>
        <v>0.59964869084574157</v>
      </c>
      <c r="AG209" s="28">
        <f t="shared" ca="1" si="30"/>
        <v>0.59804253340347435</v>
      </c>
      <c r="AH209" s="28">
        <f t="shared" ca="1" si="31"/>
        <v>0.59268981895733264</v>
      </c>
    </row>
    <row r="210" spans="21:34">
      <c r="U210" s="25"/>
      <c r="V210" s="25"/>
      <c r="W210" s="28">
        <v>19.8</v>
      </c>
      <c r="X210" s="28">
        <v>1</v>
      </c>
      <c r="Y210" s="28">
        <f t="shared" ca="1" si="24"/>
        <v>2.6486007212643528</v>
      </c>
      <c r="AA210" s="28">
        <f t="shared" ca="1" si="25"/>
        <v>0.99971603701609679</v>
      </c>
      <c r="AB210" s="28">
        <f t="shared" ca="1" si="26"/>
        <v>0.99734801476999146</v>
      </c>
      <c r="AC210" s="28">
        <f t="shared" ca="1" si="27"/>
        <v>0.98752469301568946</v>
      </c>
      <c r="AE210" s="28">
        <f t="shared" ca="1" si="28"/>
        <v>0.59996989519076671</v>
      </c>
      <c r="AF210" s="28">
        <f t="shared" ca="1" si="29"/>
        <v>0.59966428088879731</v>
      </c>
      <c r="AG210" s="28">
        <f t="shared" ca="1" si="30"/>
        <v>0.59812086662627617</v>
      </c>
      <c r="AH210" s="28">
        <f t="shared" ca="1" si="31"/>
        <v>0.59295087392135426</v>
      </c>
    </row>
    <row r="211" spans="21:34">
      <c r="U211" s="25"/>
      <c r="V211" s="25"/>
      <c r="W211" s="28">
        <v>19.899999999999999</v>
      </c>
      <c r="X211" s="28">
        <v>1</v>
      </c>
      <c r="Y211" s="28">
        <f t="shared" ca="1" si="24"/>
        <v>2.6524835464967782</v>
      </c>
      <c r="AA211" s="28">
        <f t="shared" ca="1" si="25"/>
        <v>0.99972762569963081</v>
      </c>
      <c r="AB211" s="28">
        <f t="shared" ca="1" si="26"/>
        <v>0.9974446550434326</v>
      </c>
      <c r="AC211" s="28">
        <f t="shared" ca="1" si="27"/>
        <v>0.98792558810947417</v>
      </c>
      <c r="AE211" s="28">
        <f t="shared" ca="1" si="28"/>
        <v>0.5999713634196383</v>
      </c>
      <c r="AF211" s="28">
        <f t="shared" ca="1" si="29"/>
        <v>0.59967918587418523</v>
      </c>
      <c r="AG211" s="28">
        <f t="shared" ca="1" si="30"/>
        <v>0.59819613982809305</v>
      </c>
      <c r="AH211" s="28">
        <f t="shared" ca="1" si="31"/>
        <v>0.59320301744090043</v>
      </c>
    </row>
    <row r="212" spans="21:34">
      <c r="U212" s="25"/>
      <c r="V212" s="25"/>
      <c r="W212" s="28">
        <v>20</v>
      </c>
      <c r="X212" s="28">
        <v>1</v>
      </c>
      <c r="Y212" s="28">
        <f t="shared" ca="1" si="24"/>
        <v>2.6563234680219456</v>
      </c>
      <c r="AA212" s="28">
        <f t="shared" ca="1" si="25"/>
        <v>0.99973874144269836</v>
      </c>
      <c r="AB212" s="28">
        <f t="shared" ca="1" si="26"/>
        <v>0.99753782431531601</v>
      </c>
      <c r="AC212" s="28">
        <f t="shared" ca="1" si="27"/>
        <v>0.98831406639886343</v>
      </c>
      <c r="AE212" s="28">
        <f t="shared" ca="1" si="28"/>
        <v>0.59997276004214295</v>
      </c>
      <c r="AF212" s="28">
        <f t="shared" ca="1" si="29"/>
        <v>0.5996934355412249</v>
      </c>
      <c r="AG212" s="28">
        <f t="shared" ca="1" si="30"/>
        <v>0.59826846883725293</v>
      </c>
      <c r="AH212" s="28">
        <f t="shared" ca="1" si="31"/>
        <v>0.59344653489326216</v>
      </c>
    </row>
    <row r="213" spans="21:34">
      <c r="U213" s="25"/>
      <c r="V213" s="25"/>
      <c r="W213" s="28">
        <v>20.100000000000001</v>
      </c>
      <c r="X213" s="28">
        <v>1</v>
      </c>
      <c r="Y213" s="28">
        <f t="shared" ca="1" si="24"/>
        <v>2.660120959909118</v>
      </c>
      <c r="AA213" s="28">
        <f t="shared" ca="1" si="25"/>
        <v>0.99974940354625674</v>
      </c>
      <c r="AB213" s="28">
        <f t="shared" ca="1" si="26"/>
        <v>0.99762764493814227</v>
      </c>
      <c r="AC213" s="28">
        <f t="shared" ca="1" si="27"/>
        <v>0.98869049296692779</v>
      </c>
      <c r="AE213" s="28">
        <f t="shared" ca="1" si="28"/>
        <v>0.59997408855056422</v>
      </c>
      <c r="AF213" s="28">
        <f t="shared" ca="1" si="29"/>
        <v>0.59970705835788574</v>
      </c>
      <c r="AG213" s="28">
        <f t="shared" ca="1" si="30"/>
        <v>0.59833796528347294</v>
      </c>
      <c r="AH213" s="28">
        <f t="shared" ca="1" si="31"/>
        <v>0.5936817033867301</v>
      </c>
    </row>
    <row r="214" spans="21:34">
      <c r="U214" s="25"/>
      <c r="V214" s="25"/>
      <c r="W214" s="28">
        <v>20.2</v>
      </c>
      <c r="X214" s="28">
        <v>1</v>
      </c>
      <c r="Y214" s="28">
        <f t="shared" ca="1" si="24"/>
        <v>2.6638764909892778</v>
      </c>
      <c r="AA214" s="28">
        <f t="shared" ca="1" si="25"/>
        <v>0.99975963052358052</v>
      </c>
      <c r="AB214" s="28">
        <f t="shared" ca="1" si="26"/>
        <v>0.99771423505882284</v>
      </c>
      <c r="AC214" s="28">
        <f t="shared" ca="1" si="27"/>
        <v>0.9890552229907712</v>
      </c>
      <c r="AE214" s="28">
        <f t="shared" ca="1" si="28"/>
        <v>0.59997535226686527</v>
      </c>
      <c r="AF214" s="28">
        <f t="shared" ca="1" si="29"/>
        <v>0.59972008157405832</v>
      </c>
      <c r="AG214" s="28">
        <f t="shared" ca="1" si="30"/>
        <v>0.59840473674062411</v>
      </c>
      <c r="AH214" s="28">
        <f t="shared" ca="1" si="31"/>
        <v>0.59390879195910973</v>
      </c>
    </row>
    <row r="215" spans="21:34">
      <c r="U215" s="25"/>
      <c r="V215" s="25"/>
      <c r="W215" s="28">
        <v>20.3</v>
      </c>
      <c r="X215" s="28">
        <v>1</v>
      </c>
      <c r="Y215" s="28">
        <f t="shared" ca="1" si="24"/>
        <v>2.6675905249130074</v>
      </c>
      <c r="AA215" s="28">
        <f t="shared" ca="1" si="25"/>
        <v>0.99976944013240754</v>
      </c>
      <c r="AB215" s="28">
        <f t="shared" ca="1" si="26"/>
        <v>0.9977977087581662</v>
      </c>
      <c r="AC215" s="28">
        <f t="shared" ca="1" si="27"/>
        <v>0.98940860197416691</v>
      </c>
      <c r="AE215" s="28">
        <f t="shared" ca="1" si="28"/>
        <v>0.59997655435099506</v>
      </c>
      <c r="AF215" s="28">
        <f t="shared" ca="1" si="29"/>
        <v>0.59973253127265458</v>
      </c>
      <c r="AG215" s="28">
        <f t="shared" ca="1" si="30"/>
        <v>0.59846888686513067</v>
      </c>
      <c r="AH215" s="28">
        <f t="shared" ca="1" si="31"/>
        <v>0.59412806177351729</v>
      </c>
    </row>
    <row r="216" spans="21:34">
      <c r="U216" s="25"/>
      <c r="V216" s="25"/>
      <c r="W216" s="28">
        <v>20.399999999999999</v>
      </c>
      <c r="X216" s="28">
        <v>1</v>
      </c>
      <c r="Y216" s="28">
        <f t="shared" ca="1" si="24"/>
        <v>2.6712635202077304</v>
      </c>
      <c r="AA216" s="28">
        <f t="shared" ca="1" si="25"/>
        <v>0.99977884940577288</v>
      </c>
      <c r="AB216" s="28">
        <f t="shared" ca="1" si="26"/>
        <v>0.99787817618598385</v>
      </c>
      <c r="AC216" s="28">
        <f t="shared" ca="1" si="27"/>
        <v>0.98975096597639134</v>
      </c>
      <c r="AE216" s="28">
        <f t="shared" ca="1" si="28"/>
        <v>0.59997769780878996</v>
      </c>
      <c r="AF216" s="28">
        <f t="shared" ca="1" si="29"/>
        <v>0.59974443241862041</v>
      </c>
      <c r="AG216" s="28">
        <f t="shared" ca="1" si="30"/>
        <v>0.59853051553011205</v>
      </c>
      <c r="AH216" s="28">
        <f t="shared" ca="1" si="31"/>
        <v>0.59433976631137697</v>
      </c>
    </row>
    <row r="217" spans="21:34">
      <c r="U217" s="25"/>
      <c r="V217" s="25"/>
      <c r="W217" s="28">
        <v>20.5</v>
      </c>
      <c r="X217" s="28">
        <v>1</v>
      </c>
      <c r="Y217" s="28">
        <f t="shared" ca="1" si="24"/>
        <v>2.6748959303343214</v>
      </c>
      <c r="AA217" s="28">
        <f t="shared" ca="1" si="25"/>
        <v>0.99978787468158392</v>
      </c>
      <c r="AB217" s="28">
        <f t="shared" ca="1" si="26"/>
        <v>0.99795574369194162</v>
      </c>
      <c r="AC217" s="28">
        <f t="shared" ca="1" si="27"/>
        <v>0.99008264183723305</v>
      </c>
      <c r="AE217" s="28">
        <f t="shared" ca="1" si="28"/>
        <v>0.59997878549949024</v>
      </c>
      <c r="AF217" s="28">
        <f t="shared" ca="1" si="29"/>
        <v>0.59975580890594304</v>
      </c>
      <c r="AG217" s="28">
        <f t="shared" ca="1" si="30"/>
        <v>0.59858971895537283</v>
      </c>
      <c r="AH217" s="28">
        <f t="shared" ca="1" si="31"/>
        <v>0.59454415156254792</v>
      </c>
    </row>
    <row r="218" spans="21:34">
      <c r="U218" s="25"/>
      <c r="V218" s="25"/>
      <c r="W218" s="28">
        <v>20.6</v>
      </c>
      <c r="X218" s="28">
        <v>1</v>
      </c>
      <c r="Y218" s="28">
        <f t="shared" ca="1" si="24"/>
        <v>2.6784882037430888</v>
      </c>
      <c r="AA218" s="28">
        <f t="shared" ca="1" si="25"/>
        <v>0.99979653163098936</v>
      </c>
      <c r="AB218" s="28">
        <f t="shared" ca="1" si="26"/>
        <v>0.99803051395227615</v>
      </c>
      <c r="AC218" s="28">
        <f t="shared" ca="1" si="27"/>
        <v>0.99040394739815873</v>
      </c>
      <c r="AE218" s="28">
        <f t="shared" ca="1" si="28"/>
        <v>0.59997982014288909</v>
      </c>
      <c r="AF218" s="28">
        <f t="shared" ca="1" si="29"/>
        <v>0.59976668360273322</v>
      </c>
      <c r="AG218" s="28">
        <f t="shared" ca="1" si="30"/>
        <v>0.59864658983334607</v>
      </c>
      <c r="AH218" s="28">
        <f t="shared" ca="1" si="31"/>
        <v>0.59474145621251706</v>
      </c>
    </row>
    <row r="219" spans="21:34">
      <c r="U219" s="25"/>
      <c r="V219" s="25"/>
      <c r="W219" s="28">
        <v>20.7</v>
      </c>
      <c r="X219" s="28">
        <v>1</v>
      </c>
      <c r="Y219" s="28">
        <f t="shared" ca="1" si="24"/>
        <v>2.6820407839291396</v>
      </c>
      <c r="AA219" s="28">
        <f t="shared" ca="1" si="25"/>
        <v>0.99980483528558983</v>
      </c>
      <c r="AB219" s="28">
        <f t="shared" ca="1" si="26"/>
        <v>0.99810258609249924</v>
      </c>
      <c r="AC219" s="28">
        <f t="shared" ca="1" si="27"/>
        <v>0.99071519171962563</v>
      </c>
      <c r="AE219" s="28">
        <f t="shared" ca="1" si="28"/>
        <v>0.59998080432613388</v>
      </c>
      <c r="AF219" s="28">
        <f t="shared" ca="1" si="29"/>
        <v>0.5997770783944566</v>
      </c>
      <c r="AG219" s="28">
        <f t="shared" ca="1" si="30"/>
        <v>0.59870121745109217</v>
      </c>
      <c r="AH219" s="28">
        <f t="shared" ca="1" si="31"/>
        <v>0.59493191182660654</v>
      </c>
    </row>
    <row r="220" spans="21:34">
      <c r="U220" s="25"/>
      <c r="V220" s="25"/>
      <c r="W220" s="28">
        <v>20.8</v>
      </c>
      <c r="X220" s="28">
        <v>1</v>
      </c>
      <c r="Y220" s="28">
        <f t="shared" ca="1" si="24"/>
        <v>2.6855541094871325</v>
      </c>
      <c r="AA220" s="28">
        <f t="shared" ca="1" si="25"/>
        <v>0.99981280006353801</v>
      </c>
      <c r="AB220" s="28">
        <f t="shared" ca="1" si="26"/>
        <v>0.99817205580620483</v>
      </c>
      <c r="AC220" s="28">
        <f t="shared" ca="1" si="27"/>
        <v>0.99101667529453152</v>
      </c>
      <c r="AE220" s="28">
        <f t="shared" ca="1" si="28"/>
        <v>0.59998174051019548</v>
      </c>
      <c r="AF220" s="28">
        <f t="shared" ca="1" si="29"/>
        <v>0.5997870142253886</v>
      </c>
      <c r="AG220" s="28">
        <f t="shared" ca="1" si="30"/>
        <v>0.59875368780845728</v>
      </c>
      <c r="AH220" s="28">
        <f t="shared" ca="1" si="31"/>
        <v>0.59511574303114534</v>
      </c>
    </row>
    <row r="221" spans="21:34">
      <c r="U221" s="25"/>
      <c r="V221" s="25"/>
      <c r="W221" s="28">
        <v>20.9</v>
      </c>
      <c r="X221" s="28">
        <v>1</v>
      </c>
      <c r="Y221" s="28">
        <f t="shared" ca="1" si="24"/>
        <v>2.6890286141654256</v>
      </c>
      <c r="AA221" s="28">
        <f t="shared" ca="1" si="25"/>
        <v>0.99982043979457413</v>
      </c>
      <c r="AB221" s="28">
        <f t="shared" ca="1" si="26"/>
        <v>0.99823901547009164</v>
      </c>
      <c r="AC221" s="28">
        <f t="shared" ca="1" si="27"/>
        <v>0.99130869025780366</v>
      </c>
      <c r="AE221" s="28">
        <f t="shared" ca="1" si="28"/>
        <v>0.59998263103602156</v>
      </c>
      <c r="AF221" s="28">
        <f t="shared" ca="1" si="29"/>
        <v>0.59979651113836352</v>
      </c>
      <c r="AG221" s="28">
        <f t="shared" ca="1" si="30"/>
        <v>0.59880408373248961</v>
      </c>
      <c r="AH221" s="28">
        <f t="shared" ca="1" si="31"/>
        <v>0.59529316769156948</v>
      </c>
    </row>
    <row r="222" spans="21:34">
      <c r="U222" s="25"/>
      <c r="V222" s="25"/>
      <c r="W222" s="28">
        <v>21</v>
      </c>
      <c r="X222" s="28">
        <v>1</v>
      </c>
      <c r="Y222" s="28">
        <f t="shared" ca="1" si="24"/>
        <v>2.6924647269196273</v>
      </c>
      <c r="AA222" s="28">
        <f t="shared" ca="1" si="25"/>
        <v>0.99982776774403914</v>
      </c>
      <c r="AB222" s="28">
        <f t="shared" ca="1" si="26"/>
        <v>0.99830355425531458</v>
      </c>
      <c r="AC222" s="28">
        <f t="shared" ca="1" si="27"/>
        <v>0.99159152059212741</v>
      </c>
      <c r="AE222" s="28">
        <f t="shared" ca="1" si="28"/>
        <v>0.59998347813039066</v>
      </c>
      <c r="AF222" s="28">
        <f t="shared" ca="1" si="29"/>
        <v>0.59980558831288411</v>
      </c>
      <c r="AG222" s="28">
        <f t="shared" ca="1" si="30"/>
        <v>0.59885248498821542</v>
      </c>
      <c r="AH222" s="28">
        <f t="shared" ca="1" si="31"/>
        <v>0.59546439708741483</v>
      </c>
    </row>
    <row r="223" spans="21:34">
      <c r="U223" s="25"/>
      <c r="V223" s="25"/>
      <c r="W223" s="28">
        <v>21.1</v>
      </c>
      <c r="X223" s="28">
        <v>1</v>
      </c>
      <c r="Y223" s="28">
        <f t="shared" ca="1" si="24"/>
        <v>2.6958628719655531</v>
      </c>
      <c r="AA223" s="28">
        <f t="shared" ca="1" si="25"/>
        <v>0.99983479663590824</v>
      </c>
      <c r="AB223" s="28">
        <f t="shared" ca="1" si="26"/>
        <v>0.99836575823527096</v>
      </c>
      <c r="AC223" s="28">
        <f t="shared" ca="1" si="27"/>
        <v>0.99186544232982388</v>
      </c>
      <c r="AE223" s="28">
        <f t="shared" ca="1" si="28"/>
        <v>0.59998428391147984</v>
      </c>
      <c r="AF223" s="28">
        <f t="shared" ca="1" si="29"/>
        <v>0.59981426410165939</v>
      </c>
      <c r="AG223" s="28">
        <f t="shared" ca="1" si="30"/>
        <v>0.59889896838586976</v>
      </c>
      <c r="AH223" s="28">
        <f t="shared" ca="1" si="31"/>
        <v>0.59562963608417907</v>
      </c>
    </row>
    <row r="224" spans="21:34">
      <c r="U224" s="25"/>
      <c r="V224" s="25"/>
      <c r="W224" s="28">
        <v>21.2</v>
      </c>
      <c r="X224" s="28">
        <v>1</v>
      </c>
      <c r="Y224" s="28">
        <f t="shared" ca="1" si="24"/>
        <v>2.6992234688315984</v>
      </c>
      <c r="AA224" s="28">
        <f t="shared" ca="1" si="25"/>
        <v>0.99984153867488423</v>
      </c>
      <c r="AB224" s="28">
        <f t="shared" ca="1" si="26"/>
        <v>0.99842571048992845</v>
      </c>
      <c r="AC224" s="28">
        <f t="shared" ca="1" si="27"/>
        <v>0.99213072375088729</v>
      </c>
      <c r="AE224" s="28">
        <f t="shared" ca="1" si="28"/>
        <v>0.59998505039416161</v>
      </c>
      <c r="AF224" s="28">
        <f t="shared" ca="1" si="29"/>
        <v>0.59982255606563062</v>
      </c>
      <c r="AG224" s="28">
        <f t="shared" ca="1" si="30"/>
        <v>0.59894360788468082</v>
      </c>
      <c r="AH224" s="28">
        <f t="shared" ca="1" si="31"/>
        <v>0.59578908330203095</v>
      </c>
    </row>
    <row r="225" spans="21:34">
      <c r="U225" s="25"/>
      <c r="V225" s="25"/>
      <c r="W225" s="28">
        <v>21.3</v>
      </c>
      <c r="X225" s="28">
        <v>1</v>
      </c>
      <c r="Y225" s="28">
        <f t="shared" ca="1" si="24"/>
        <v>2.7025469324105336</v>
      </c>
      <c r="AA225" s="28">
        <f t="shared" ca="1" si="25"/>
        <v>0.99984800556758946</v>
      </c>
      <c r="AB225" s="28">
        <f t="shared" ca="1" si="26"/>
        <v>0.99848349120679658</v>
      </c>
      <c r="AC225" s="28">
        <f t="shared" ca="1" si="27"/>
        <v>0.9923876255771984</v>
      </c>
      <c r="AE225" s="28">
        <f t="shared" ca="1" si="28"/>
        <v>0.59998577949504184</v>
      </c>
      <c r="AF225" s="28">
        <f t="shared" ca="1" si="29"/>
        <v>0.59983048100754843</v>
      </c>
      <c r="AG225" s="28">
        <f t="shared" ca="1" si="30"/>
        <v>0.5989864746932998</v>
      </c>
      <c r="AH225" s="28">
        <f t="shared" ca="1" si="31"/>
        <v>0.59594293128135345</v>
      </c>
    </row>
    <row r="226" spans="21:34">
      <c r="U226" s="25"/>
      <c r="V226" s="25"/>
      <c r="W226" s="28">
        <v>21.4</v>
      </c>
      <c r="X226" s="28">
        <v>1</v>
      </c>
      <c r="Y226" s="28">
        <f t="shared" ca="1" si="24"/>
        <v>2.705833673010726</v>
      </c>
      <c r="AA226" s="28">
        <f t="shared" ca="1" si="25"/>
        <v>0.99985420854289253</v>
      </c>
      <c r="AB226" s="28">
        <f t="shared" ca="1" si="26"/>
        <v>0.99853917777864287</v>
      </c>
      <c r="AC226" s="28">
        <f t="shared" ca="1" si="27"/>
        <v>0.99263640116293206</v>
      </c>
      <c r="AE226" s="28">
        <f t="shared" ca="1" si="28"/>
        <v>0.59998647303725261</v>
      </c>
      <c r="AF226" s="28">
        <f t="shared" ca="1" si="29"/>
        <v>0.59983805500415766</v>
      </c>
      <c r="AG226" s="28">
        <f t="shared" ca="1" si="30"/>
        <v>0.59902763736697073</v>
      </c>
      <c r="AH226" s="28">
        <f t="shared" ca="1" si="31"/>
        <v>0.59609136664511109</v>
      </c>
    </row>
    <row r="227" spans="21:34">
      <c r="U227" s="25"/>
      <c r="V227" s="25"/>
      <c r="W227" s="28">
        <v>21.5</v>
      </c>
      <c r="X227" s="28">
        <v>1</v>
      </c>
      <c r="Y227" s="28">
        <f t="shared" ca="1" si="24"/>
        <v>2.7090840964067944</v>
      </c>
      <c r="AA227" s="28">
        <f t="shared" ca="1" si="25"/>
        <v>0.99986015837140596</v>
      </c>
      <c r="AB227" s="28">
        <f t="shared" ca="1" si="26"/>
        <v>0.99859284489805011</v>
      </c>
      <c r="AC227" s="28">
        <f t="shared" ca="1" si="27"/>
        <v>0.99287729668118263</v>
      </c>
      <c r="AE227" s="28">
        <f t="shared" ca="1" si="28"/>
        <v>0.59998713275501059</v>
      </c>
      <c r="AF227" s="28">
        <f t="shared" ca="1" si="29"/>
        <v>0.59984529343704618</v>
      </c>
      <c r="AG227" s="28">
        <f t="shared" ca="1" si="30"/>
        <v>0.59906716190153109</v>
      </c>
      <c r="AH227" s="28">
        <f t="shared" ca="1" si="31"/>
        <v>0.59623457025803794</v>
      </c>
    </row>
    <row r="228" spans="21:34">
      <c r="U228" s="25"/>
      <c r="V228" s="25"/>
      <c r="W228" s="28">
        <v>21.6</v>
      </c>
      <c r="X228" s="28">
        <v>1</v>
      </c>
      <c r="Y228" s="28">
        <f t="shared" ca="1" si="24"/>
        <v>2.7122986038897063</v>
      </c>
      <c r="AA228" s="28">
        <f t="shared" ca="1" si="25"/>
        <v>0.99986586538418765</v>
      </c>
      <c r="AB228" s="28">
        <f t="shared" ca="1" si="26"/>
        <v>0.9986445646489106</v>
      </c>
      <c r="AC228" s="28">
        <f t="shared" ca="1" si="27"/>
        <v>0.9931105513068319</v>
      </c>
      <c r="AE228" s="28">
        <f t="shared" ca="1" si="28"/>
        <v>0.59998776029795386</v>
      </c>
      <c r="AF228" s="28">
        <f t="shared" ca="1" si="29"/>
        <v>0.59985221102221165</v>
      </c>
      <c r="AG228" s="28">
        <f t="shared" ca="1" si="30"/>
        <v>0.59910511182433235</v>
      </c>
      <c r="AH228" s="28">
        <f t="shared" ca="1" si="31"/>
        <v>0.59637271738264552</v>
      </c>
    </row>
    <row r="229" spans="21:34">
      <c r="U229" s="25"/>
      <c r="V229" s="25"/>
      <c r="W229" s="28">
        <v>21.7</v>
      </c>
      <c r="X229" s="28">
        <v>1</v>
      </c>
      <c r="Y229" s="28">
        <f t="shared" ca="1" si="24"/>
        <v>2.7154775923163204</v>
      </c>
      <c r="AA229" s="28">
        <f t="shared" ca="1" si="25"/>
        <v>0.99987133949067941</v>
      </c>
      <c r="AB229" s="28">
        <f t="shared" ca="1" si="26"/>
        <v>0.99869440659495023</v>
      </c>
      <c r="AC229" s="28">
        <f t="shared" ca="1" si="27"/>
        <v>0.99333639739568746</v>
      </c>
      <c r="AE229" s="28">
        <f t="shared" ca="1" si="28"/>
        <v>0.59998835723526667</v>
      </c>
      <c r="AF229" s="28">
        <f t="shared" ca="1" si="29"/>
        <v>0.599858821838398</v>
      </c>
      <c r="AG229" s="28">
        <f t="shared" ca="1" si="30"/>
        <v>0.59914154828216803</v>
      </c>
      <c r="AH229" s="28">
        <f t="shared" ca="1" si="31"/>
        <v>0.59650597783205761</v>
      </c>
    </row>
    <row r="230" spans="21:34">
      <c r="U230" s="25"/>
      <c r="V230" s="25"/>
      <c r="W230" s="28">
        <v>21.8</v>
      </c>
      <c r="X230" s="28">
        <v>1</v>
      </c>
      <c r="Y230" s="28">
        <f t="shared" ca="1" si="24"/>
        <v>2.7186214541583809</v>
      </c>
      <c r="AA230" s="28">
        <f t="shared" ca="1" si="25"/>
        <v>0.99987659019591335</v>
      </c>
      <c r="AB230" s="28">
        <f t="shared" ca="1" si="26"/>
        <v>0.99874243786537109</v>
      </c>
      <c r="AC230" s="28">
        <f t="shared" ca="1" si="27"/>
        <v>0.99355506065992361</v>
      </c>
      <c r="AE230" s="28">
        <f t="shared" ca="1" si="28"/>
        <v>0.59998892505960311</v>
      </c>
      <c r="AF230" s="28">
        <f t="shared" ca="1" si="29"/>
        <v>0.5998651393542509</v>
      </c>
      <c r="AG230" s="28">
        <f t="shared" ca="1" si="30"/>
        <v>0.59917653012629579</v>
      </c>
      <c r="AH230" s="28">
        <f t="shared" ca="1" si="31"/>
        <v>0.59663451611967833</v>
      </c>
    </row>
    <row r="231" spans="21:34">
      <c r="U231" s="25"/>
      <c r="V231" s="25"/>
      <c r="W231" s="28">
        <v>21.9</v>
      </c>
      <c r="X231" s="28">
        <v>1</v>
      </c>
      <c r="Y231" s="28">
        <f t="shared" ca="1" si="24"/>
        <v>2.7217305775509733</v>
      </c>
      <c r="AA231" s="28">
        <f t="shared" ca="1" si="25"/>
        <v>0.99988162661701618</v>
      </c>
      <c r="AB231" s="28">
        <f t="shared" ca="1" si="26"/>
        <v>0.9987887232377014</v>
      </c>
      <c r="AC231" s="28">
        <f t="shared" ca="1" si="27"/>
        <v>0.99376676033985767</v>
      </c>
      <c r="AE231" s="28">
        <f t="shared" ca="1" si="28"/>
        <v>0.59998946519081986</v>
      </c>
      <c r="AF231" s="28">
        <f t="shared" ca="1" si="29"/>
        <v>0.59987117645433952</v>
      </c>
      <c r="AG231" s="28">
        <f t="shared" ca="1" si="30"/>
        <v>0.59921011399463731</v>
      </c>
      <c r="AH231" s="28">
        <f t="shared" ca="1" si="31"/>
        <v>0.59675849160570837</v>
      </c>
    </row>
    <row r="232" spans="21:34">
      <c r="U232" s="25"/>
      <c r="V232" s="25"/>
      <c r="W232" s="28">
        <v>22</v>
      </c>
      <c r="X232" s="28">
        <v>1</v>
      </c>
      <c r="Y232" s="28">
        <f t="shared" ca="1" si="24"/>
        <v>2.7248053463404402</v>
      </c>
      <c r="AA232" s="28">
        <f t="shared" ca="1" si="25"/>
        <v>0.99988645749903959</v>
      </c>
      <c r="AB232" s="28">
        <f t="shared" ca="1" si="26"/>
        <v>0.99883332521793844</v>
      </c>
      <c r="AC232" s="28">
        <f t="shared" ca="1" si="27"/>
        <v>0.99397170937209645</v>
      </c>
      <c r="AE232" s="28">
        <f t="shared" ca="1" si="28"/>
        <v>0.59998997897952633</v>
      </c>
      <c r="AF232" s="28">
        <f t="shared" ca="1" si="29"/>
        <v>0.59987694546409276</v>
      </c>
      <c r="AG232" s="28">
        <f t="shared" ca="1" si="30"/>
        <v>0.59924235439123796</v>
      </c>
      <c r="AH232" s="28">
        <f t="shared" ca="1" si="31"/>
        <v>0.59687805864052335</v>
      </c>
    </row>
    <row r="233" spans="21:34">
      <c r="U233" s="25"/>
      <c r="V233" s="25"/>
      <c r="W233" s="28">
        <v>22.1</v>
      </c>
      <c r="X233" s="28">
        <v>1</v>
      </c>
      <c r="Y233" s="28">
        <f t="shared" ca="1" si="24"/>
        <v>2.7278461401317724</v>
      </c>
      <c r="AA233" s="28">
        <f t="shared" ca="1" si="25"/>
        <v>0.99989109123014497</v>
      </c>
      <c r="AB233" s="28">
        <f t="shared" ca="1" si="26"/>
        <v>0.99887630411806605</v>
      </c>
      <c r="AC233" s="28">
        <f t="shared" ca="1" si="27"/>
        <v>0.9941701145540921</v>
      </c>
      <c r="AE233" s="28">
        <f t="shared" ca="1" si="28"/>
        <v>0.59999046771046194</v>
      </c>
      <c r="AF233" s="28">
        <f t="shared" ca="1" si="29"/>
        <v>0.59988245817369112</v>
      </c>
      <c r="AG233" s="28">
        <f t="shared" ca="1" si="30"/>
        <v>0.59927330376306787</v>
      </c>
      <c r="AH233" s="28">
        <f t="shared" ca="1" si="31"/>
        <v>0.59699336670493619</v>
      </c>
    </row>
    <row r="234" spans="21:34">
      <c r="U234" s="25"/>
      <c r="V234" s="25"/>
      <c r="W234" s="28">
        <v>22.2</v>
      </c>
      <c r="X234" s="28">
        <v>1</v>
      </c>
      <c r="Y234" s="28">
        <f t="shared" ca="1" si="24"/>
        <v>2.7308533343354728</v>
      </c>
      <c r="AA234" s="28">
        <f t="shared" ca="1" si="25"/>
        <v>0.9998955358561683</v>
      </c>
      <c r="AB234" s="28">
        <f t="shared" ca="1" si="26"/>
        <v>0.9989177181310287</v>
      </c>
      <c r="AC234" s="28">
        <f t="shared" ca="1" si="27"/>
        <v>0.99436217670514515</v>
      </c>
      <c r="AE234" s="28">
        <f t="shared" ca="1" si="28"/>
        <v>0.59999093260570857</v>
      </c>
      <c r="AF234" s="28">
        <f t="shared" ca="1" si="29"/>
        <v>0.59988772586095884</v>
      </c>
      <c r="AG234" s="28">
        <f t="shared" ca="1" si="30"/>
        <v>0.5993030125742419</v>
      </c>
      <c r="AH234" s="28">
        <f t="shared" ca="1" si="31"/>
        <v>0.59710456054736338</v>
      </c>
    </row>
    <row r="235" spans="21:34">
      <c r="U235" s="25"/>
      <c r="V235" s="25"/>
      <c r="W235" s="28">
        <v>22.3</v>
      </c>
      <c r="X235" s="28">
        <v>1</v>
      </c>
      <c r="Y235" s="28">
        <f t="shared" ca="1" si="24"/>
        <v>2.7338273002139046</v>
      </c>
      <c r="AA235" s="28">
        <f t="shared" ca="1" si="25"/>
        <v>0.9998997990945907</v>
      </c>
      <c r="AB235" s="28">
        <f t="shared" ca="1" si="26"/>
        <v>0.9989576234032399</v>
      </c>
      <c r="AC235" s="28">
        <f t="shared" ca="1" si="27"/>
        <v>0.99454809082389728</v>
      </c>
      <c r="AE235" s="28">
        <f t="shared" ca="1" si="28"/>
        <v>0.59999137482774645</v>
      </c>
      <c r="AF235" s="28">
        <f t="shared" ca="1" si="29"/>
        <v>0.59989275931329566</v>
      </c>
      <c r="AG235" s="28">
        <f t="shared" ca="1" si="30"/>
        <v>0.59933152937773726</v>
      </c>
      <c r="AH235" s="28">
        <f t="shared" ca="1" si="31"/>
        <v>0.59721178031792177</v>
      </c>
    </row>
    <row r="236" spans="21:34">
      <c r="U236" s="25"/>
      <c r="V236" s="25"/>
      <c r="W236" s="28">
        <v>22.4</v>
      </c>
      <c r="X236" s="28">
        <v>1</v>
      </c>
      <c r="Y236" s="28">
        <f t="shared" ca="1" si="24"/>
        <v>2.7367684049271266</v>
      </c>
      <c r="AA236" s="28">
        <f t="shared" ca="1" si="25"/>
        <v>0.99990388834793864</v>
      </c>
      <c r="AB236" s="28">
        <f t="shared" ca="1" si="26"/>
        <v>0.99899607410470248</v>
      </c>
      <c r="AC236" s="28">
        <f t="shared" ca="1" si="27"/>
        <v>0.99472804624235522</v>
      </c>
      <c r="AE236" s="28">
        <f t="shared" ca="1" si="28"/>
        <v>0.59999179548236103</v>
      </c>
      <c r="AF236" s="28">
        <f t="shared" ca="1" si="29"/>
        <v>0.59989756884868861</v>
      </c>
      <c r="AG236" s="28">
        <f t="shared" ca="1" si="30"/>
        <v>0.59935890088468191</v>
      </c>
      <c r="AH236" s="28">
        <f t="shared" ca="1" si="31"/>
        <v>0.59731516169948295</v>
      </c>
    </row>
    <row r="237" spans="21:34">
      <c r="U237" s="25"/>
      <c r="V237" s="25"/>
      <c r="W237" s="28">
        <v>22.5</v>
      </c>
      <c r="X237" s="28">
        <v>1</v>
      </c>
      <c r="Y237" s="28">
        <f t="shared" ca="1" si="24"/>
        <v>2.7396770115782219</v>
      </c>
      <c r="AA237" s="28">
        <f t="shared" ca="1" si="25"/>
        <v>0.99990781071663737</v>
      </c>
      <c r="AB237" s="28">
        <f t="shared" ca="1" si="26"/>
        <v>0.99903312249681309</v>
      </c>
      <c r="AC237" s="28">
        <f t="shared" ca="1" si="27"/>
        <v>0.99490222677649087</v>
      </c>
      <c r="AE237" s="28">
        <f t="shared" ca="1" si="28"/>
        <v>0.59999219562140804</v>
      </c>
      <c r="AF237" s="28">
        <f t="shared" ca="1" si="29"/>
        <v>0.59990216433584009</v>
      </c>
      <c r="AG237" s="28">
        <f t="shared" ca="1" si="30"/>
        <v>0.5993851720312896</v>
      </c>
      <c r="AH237" s="28">
        <f t="shared" ca="1" si="31"/>
        <v>0.59741483603571555</v>
      </c>
    </row>
    <row r="238" spans="21:34">
      <c r="U238" s="25"/>
      <c r="V238" s="25"/>
      <c r="W238" s="28">
        <v>22.6</v>
      </c>
      <c r="X238" s="28">
        <v>1</v>
      </c>
      <c r="Y238" s="28">
        <f t="shared" ca="1" si="24"/>
        <v>2.7425534792581252</v>
      </c>
      <c r="AA238" s="28">
        <f t="shared" ca="1" si="25"/>
        <v>0.99991157301134015</v>
      </c>
      <c r="AB238" s="28">
        <f t="shared" ca="1" si="26"/>
        <v>0.99906881899792432</v>
      </c>
      <c r="AC238" s="28">
        <f t="shared" ca="1" si="27"/>
        <v>0.99507081087346272</v>
      </c>
      <c r="AE238" s="28">
        <f t="shared" ca="1" si="28"/>
        <v>0.59999257624544344</v>
      </c>
      <c r="AF238" s="28">
        <f t="shared" ca="1" si="29"/>
        <v>0.59990655521345015</v>
      </c>
      <c r="AG238" s="28">
        <f t="shared" ca="1" si="30"/>
        <v>0.59941038604351127</v>
      </c>
      <c r="AH238" s="28">
        <f t="shared" ca="1" si="31"/>
        <v>0.59751093045614656</v>
      </c>
    </row>
    <row r="239" spans="21:34">
      <c r="U239" s="25"/>
      <c r="V239" s="25"/>
      <c r="W239" s="28">
        <v>22.7</v>
      </c>
      <c r="X239" s="28">
        <v>1</v>
      </c>
      <c r="Y239" s="28">
        <f t="shared" ca="1" si="24"/>
        <v>2.7453981630899573</v>
      </c>
      <c r="AA239" s="28">
        <f t="shared" ca="1" si="25"/>
        <v>0.99991518176475358</v>
      </c>
      <c r="AB239" s="28">
        <f t="shared" ca="1" si="26"/>
        <v>0.99910321224673526</v>
      </c>
      <c r="AC239" s="28">
        <f t="shared" ca="1" si="27"/>
        <v>0.9952339717555041</v>
      </c>
      <c r="AE239" s="28">
        <f t="shared" ca="1" si="28"/>
        <v>0.59999293830622558</v>
      </c>
      <c r="AF239" s="28">
        <f t="shared" ca="1" si="29"/>
        <v>0.59991075050868548</v>
      </c>
      <c r="AG239" s="28">
        <f t="shared" ca="1" si="30"/>
        <v>0.59943458449947418</v>
      </c>
      <c r="AH239" s="28">
        <f t="shared" ca="1" si="31"/>
        <v>0.59760356799827774</v>
      </c>
    </row>
    <row r="240" spans="21:34">
      <c r="U240" s="25"/>
      <c r="V240" s="25"/>
      <c r="W240" s="28">
        <v>22.8</v>
      </c>
      <c r="X240" s="28">
        <v>1</v>
      </c>
      <c r="Y240" s="28">
        <f t="shared" ca="1" si="24"/>
        <v>2.7482114142728657</v>
      </c>
      <c r="AA240" s="28">
        <f t="shared" ca="1" si="25"/>
        <v>0.99991864324298108</v>
      </c>
      <c r="AB240" s="28">
        <f t="shared" ca="1" si="26"/>
        <v>0.99913634916357641</v>
      </c>
      <c r="AC240" s="28">
        <f t="shared" ca="1" si="27"/>
        <v>0.99539187756052649</v>
      </c>
      <c r="AE240" s="28">
        <f t="shared" ca="1" si="28"/>
        <v>0.59999328270909502</v>
      </c>
      <c r="AF240" s="28">
        <f t="shared" ca="1" si="29"/>
        <v>0.59991475885487044</v>
      </c>
      <c r="AG240" s="28">
        <f t="shared" ca="1" si="30"/>
        <v>0.59945780738977661</v>
      </c>
      <c r="AH240" s="28">
        <f t="shared" ca="1" si="31"/>
        <v>0.59769286772678987</v>
      </c>
    </row>
    <row r="241" spans="21:34">
      <c r="U241" s="25"/>
      <c r="V241" s="25"/>
      <c r="W241" s="28">
        <v>22.9</v>
      </c>
      <c r="X241" s="28">
        <v>1</v>
      </c>
      <c r="Y241" s="28">
        <f t="shared" ca="1" si="24"/>
        <v>2.7509935801253844</v>
      </c>
      <c r="AA241" s="28">
        <f t="shared" ca="1" si="25"/>
        <v>0.99992196345640283</v>
      </c>
      <c r="AB241" s="28">
        <f t="shared" ca="1" si="26"/>
        <v>0.99916827500965721</v>
      </c>
      <c r="AC241" s="28">
        <f t="shared" ca="1" si="27"/>
        <v>0.99554469147948643</v>
      </c>
      <c r="AE241" s="28">
        <f t="shared" ca="1" si="28"/>
        <v>0.59999361031523823</v>
      </c>
      <c r="AF241" s="28">
        <f t="shared" ca="1" si="29"/>
        <v>0.59991858850843149</v>
      </c>
      <c r="AG241" s="28">
        <f t="shared" ca="1" si="30"/>
        <v>0.59948009317570439</v>
      </c>
      <c r="AH241" s="28">
        <f t="shared" ca="1" si="31"/>
        <v>0.59777894484987526</v>
      </c>
    </row>
    <row r="242" spans="21:34">
      <c r="U242" s="25"/>
      <c r="V242" s="25"/>
      <c r="W242" s="28">
        <v>23</v>
      </c>
      <c r="X242" s="28">
        <v>1</v>
      </c>
      <c r="Y242" s="28">
        <f t="shared" ca="1" si="24"/>
        <v>2.7537450041283131</v>
      </c>
      <c r="AA242" s="28">
        <f t="shared" ca="1" si="25"/>
        <v>0.99992514817011235</v>
      </c>
      <c r="AB242" s="28">
        <f t="shared" ca="1" si="26"/>
        <v>0.99919903344433947</v>
      </c>
      <c r="AC242" s="28">
        <f t="shared" ca="1" si="27"/>
        <v>0.99569257189056304</v>
      </c>
      <c r="AE242" s="28">
        <f t="shared" ca="1" si="28"/>
        <v>0.59999392194384138</v>
      </c>
      <c r="AF242" s="28">
        <f t="shared" ca="1" si="29"/>
        <v>0.59992224736512445</v>
      </c>
      <c r="AG242" s="28">
        <f t="shared" ca="1" si="30"/>
        <v>0.59950147884543525</v>
      </c>
      <c r="AH242" s="28">
        <f t="shared" ca="1" si="31"/>
        <v>0.59786191083273554</v>
      </c>
    </row>
    <row r="243" spans="21:34">
      <c r="U243" s="25"/>
      <c r="V243" s="25"/>
      <c r="W243" s="28">
        <v>23.1</v>
      </c>
      <c r="X243" s="28">
        <v>1</v>
      </c>
      <c r="Y243" s="28">
        <f t="shared" ca="1" si="24"/>
        <v>2.7564660259671223</v>
      </c>
      <c r="AA243" s="28">
        <f t="shared" ca="1" si="25"/>
        <v>0.99992820291392648</v>
      </c>
      <c r="AB243" s="28">
        <f t="shared" ca="1" si="26"/>
        <v>0.99922866658049925</v>
      </c>
      <c r="AC243" s="28">
        <f t="shared" ca="1" si="27"/>
        <v>0.99583567249019866</v>
      </c>
      <c r="AE243" s="28">
        <f t="shared" ca="1" si="28"/>
        <v>0.59999421837413813</v>
      </c>
      <c r="AF243" s="28">
        <f t="shared" ca="1" si="29"/>
        <v>0.59992574297557721</v>
      </c>
      <c r="AG243" s="28">
        <f t="shared" ca="1" si="30"/>
        <v>0.59952199996829247</v>
      </c>
      <c r="AH243" s="28">
        <f t="shared" ca="1" si="31"/>
        <v>0.59794187350828509</v>
      </c>
    </row>
    <row r="244" spans="21:34">
      <c r="U244" s="25"/>
      <c r="V244" s="25"/>
      <c r="W244" s="28">
        <v>23.2</v>
      </c>
      <c r="X244" s="28">
        <v>1</v>
      </c>
      <c r="Y244" s="28">
        <f t="shared" ca="1" si="24"/>
        <v>2.7591569815738897</v>
      </c>
      <c r="AA244" s="28">
        <f t="shared" ca="1" si="25"/>
        <v>0.9999311329919871</v>
      </c>
      <c r="AB244" s="28">
        <f t="shared" ca="1" si="26"/>
        <v>0.99925721503803833</v>
      </c>
      <c r="AC244" s="28">
        <f t="shared" ca="1" si="27"/>
        <v>0.99597414242104931</v>
      </c>
      <c r="AE244" s="28">
        <f t="shared" ca="1" si="28"/>
        <v>0.59999450034735879</v>
      </c>
      <c r="AF244" s="28">
        <f t="shared" ca="1" si="29"/>
        <v>0.59992908256017252</v>
      </c>
      <c r="AG244" s="28">
        <f t="shared" ca="1" si="30"/>
        <v>0.59954169074711161</v>
      </c>
      <c r="AH244" s="28">
        <f t="shared" ca="1" si="31"/>
        <v>0.59801893718510124</v>
      </c>
    </row>
    <row r="245" spans="21:34">
      <c r="U245" s="25"/>
      <c r="V245" s="25"/>
      <c r="W245" s="28">
        <v>23.3</v>
      </c>
      <c r="X245" s="28">
        <v>1</v>
      </c>
      <c r="Y245" s="28">
        <f t="shared" ca="1" si="24"/>
        <v>2.761818203168775</v>
      </c>
      <c r="AA245" s="28">
        <f t="shared" ca="1" si="25"/>
        <v>0.9999339434919714</v>
      </c>
      <c r="AB245" s="28">
        <f t="shared" ca="1" si="26"/>
        <v>0.99928471799560281</v>
      </c>
      <c r="AC245" s="28">
        <f t="shared" ca="1" si="27"/>
        <v>0.99610812639689883</v>
      </c>
      <c r="AE245" s="28">
        <f t="shared" ca="1" si="28"/>
        <v>0.59999476856858314</v>
      </c>
      <c r="AF245" s="28">
        <f t="shared" ca="1" si="29"/>
        <v>0.59993227302330154</v>
      </c>
      <c r="AG245" s="28">
        <f t="shared" ca="1" si="30"/>
        <v>0.59956058406877832</v>
      </c>
      <c r="AH245" s="28">
        <f t="shared" ca="1" si="31"/>
        <v>0.59809320275266409</v>
      </c>
    </row>
    <row r="246" spans="21:34">
      <c r="U246" s="25"/>
      <c r="V246" s="25"/>
      <c r="W246" s="28">
        <v>23.4</v>
      </c>
      <c r="X246" s="28">
        <v>1</v>
      </c>
      <c r="Y246" s="28">
        <f t="shared" ca="1" si="24"/>
        <v>2.7644500193010342</v>
      </c>
      <c r="AA246" s="28">
        <f t="shared" ca="1" si="25"/>
        <v>0.99993663929392551</v>
      </c>
      <c r="AB246" s="28">
        <f t="shared" ca="1" si="26"/>
        <v>0.99931121324056826</v>
      </c>
      <c r="AC246" s="28">
        <f t="shared" ca="1" si="27"/>
        <v>0.99623776482458448</v>
      </c>
      <c r="AE246" s="28">
        <f t="shared" ca="1" si="28"/>
        <v>0.59999502370850399</v>
      </c>
      <c r="AF246" s="28">
        <f t="shared" ca="1" si="29"/>
        <v>0.59993532096701108</v>
      </c>
      <c r="AG246" s="28">
        <f t="shared" ca="1" si="30"/>
        <v>0.59957871155299725</v>
      </c>
      <c r="AH246" s="28">
        <f t="shared" ca="1" si="31"/>
        <v>0.59816476778392791</v>
      </c>
    </row>
    <row r="247" spans="21:34">
      <c r="U247" s="25"/>
      <c r="V247" s="25"/>
      <c r="W247" s="28">
        <v>23.5</v>
      </c>
      <c r="X247" s="28">
        <v>1</v>
      </c>
      <c r="Y247" s="28">
        <f t="shared" ca="1" si="24"/>
        <v>2.767052754889582</v>
      </c>
      <c r="AA247" s="28">
        <f t="shared" ca="1" si="25"/>
        <v>0.99993922507873834</v>
      </c>
      <c r="AB247" s="28">
        <f t="shared" ca="1" si="26"/>
        <v>0.99933673721734384</v>
      </c>
      <c r="AC247" s="28">
        <f t="shared" ca="1" si="27"/>
        <v>0.99636319392298789</v>
      </c>
      <c r="AE247" s="28">
        <f t="shared" ca="1" si="28"/>
        <v>0.59999526640510414</v>
      </c>
      <c r="AF247" s="28">
        <f t="shared" ca="1" si="29"/>
        <v>0.59993823270407254</v>
      </c>
      <c r="AG247" s="28">
        <f t="shared" ca="1" si="30"/>
        <v>0.59959610359934723</v>
      </c>
      <c r="AH247" s="28">
        <f t="shared" ca="1" si="31"/>
        <v>0.59823372663526897</v>
      </c>
    </row>
    <row r="248" spans="21:34">
      <c r="U248" s="25"/>
      <c r="V248" s="25"/>
      <c r="W248" s="28">
        <v>23.6</v>
      </c>
      <c r="X248" s="28">
        <v>1</v>
      </c>
      <c r="Y248" s="28">
        <f t="shared" ca="1" si="24"/>
        <v>2.7696267312631053</v>
      </c>
      <c r="AA248" s="28">
        <f t="shared" ca="1" si="25"/>
        <v>0.99994170533626914</v>
      </c>
      <c r="AB248" s="28">
        <f t="shared" ca="1" si="26"/>
        <v>0.99936132507405251</v>
      </c>
      <c r="AC248" s="28">
        <f t="shared" ca="1" si="27"/>
        <v>0.99648454583914003</v>
      </c>
      <c r="AE248" s="28">
        <f t="shared" ca="1" si="28"/>
        <v>0.59999549726525137</v>
      </c>
      <c r="AF248" s="28">
        <f t="shared" ca="1" si="29"/>
        <v>0.59994101427049462</v>
      </c>
      <c r="AG248" s="28">
        <f t="shared" ca="1" si="30"/>
        <v>0.59961278943267982</v>
      </c>
      <c r="AH248" s="28">
        <f t="shared" ca="1" si="31"/>
        <v>0.59830017054385398</v>
      </c>
    </row>
    <row r="249" spans="21:34">
      <c r="U249" s="25"/>
      <c r="V249" s="25"/>
      <c r="W249" s="28">
        <v>23.7</v>
      </c>
      <c r="X249" s="28">
        <v>1</v>
      </c>
      <c r="Y249" s="28">
        <f t="shared" ca="1" si="24"/>
        <v>2.7721722661997346</v>
      </c>
      <c r="AA249" s="28">
        <f t="shared" ca="1" si="25"/>
        <v>0.99994408437314364</v>
      </c>
      <c r="AB249" s="28">
        <f t="shared" ca="1" si="26"/>
        <v>0.99938501070763675</v>
      </c>
      <c r="AC249" s="28">
        <f t="shared" ca="1" si="27"/>
        <v>0.99660194876149388</v>
      </c>
      <c r="AE249" s="28">
        <f t="shared" ca="1" si="28"/>
        <v>0.59999571686621644</v>
      </c>
      <c r="AF249" s="28">
        <f t="shared" ca="1" si="29"/>
        <v>0.59994367143750382</v>
      </c>
      <c r="AG249" s="28">
        <f t="shared" ca="1" si="30"/>
        <v>0.59962879714691319</v>
      </c>
      <c r="AH249" s="28">
        <f t="shared" ca="1" si="31"/>
        <v>0.59836418772247324</v>
      </c>
    </row>
    <row r="250" spans="21:34">
      <c r="U250" s="25"/>
      <c r="V250" s="25"/>
      <c r="W250" s="28">
        <v>23.8</v>
      </c>
      <c r="X250" s="28">
        <v>1</v>
      </c>
      <c r="Y250" s="28">
        <f t="shared" ca="1" si="24"/>
        <v>2.7746896739662756</v>
      </c>
      <c r="AA250" s="28">
        <f t="shared" ca="1" si="25"/>
        <v>0.99994636632023171</v>
      </c>
      <c r="AB250" s="28">
        <f t="shared" ca="1" si="26"/>
        <v>0.99940782680744211</v>
      </c>
      <c r="AC250" s="28">
        <f t="shared" ca="1" si="27"/>
        <v>0.99671552703041488</v>
      </c>
      <c r="AE250" s="28">
        <f t="shared" ca="1" si="28"/>
        <v>0.59999592575711602</v>
      </c>
      <c r="AF250" s="28">
        <f t="shared" ca="1" si="29"/>
        <v>0.59994620972301427</v>
      </c>
      <c r="AG250" s="28">
        <f t="shared" ca="1" si="30"/>
        <v>0.5996441537472752</v>
      </c>
      <c r="AH250" s="28">
        <f t="shared" ca="1" si="31"/>
        <v>0.59842586345188498</v>
      </c>
    </row>
    <row r="251" spans="21:34">
      <c r="U251" s="25"/>
      <c r="V251" s="25"/>
      <c r="W251" s="28">
        <v>23.9</v>
      </c>
      <c r="X251" s="28">
        <v>1</v>
      </c>
      <c r="Y251" s="28">
        <f t="shared" ca="1" si="24"/>
        <v>2.7771792653570078</v>
      </c>
      <c r="AA251" s="28">
        <f t="shared" ca="1" si="25"/>
        <v>0.99994855513982028</v>
      </c>
      <c r="AB251" s="28">
        <f t="shared" ca="1" si="26"/>
        <v>0.99942980489732725</v>
      </c>
      <c r="AC251" s="28">
        <f t="shared" ca="1" si="27"/>
        <v>0.99682540124594032</v>
      </c>
      <c r="AE251" s="28">
        <f t="shared" ca="1" si="28"/>
        <v>0.59999612446028627</v>
      </c>
      <c r="AF251" s="28">
        <f t="shared" ca="1" si="29"/>
        <v>0.59994863440260893</v>
      </c>
      <c r="AG251" s="28">
        <f t="shared" ca="1" si="30"/>
        <v>0.59965888519104493</v>
      </c>
      <c r="AH251" s="28">
        <f t="shared" ca="1" si="31"/>
        <v>0.59848528017071634</v>
      </c>
    </row>
    <row r="252" spans="21:34">
      <c r="U252" s="25"/>
      <c r="V252" s="25"/>
      <c r="W252" s="28">
        <v>24</v>
      </c>
      <c r="X252" s="28">
        <v>1</v>
      </c>
      <c r="Y252" s="28">
        <f t="shared" ca="1" si="24"/>
        <v>2.779641347732055</v>
      </c>
      <c r="AA252" s="28">
        <f t="shared" ca="1" si="25"/>
        <v>0.99995065463249311</v>
      </c>
      <c r="AB252" s="28">
        <f t="shared" ca="1" si="26"/>
        <v>0.99945097537634808</v>
      </c>
      <c r="AC252" s="28">
        <f t="shared" ca="1" si="27"/>
        <v>0.99693168837286039</v>
      </c>
      <c r="AE252" s="28">
        <f t="shared" ca="1" si="28"/>
        <v>0.59999631347258853</v>
      </c>
      <c r="AF252" s="28">
        <f t="shared" ca="1" si="29"/>
        <v>0.59995095052005232</v>
      </c>
      <c r="AG252" s="28">
        <f t="shared" ca="1" si="30"/>
        <v>0.59967301642684334</v>
      </c>
      <c r="AH252" s="28">
        <f t="shared" ca="1" si="31"/>
        <v>0.59854251756296661</v>
      </c>
    </row>
    <row r="253" spans="21:34">
      <c r="U253" s="25"/>
      <c r="V253" s="25"/>
      <c r="W253" s="28">
        <v>24.1</v>
      </c>
      <c r="X253" s="28">
        <v>1</v>
      </c>
      <c r="Y253" s="28">
        <f t="shared" ca="1" si="24"/>
        <v>2.7820762250553317</v>
      </c>
      <c r="AA253" s="28">
        <f t="shared" ca="1" si="25"/>
        <v>0.99995266844373021</v>
      </c>
      <c r="AB253" s="28">
        <f t="shared" ca="1" si="26"/>
        <v>0.99947136755806265</v>
      </c>
      <c r="AC253" s="28">
        <f t="shared" ca="1" si="27"/>
        <v>0.99703450184317066</v>
      </c>
      <c r="AE253" s="28">
        <f t="shared" ca="1" si="28"/>
        <v>0.59999649326665205</v>
      </c>
      <c r="AF253" s="28">
        <f t="shared" ca="1" si="29"/>
        <v>0.59995316289735379</v>
      </c>
      <c r="AG253" s="28">
        <f t="shared" ca="1" si="30"/>
        <v>0.59968657143252002</v>
      </c>
      <c r="AH253" s="28">
        <f t="shared" ca="1" si="31"/>
        <v>0.59859765264315923</v>
      </c>
    </row>
    <row r="254" spans="21:34">
      <c r="U254" s="25"/>
      <c r="V254" s="25"/>
      <c r="W254" s="28">
        <v>24.2</v>
      </c>
      <c r="X254" s="28">
        <v>1</v>
      </c>
      <c r="Y254" s="28">
        <f t="shared" ca="1" si="24"/>
        <v>2.7844841979320694</v>
      </c>
      <c r="AA254" s="28">
        <f t="shared" ca="1" si="25"/>
        <v>0.9999546000702374</v>
      </c>
      <c r="AB254" s="28">
        <f t="shared" ca="1" si="26"/>
        <v>0.99949100970850069</v>
      </c>
      <c r="AC254" s="28">
        <f t="shared" ca="1" si="27"/>
        <v>0.99713395165594754</v>
      </c>
      <c r="AE254" s="28">
        <f t="shared" ca="1" si="28"/>
        <v>0.59999666429205556</v>
      </c>
      <c r="AF254" s="28">
        <f t="shared" ca="1" si="29"/>
        <v>0.59995527614440103</v>
      </c>
      <c r="AG254" s="28">
        <f t="shared" ca="1" si="30"/>
        <v>0.59969957325168322</v>
      </c>
      <c r="AH254" s="28">
        <f t="shared" ca="1" si="31"/>
        <v>0.59865075983918836</v>
      </c>
    </row>
    <row r="255" spans="21:34">
      <c r="U255" s="25"/>
      <c r="V255" s="25"/>
      <c r="W255" s="28">
        <v>24.3</v>
      </c>
      <c r="X255" s="28">
        <v>1</v>
      </c>
      <c r="Y255" s="28">
        <f t="shared" ca="1" si="24"/>
        <v>2.7868655636459283</v>
      </c>
      <c r="AA255" s="28">
        <f t="shared" ca="1" si="25"/>
        <v>0.9999564528660182</v>
      </c>
      <c r="AB255" s="28">
        <f t="shared" ca="1" si="26"/>
        <v>0.9995099290828422</v>
      </c>
      <c r="AC255" s="28">
        <f t="shared" ca="1" si="27"/>
        <v>0.99723014447469749</v>
      </c>
      <c r="AE255" s="28">
        <f t="shared" ca="1" si="28"/>
        <v>0.59999682697645174</v>
      </c>
      <c r="AF255" s="28">
        <f t="shared" ca="1" si="29"/>
        <v>0.59995729466818093</v>
      </c>
      <c r="AG255" s="28">
        <f t="shared" ca="1" si="30"/>
        <v>0.59971204402891798</v>
      </c>
      <c r="AH255" s="28">
        <f t="shared" ca="1" si="31"/>
        <v>0.59870191107290704</v>
      </c>
    </row>
    <row r="256" spans="21:34">
      <c r="U256" s="25"/>
      <c r="V256" s="25"/>
      <c r="W256" s="28">
        <v>24.4</v>
      </c>
      <c r="X256" s="28">
        <v>1</v>
      </c>
      <c r="Y256" s="28">
        <f t="shared" ca="1" si="24"/>
        <v>2.7892206161957001</v>
      </c>
      <c r="AA256" s="28">
        <f t="shared" ca="1" si="25"/>
        <v>0.99995823004819728</v>
      </c>
      <c r="AB256" s="28">
        <f t="shared" ca="1" si="26"/>
        <v>0.99952815196084721</v>
      </c>
      <c r="AC256" s="28">
        <f t="shared" ca="1" si="27"/>
        <v>0.99732318372223017</v>
      </c>
      <c r="AE256" s="28">
        <f t="shared" ca="1" si="28"/>
        <v>0.59999698172663629</v>
      </c>
      <c r="AF256" s="28">
        <f t="shared" ca="1" si="29"/>
        <v>0.59995922268160606</v>
      </c>
      <c r="AG256" s="28">
        <f t="shared" ca="1" si="30"/>
        <v>0.59972400504373646</v>
      </c>
      <c r="AH256" s="28">
        <f t="shared" ca="1" si="31"/>
        <v>0.59875117583850246</v>
      </c>
    </row>
    <row r="257" spans="21:34">
      <c r="U257" s="25"/>
      <c r="V257" s="25"/>
      <c r="W257" s="28">
        <v>24.5</v>
      </c>
      <c r="X257" s="28">
        <v>1</v>
      </c>
      <c r="Y257" s="28">
        <f t="shared" ca="1" si="24"/>
        <v>2.7915496463316045</v>
      </c>
      <c r="AA257" s="28">
        <f t="shared" ca="1" si="25"/>
        <v>0.99995993470260691</v>
      </c>
      <c r="AB257" s="28">
        <f t="shared" ca="1" si="26"/>
        <v>0.99954570368107742</v>
      </c>
      <c r="AC257" s="28">
        <f t="shared" ca="1" si="27"/>
        <v>0.99741316967310523</v>
      </c>
      <c r="AE257" s="28">
        <f t="shared" ca="1" si="28"/>
        <v>0.59999712892956525</v>
      </c>
      <c r="AF257" s="28">
        <f t="shared" ca="1" si="29"/>
        <v>0.59996106421196249</v>
      </c>
      <c r="AG257" s="28">
        <f t="shared" ca="1" si="30"/>
        <v>0.59973547674330296</v>
      </c>
      <c r="AH257" s="28">
        <f t="shared" ca="1" si="31"/>
        <v>0.5987986212787042</v>
      </c>
    </row>
    <row r="258" spans="21:34">
      <c r="U258" s="25"/>
      <c r="V258" s="25"/>
      <c r="W258" s="28">
        <v>24.6</v>
      </c>
      <c r="X258" s="28">
        <v>1</v>
      </c>
      <c r="Y258" s="28">
        <f t="shared" ca="1" si="24"/>
        <v>2.7938529415911848</v>
      </c>
      <c r="AA258" s="28">
        <f t="shared" ca="1" si="25"/>
        <v>0.99996156978914463</v>
      </c>
      <c r="AB258" s="28">
        <f t="shared" ca="1" si="26"/>
        <v>0.99956260867394831</v>
      </c>
      <c r="AC258" s="28">
        <f t="shared" ca="1" si="27"/>
        <v>0.99750019954370372</v>
      </c>
      <c r="AE258" s="28">
        <f t="shared" ca="1" si="28"/>
        <v>0.59999726895332273</v>
      </c>
      <c r="AF258" s="28">
        <f t="shared" ca="1" si="29"/>
        <v>0.59996282310899518</v>
      </c>
      <c r="AG258" s="28">
        <f t="shared" ca="1" si="30"/>
        <v>0.59974647877397491</v>
      </c>
      <c r="AH258" s="28">
        <f t="shared" ca="1" si="31"/>
        <v>0.59884431225887236</v>
      </c>
    </row>
    <row r="259" spans="21:34">
      <c r="U259" s="25"/>
      <c r="V259" s="25"/>
      <c r="W259" s="28">
        <v>24.7</v>
      </c>
      <c r="X259" s="28">
        <v>1</v>
      </c>
      <c r="Y259" s="28">
        <f t="shared" ca="1" si="24"/>
        <v>2.7961307863348055</v>
      </c>
      <c r="AA259" s="28">
        <f t="shared" ca="1" si="25"/>
        <v>0.99996313814691307</v>
      </c>
      <c r="AB259" s="28">
        <f t="shared" ca="1" si="26"/>
        <v>0.99957889049365178</v>
      </c>
      <c r="AC259" s="28">
        <f t="shared" ca="1" si="27"/>
        <v>0.99758436757997204</v>
      </c>
      <c r="AE259" s="28">
        <f t="shared" ca="1" si="28"/>
        <v>0.59999740214804087</v>
      </c>
      <c r="AF259" s="28">
        <f t="shared" ca="1" si="29"/>
        <v>0.59996450305264659</v>
      </c>
      <c r="AG259" s="28">
        <f t="shared" ca="1" si="30"/>
        <v>0.59975703001169989</v>
      </c>
      <c r="AH259" s="28">
        <f t="shared" ca="1" si="31"/>
        <v>0.59888831143901011</v>
      </c>
    </row>
    <row r="260" spans="21:34">
      <c r="U260" s="25"/>
      <c r="V260" s="25"/>
      <c r="W260" s="28">
        <v>24.8</v>
      </c>
      <c r="X260" s="28">
        <v>1</v>
      </c>
      <c r="Y260" s="28">
        <f t="shared" ca="1" si="24"/>
        <v>2.7983834617807601</v>
      </c>
      <c r="AA260" s="28">
        <f t="shared" ca="1" si="25"/>
        <v>0.99996464249914951</v>
      </c>
      <c r="AB260" s="28">
        <f t="shared" ca="1" si="26"/>
        <v>0.99959457184898592</v>
      </c>
      <c r="AC260" s="28">
        <f t="shared" ca="1" si="27"/>
        <v>0.99766576514288752</v>
      </c>
      <c r="AE260" s="28">
        <f t="shared" ca="1" si="28"/>
        <v>0.59999752884677604</v>
      </c>
      <c r="AF260" s="28">
        <f t="shared" ca="1" si="29"/>
        <v>0.59996610756046231</v>
      </c>
      <c r="AG260" s="28">
        <f t="shared" ca="1" si="30"/>
        <v>0.59976714859130742</v>
      </c>
      <c r="AH260" s="28">
        <f t="shared" ca="1" si="31"/>
        <v>0.59893067934374711</v>
      </c>
    </row>
    <row r="261" spans="21:34">
      <c r="U261" s="25"/>
      <c r="V261" s="25"/>
      <c r="W261" s="28">
        <v>24.9</v>
      </c>
      <c r="X261" s="28">
        <v>1</v>
      </c>
      <c r="Y261" s="28">
        <f t="shared" ca="1" si="24"/>
        <v>2.8006112460399897</v>
      </c>
      <c r="AA261" s="28">
        <f t="shared" ca="1" si="25"/>
        <v>0.99996608545795451</v>
      </c>
      <c r="AB261" s="28">
        <f t="shared" ca="1" si="26"/>
        <v>0.999609674633127</v>
      </c>
      <c r="AC261" s="28">
        <f t="shared" ca="1" si="27"/>
        <v>0.99774448079169498</v>
      </c>
      <c r="AE261" s="28">
        <f t="shared" ca="1" si="28"/>
        <v>0.59999764936634092</v>
      </c>
      <c r="AF261" s="28">
        <f t="shared" ca="1" si="29"/>
        <v>0.59996763999467873</v>
      </c>
      <c r="AG261" s="28">
        <f t="shared" ca="1" si="30"/>
        <v>0.59977685193473396</v>
      </c>
      <c r="AH261" s="28">
        <f t="shared" ca="1" si="31"/>
        <v>0.59897147443033805</v>
      </c>
    </row>
    <row r="262" spans="21:34">
      <c r="U262" s="25"/>
      <c r="V262" s="25"/>
      <c r="W262" s="28">
        <v>25</v>
      </c>
      <c r="X262" s="28">
        <v>1</v>
      </c>
      <c r="Y262" s="28">
        <f t="shared" ca="1" si="24"/>
        <v>2.8028144141504177</v>
      </c>
      <c r="AA262" s="28">
        <f t="shared" ca="1" si="25"/>
        <v>0.99996746952882731</v>
      </c>
      <c r="AB262" s="28">
        <f t="shared" ca="1" si="26"/>
        <v>0.99962421995238038</v>
      </c>
      <c r="AC262" s="28">
        <f t="shared" ca="1" si="27"/>
        <v>0.99782060036496045</v>
      </c>
      <c r="AE262" s="28">
        <f t="shared" ca="1" si="28"/>
        <v>0.59999776400809723</v>
      </c>
      <c r="AF262" s="28">
        <f t="shared" ca="1" si="29"/>
        <v>0.59996910356900512</v>
      </c>
      <c r="AG262" s="28">
        <f t="shared" ca="1" si="30"/>
        <v>0.5997861567782159</v>
      </c>
      <c r="AH262" s="28">
        <f t="shared" ca="1" si="31"/>
        <v>0.59901075315472152</v>
      </c>
    </row>
    <row r="263" spans="21:34">
      <c r="U263" s="25"/>
      <c r="V263" s="25"/>
      <c r="W263" s="28">
        <v>25.1</v>
      </c>
      <c r="X263" s="28">
        <v>1</v>
      </c>
      <c r="Y263" s="28">
        <f t="shared" ca="1" si="24"/>
        <v>2.8049932381109057</v>
      </c>
      <c r="AA263" s="28">
        <f t="shared" ca="1" si="25"/>
        <v>0.99996879711501641</v>
      </c>
      <c r="AB263" s="28">
        <f t="shared" ca="1" si="26"/>
        <v>0.99963822815394221</v>
      </c>
      <c r="AC263" s="28">
        <f t="shared" ca="1" si="27"/>
        <v>0.99789420705949161</v>
      </c>
      <c r="AE263" s="28">
        <f t="shared" ca="1" si="28"/>
        <v>0.59999787305870922</v>
      </c>
      <c r="AF263" s="28">
        <f t="shared" ca="1" si="29"/>
        <v>0.59997050135511376</v>
      </c>
      <c r="AG263" s="28">
        <f t="shared" ca="1" si="30"/>
        <v>0.5997950791984884</v>
      </c>
      <c r="AH263" s="28">
        <f t="shared" ca="1" si="31"/>
        <v>0.59904857003568357</v>
      </c>
    </row>
    <row r="264" spans="21:34">
      <c r="U264" s="25"/>
      <c r="V264" s="25"/>
      <c r="W264" s="28">
        <v>25.2</v>
      </c>
      <c r="X264" s="28">
        <v>1</v>
      </c>
      <c r="Y264" s="28">
        <f t="shared" ca="1" si="24"/>
        <v>2.807147986914833</v>
      </c>
      <c r="AA264" s="28">
        <f t="shared" ca="1" si="25"/>
        <v>0.9999700705216924</v>
      </c>
      <c r="AB264" s="28">
        <f t="shared" ca="1" si="26"/>
        <v>0.99965171885270654</v>
      </c>
      <c r="AC264" s="28">
        <f t="shared" ca="1" si="27"/>
        <v>0.99796538150716929</v>
      </c>
      <c r="AE264" s="28">
        <f t="shared" ca="1" si="28"/>
        <v>0.59999797679086009</v>
      </c>
      <c r="AF264" s="28">
        <f t="shared" ca="1" si="29"/>
        <v>0.59997183628885042</v>
      </c>
      <c r="AG264" s="28">
        <f t="shared" ca="1" si="30"/>
        <v>0.59980363463802233</v>
      </c>
      <c r="AH264" s="28">
        <f t="shared" ca="1" si="31"/>
        <v>0.59908497771716895</v>
      </c>
    </row>
    <row r="265" spans="21:34">
      <c r="U265" s="25"/>
      <c r="V265" s="25"/>
      <c r="W265" s="28">
        <v>25.3</v>
      </c>
      <c r="X265" s="28">
        <v>1</v>
      </c>
      <c r="Y265" s="28">
        <f t="shared" ca="1" si="24"/>
        <v>2.8092789265833078</v>
      </c>
      <c r="AA265" s="28">
        <f t="shared" ca="1" si="25"/>
        <v>0.9999712919599506</v>
      </c>
      <c r="AB265" s="28">
        <f t="shared" ca="1" si="26"/>
        <v>0.99966471095714804</v>
      </c>
      <c r="AC265" s="28">
        <f t="shared" ca="1" si="27"/>
        <v>0.99803420184973779</v>
      </c>
      <c r="AE265" s="28">
        <f t="shared" ca="1" si="28"/>
        <v>0.59999807546393424</v>
      </c>
      <c r="AF265" s="28">
        <f t="shared" ca="1" si="29"/>
        <v>0.59997311117617724</v>
      </c>
      <c r="AG265" s="28">
        <f t="shared" ca="1" si="30"/>
        <v>0.59981183792933312</v>
      </c>
      <c r="AH265" s="28">
        <f t="shared" ca="1" si="31"/>
        <v>0.59912002702878553</v>
      </c>
    </row>
    <row r="266" spans="21:34">
      <c r="U266" s="25"/>
      <c r="V266" s="25"/>
      <c r="W266" s="28">
        <v>25.4</v>
      </c>
      <c r="X266" s="28">
        <v>1</v>
      </c>
      <c r="Y266" s="28">
        <f t="shared" ca="1" si="24"/>
        <v>2.8113863201980078</v>
      </c>
      <c r="AA266" s="28">
        <f t="shared" ca="1" si="25"/>
        <v>0.99997246355065039</v>
      </c>
      <c r="AB266" s="28">
        <f t="shared" ca="1" si="26"/>
        <v>0.99967722269431236</v>
      </c>
      <c r="AC266" s="28">
        <f t="shared" ca="1" si="27"/>
        <v>0.99810074381159974</v>
      </c>
      <c r="AE266" s="28">
        <f t="shared" ca="1" si="28"/>
        <v>0.59999816932466576</v>
      </c>
      <c r="AF266" s="28">
        <f t="shared" ca="1" si="29"/>
        <v>0.59997432869885803</v>
      </c>
      <c r="AG266" s="28">
        <f t="shared" ca="1" si="30"/>
        <v>0.5998197033183944</v>
      </c>
      <c r="AH266" s="28">
        <f t="shared" ca="1" si="31"/>
        <v>0.59915376704454193</v>
      </c>
    </row>
    <row r="267" spans="21:34">
      <c r="U267" s="25"/>
      <c r="V267" s="25"/>
      <c r="W267" s="28">
        <v>25.5</v>
      </c>
      <c r="X267" s="28">
        <v>1</v>
      </c>
      <c r="Y267" s="28">
        <f t="shared" ca="1" si="24"/>
        <v>2.8134704279336606</v>
      </c>
      <c r="AA267" s="28">
        <f t="shared" ca="1" si="25"/>
        <v>0.9999735873280976</v>
      </c>
      <c r="AB267" s="28">
        <f t="shared" ca="1" si="26"/>
        <v>0.99968927163394317</v>
      </c>
      <c r="AC267" s="28">
        <f t="shared" ca="1" si="27"/>
        <v>0.99816508077065913</v>
      </c>
      <c r="AE267" s="28">
        <f t="shared" ca="1" si="28"/>
        <v>0.59999825860775535</v>
      </c>
      <c r="AF267" s="28">
        <f t="shared" ca="1" si="29"/>
        <v>0.59997549141989892</v>
      </c>
      <c r="AG267" s="28">
        <f t="shared" ca="1" si="30"/>
        <v>0.5998272444871865</v>
      </c>
      <c r="AH267" s="28">
        <f t="shared" ca="1" si="31"/>
        <v>0.59918624513986352</v>
      </c>
    </row>
    <row r="268" spans="21:34">
      <c r="U268" s="25"/>
      <c r="V268" s="25"/>
      <c r="W268" s="28">
        <v>25.6</v>
      </c>
      <c r="X268" s="28">
        <v>1</v>
      </c>
      <c r="Y268" s="28">
        <f t="shared" ca="1" si="24"/>
        <v>2.815531507090165</v>
      </c>
      <c r="AA268" s="28">
        <f t="shared" ca="1" si="25"/>
        <v>0.99997466524357714</v>
      </c>
      <c r="AB268" s="28">
        <f t="shared" ca="1" si="26"/>
        <v>0.99970087471177405</v>
      </c>
      <c r="AC268" s="28">
        <f t="shared" ca="1" si="27"/>
        <v>0.998227283827259</v>
      </c>
      <c r="AE268" s="28">
        <f t="shared" ca="1" si="28"/>
        <v>0.59999834353645731</v>
      </c>
      <c r="AF268" s="28">
        <f t="shared" ca="1" si="29"/>
        <v>0.59997660178875323</v>
      </c>
      <c r="AG268" s="28">
        <f t="shared" ca="1" si="30"/>
        <v>0.59983447457541084</v>
      </c>
      <c r="AH268" s="28">
        <f t="shared" ca="1" si="31"/>
        <v>0.59921750704692711</v>
      </c>
    </row>
    <row r="269" spans="21:34">
      <c r="U269" s="25"/>
      <c r="V269" s="25"/>
      <c r="W269" s="28">
        <v>25.7</v>
      </c>
      <c r="X269" s="28">
        <v>1</v>
      </c>
      <c r="Y269" s="28">
        <f t="shared" ref="Y269:Y332" ca="1" si="32">IF((ROW()-12)*0.1&lt;L_1,0,OFFSET(X269,-L_1*10-1,0)*b_1-Y268*a_1)</f>
        <v>2.8175698121243555</v>
      </c>
      <c r="AA269" s="28">
        <f t="shared" ref="AA269:AA332" ca="1" si="33">IF((ROW()-12)*0.1&lt;L_2,0,OFFSET(X269,-L_2*10-1,0)*b_2-AA268*a_2)</f>
        <v>0.99997569916874074</v>
      </c>
      <c r="AB269" s="28">
        <f t="shared" ref="AB269:AB332" ca="1" si="34">IF((ROW()-12)*0.1&lt;L_2,0,OFFSET(AA269,-1,0)*b_2/K_2-AB268*a_2)</f>
        <v>0.99971204825201532</v>
      </c>
      <c r="AC269" s="28">
        <f t="shared" ref="AC269:AC332" ca="1" si="35">IF((ROW()-12)*0.1&lt;L_2,0,OFFSET(AB269,-1,0)*b_2/K_2-AC268*a_2)</f>
        <v>0.99828742187125508</v>
      </c>
      <c r="AE269" s="28">
        <f t="shared" ref="AE269:AE332" ca="1" si="36">IF((ROW()-12)*0.1&lt;L_3,0,OFFSET(X269,-L_3*10-1,0)*b_3-AE268*a_3)</f>
        <v>0.59999842432313766</v>
      </c>
      <c r="AF269" s="28">
        <f t="shared" ref="AF269:AF332" ca="1" si="37">IF((ROW()-12)*0.1&lt;L_3,0,OFFSET(AE269,-1,0)*b_3/K_3-AF268*a_3)</f>
        <v>0.59997766214630111</v>
      </c>
      <c r="AG269" s="28">
        <f t="shared" ref="AG269:AG332" ca="1" si="38">IF((ROW()-12)*0.1&lt;L_3,0,OFFSET(AF269,-1,0)*b_3/K_3-AG268*a_3)</f>
        <v>0.59984140620139959</v>
      </c>
      <c r="AH269" s="28">
        <f t="shared" ref="AH269:AH332" ca="1" si="39">IF((ROW()-12)*0.1&lt;L_3,0,OFFSET(AG269,-1,0)*b_3/K_3-AH268*a_3)</f>
        <v>0.59924759690835572</v>
      </c>
    </row>
    <row r="270" spans="21:34">
      <c r="U270" s="25"/>
      <c r="V270" s="25"/>
      <c r="W270" s="28">
        <v>25.8</v>
      </c>
      <c r="X270" s="28">
        <v>1</v>
      </c>
      <c r="Y270" s="28">
        <f t="shared" ca="1" si="32"/>
        <v>2.8195855946814183</v>
      </c>
      <c r="AA270" s="28">
        <f t="shared" ca="1" si="33"/>
        <v>0.9999766908988571</v>
      </c>
      <c r="AB270" s="28">
        <f t="shared" ca="1" si="34"/>
        <v>0.99972280798906055</v>
      </c>
      <c r="AC270" s="28">
        <f t="shared" ca="1" si="35"/>
        <v>0.99834556164727062</v>
      </c>
      <c r="AE270" s="28">
        <f t="shared" ca="1" si="36"/>
        <v>0.59999850116980502</v>
      </c>
      <c r="AF270" s="28">
        <f t="shared" ca="1" si="37"/>
        <v>0.59997867472961408</v>
      </c>
      <c r="AG270" s="28">
        <f t="shared" ca="1" si="38"/>
        <v>0.59984805148224762</v>
      </c>
      <c r="AH270" s="28">
        <f t="shared" ca="1" si="39"/>
        <v>0.59927655732931429</v>
      </c>
    </row>
    <row r="271" spans="21:34">
      <c r="U271" s="25"/>
      <c r="V271" s="25"/>
      <c r="W271" s="28">
        <v>25.9</v>
      </c>
      <c r="X271" s="28">
        <v>1</v>
      </c>
      <c r="Y271" s="28">
        <f t="shared" ca="1" si="32"/>
        <v>2.8215791036259574</v>
      </c>
      <c r="AA271" s="28">
        <f t="shared" ca="1" si="33"/>
        <v>0.99997764215592899</v>
      </c>
      <c r="AB271" s="28">
        <f t="shared" ca="1" si="34"/>
        <v>0.99973316908844012</v>
      </c>
      <c r="AC271" s="28">
        <f t="shared" ca="1" si="35"/>
        <v>0.99840176781817347</v>
      </c>
      <c r="AE271" s="28">
        <f t="shared" ca="1" si="36"/>
        <v>0.59999857426861625</v>
      </c>
      <c r="AF271" s="28">
        <f t="shared" ca="1" si="37"/>
        <v>0.5999796416765123</v>
      </c>
      <c r="AG271" s="28">
        <f t="shared" ca="1" si="38"/>
        <v>0.59985442205319528</v>
      </c>
      <c r="AH271" s="28">
        <f t="shared" ca="1" si="39"/>
        <v>0.59930442942804729</v>
      </c>
    </row>
    <row r="272" spans="21:34">
      <c r="U272" s="25"/>
      <c r="V272" s="25"/>
      <c r="W272" s="28">
        <v>26</v>
      </c>
      <c r="X272" s="28">
        <v>1</v>
      </c>
      <c r="Y272" s="28">
        <f t="shared" ca="1" si="32"/>
        <v>2.8235505850727201</v>
      </c>
      <c r="AA272" s="28">
        <f t="shared" ca="1" si="33"/>
        <v>0.99997855459168339</v>
      </c>
      <c r="AB272" s="28">
        <f t="shared" ca="1" si="34"/>
        <v>0.99974314616704651</v>
      </c>
      <c r="AC272" s="28">
        <f t="shared" ca="1" si="35"/>
        <v>0.99845610302681864</v>
      </c>
      <c r="AE272" s="28">
        <f t="shared" ca="1" si="36"/>
        <v>0.59999864380235635</v>
      </c>
      <c r="AF272" s="28">
        <f t="shared" ca="1" si="37"/>
        <v>0.59998056502992492</v>
      </c>
      <c r="AG272" s="28">
        <f t="shared" ca="1" si="38"/>
        <v>0.59986052908628829</v>
      </c>
      <c r="AH272" s="28">
        <f t="shared" ca="1" si="39"/>
        <v>0.59933125288489608</v>
      </c>
    </row>
    <row r="273" spans="21:34">
      <c r="U273" s="25"/>
      <c r="V273" s="25"/>
      <c r="W273" s="28">
        <v>26.1</v>
      </c>
      <c r="X273" s="28">
        <v>1</v>
      </c>
      <c r="Y273" s="28">
        <f t="shared" ca="1" si="32"/>
        <v>2.8255002824169817</v>
      </c>
      <c r="AA273" s="28">
        <f t="shared" ca="1" si="33"/>
        <v>0.9999794297904393</v>
      </c>
      <c r="AB273" s="28">
        <f t="shared" ca="1" si="34"/>
        <v>0.99975275331265701</v>
      </c>
      <c r="AC273" s="28">
        <f t="shared" ca="1" si="35"/>
        <v>0.9985086279560953</v>
      </c>
      <c r="AE273" s="28">
        <f t="shared" ca="1" si="36"/>
        <v>0.5999987099448959</v>
      </c>
      <c r="AF273" s="28">
        <f t="shared" ca="1" si="37"/>
        <v>0.59998144674206078</v>
      </c>
      <c r="AG273" s="28">
        <f t="shared" ca="1" si="38"/>
        <v>0.59986638330834008</v>
      </c>
      <c r="AH273" s="28">
        <f t="shared" ca="1" si="39"/>
        <v>0.59935706598983596</v>
      </c>
    </row>
    <row r="274" spans="21:34">
      <c r="U274" s="25"/>
      <c r="V274" s="25"/>
      <c r="W274" s="28">
        <v>26.2</v>
      </c>
      <c r="X274" s="28">
        <v>1</v>
      </c>
      <c r="Y274" s="28">
        <f t="shared" ca="1" si="32"/>
        <v>2.8274284363645945</v>
      </c>
      <c r="AA274" s="28">
        <f t="shared" ca="1" si="33"/>
        <v>0.9999802692718589</v>
      </c>
      <c r="AB274" s="28">
        <f t="shared" ca="1" si="34"/>
        <v>0.99976200410277583</v>
      </c>
      <c r="AC274" s="28">
        <f t="shared" ca="1" si="35"/>
        <v>0.99855940138732091</v>
      </c>
      <c r="AE274" s="28">
        <f t="shared" ca="1" si="36"/>
        <v>0.59999877286162573</v>
      </c>
      <c r="AF274" s="28">
        <f t="shared" ca="1" si="37"/>
        <v>0.59998228867839809</v>
      </c>
      <c r="AG274" s="28">
        <f t="shared" ca="1" si="38"/>
        <v>0.59987199501822153</v>
      </c>
      <c r="AH274" s="28">
        <f t="shared" ca="1" si="39"/>
        <v>0.59938190568857119</v>
      </c>
    </row>
    <row r="275" spans="21:34">
      <c r="U275" s="25"/>
      <c r="V275" s="25"/>
      <c r="W275" s="28">
        <v>26.3</v>
      </c>
      <c r="X275" s="28">
        <v>1</v>
      </c>
      <c r="Y275" s="28">
        <f t="shared" ca="1" si="32"/>
        <v>2.8293352849617048</v>
      </c>
      <c r="AA275" s="28">
        <f t="shared" ca="1" si="33"/>
        <v>0.99998107449358598</v>
      </c>
      <c r="AB275" s="28">
        <f t="shared" ca="1" si="34"/>
        <v>0.99977091162282028</v>
      </c>
      <c r="AC275" s="28">
        <f t="shared" ca="1" si="35"/>
        <v>0.99860848025702065</v>
      </c>
      <c r="AE275" s="28">
        <f t="shared" ca="1" si="36"/>
        <v>0.59999883270987053</v>
      </c>
      <c r="AF275" s="28">
        <f t="shared" ca="1" si="37"/>
        <v>0.59998309262150074</v>
      </c>
      <c r="AG275" s="28">
        <f t="shared" ca="1" si="38"/>
        <v>0.59987737410350217</v>
      </c>
      <c r="AH275" s="28">
        <f t="shared" ca="1" si="39"/>
        <v>0.59940580762722429</v>
      </c>
    </row>
    <row r="276" spans="21:34">
      <c r="U276" s="25"/>
      <c r="V276" s="25"/>
      <c r="W276" s="28">
        <v>26.4</v>
      </c>
      <c r="X276" s="28">
        <v>1</v>
      </c>
      <c r="Y276" s="28">
        <f t="shared" ca="1" si="32"/>
        <v>2.8312210636241417</v>
      </c>
      <c r="AA276" s="28">
        <f t="shared" ca="1" si="33"/>
        <v>0.99998184685377722</v>
      </c>
      <c r="AB276" s="28">
        <f t="shared" ca="1" si="34"/>
        <v>0.99977948848367171</v>
      </c>
      <c r="AC276" s="28">
        <f t="shared" ca="1" si="35"/>
        <v>0.9986559197121323</v>
      </c>
      <c r="AE276" s="28">
        <f t="shared" ca="1" si="36"/>
        <v>0.59999888963928194</v>
      </c>
      <c r="AF276" s="28">
        <f t="shared" ca="1" si="37"/>
        <v>0.59998386027466899</v>
      </c>
      <c r="AG276" s="28">
        <f t="shared" ca="1" si="38"/>
        <v>0.59988253005646586</v>
      </c>
      <c r="AH276" s="28">
        <f t="shared" ca="1" si="39"/>
        <v>0.59942880619565853</v>
      </c>
    </row>
    <row r="277" spans="21:34">
      <c r="U277" s="25"/>
      <c r="V277" s="25"/>
      <c r="W277" s="28">
        <v>26.5</v>
      </c>
      <c r="X277" s="28">
        <v>1</v>
      </c>
      <c r="Y277" s="28">
        <f t="shared" ca="1" si="32"/>
        <v>2.8330860051664808</v>
      </c>
      <c r="AA277" s="28">
        <f t="shared" ca="1" si="33"/>
        <v>0.99998258769352977</v>
      </c>
      <c r="AB277" s="28">
        <f t="shared" ca="1" si="34"/>
        <v>0.99978774683861416</v>
      </c>
      <c r="AC277" s="28">
        <f t="shared" ca="1" si="35"/>
        <v>0.99870177316367403</v>
      </c>
      <c r="AE277" s="28">
        <f t="shared" ca="1" si="36"/>
        <v>0.59999894379221319</v>
      </c>
      <c r="AF277" s="28">
        <f t="shared" ca="1" si="37"/>
        <v>0.59998459326543052</v>
      </c>
      <c r="AG277" s="28">
        <f t="shared" ca="1" si="38"/>
        <v>0.59988747198952308</v>
      </c>
      <c r="AH277" s="28">
        <f t="shared" ca="1" si="39"/>
        <v>0.59945093456946785</v>
      </c>
    </row>
    <row r="278" spans="21:34">
      <c r="U278" s="25"/>
      <c r="V278" s="25"/>
      <c r="W278" s="28">
        <v>26.6</v>
      </c>
      <c r="X278" s="28">
        <v>1</v>
      </c>
      <c r="Y278" s="28">
        <f t="shared" ca="1" si="32"/>
        <v>2.8349303398307875</v>
      </c>
      <c r="AA278" s="28">
        <f t="shared" ca="1" si="33"/>
        <v>0.99998329829920984</v>
      </c>
      <c r="AB278" s="28">
        <f t="shared" ca="1" si="34"/>
        <v>0.99979569839968052</v>
      </c>
      <c r="AC278" s="28">
        <f t="shared" ca="1" si="35"/>
        <v>0.99874609233891354</v>
      </c>
      <c r="AE278" s="28">
        <f t="shared" ca="1" si="36"/>
        <v>0.59999899530407486</v>
      </c>
      <c r="AF278" s="28">
        <f t="shared" ca="1" si="37"/>
        <v>0.59998529314888038</v>
      </c>
      <c r="AG278" s="28">
        <f t="shared" ca="1" si="38"/>
        <v>0.59989220865004234</v>
      </c>
      <c r="AH278" s="28">
        <f t="shared" ca="1" si="39"/>
        <v>0.59947222475067086</v>
      </c>
    </row>
    <row r="279" spans="21:34">
      <c r="U279" s="25"/>
      <c r="V279" s="25"/>
      <c r="W279" s="28">
        <v>26.7</v>
      </c>
      <c r="X279" s="28">
        <v>1</v>
      </c>
      <c r="Y279" s="28">
        <f t="shared" ca="1" si="32"/>
        <v>2.8367542953150418</v>
      </c>
      <c r="AA279" s="28">
        <f t="shared" ca="1" si="33"/>
        <v>0.99998397990468624</v>
      </c>
      <c r="AB279" s="28">
        <f t="shared" ca="1" si="34"/>
        <v>0.99980335445342661</v>
      </c>
      <c r="AC279" s="28">
        <f t="shared" ca="1" si="35"/>
        <v>0.99878892733207503</v>
      </c>
      <c r="AE279" s="28">
        <f t="shared" ca="1" si="36"/>
        <v>0.59999904430367335</v>
      </c>
      <c r="AF279" s="28">
        <f t="shared" ca="1" si="37"/>
        <v>0.59998596141087479</v>
      </c>
      <c r="AG279" s="28">
        <f t="shared" ca="1" si="38"/>
        <v>0.59989674843462071</v>
      </c>
      <c r="AH279" s="28">
        <f t="shared" ca="1" si="39"/>
        <v>0.59949270760714368</v>
      </c>
    </row>
    <row r="280" spans="21:34">
      <c r="U280" s="25"/>
      <c r="V280" s="25"/>
      <c r="W280" s="28">
        <v>26.8</v>
      </c>
      <c r="X280" s="28">
        <v>1</v>
      </c>
      <c r="Y280" s="28">
        <f t="shared" ca="1" si="32"/>
        <v>2.83855809680125</v>
      </c>
      <c r="AA280" s="28">
        <f t="shared" ca="1" si="33"/>
        <v>0.99998463369347312</v>
      </c>
      <c r="AB280" s="28">
        <f t="shared" ca="1" si="34"/>
        <v>0.9998107258761525</v>
      </c>
      <c r="AC280" s="28">
        <f t="shared" ca="1" si="35"/>
        <v>0.99883032665362059</v>
      </c>
      <c r="AE280" s="28">
        <f t="shared" ca="1" si="36"/>
        <v>0.59999909091353321</v>
      </c>
      <c r="AF280" s="28">
        <f t="shared" ca="1" si="37"/>
        <v>0.59998659947108579</v>
      </c>
      <c r="AG280" s="28">
        <f t="shared" ca="1" si="38"/>
        <v>0.59990109940281466</v>
      </c>
      <c r="AH280" s="28">
        <f t="shared" ca="1" si="39"/>
        <v>0.59951241291082491</v>
      </c>
    </row>
    <row r="281" spans="21:34">
      <c r="U281" s="25"/>
      <c r="V281" s="25"/>
      <c r="W281" s="28">
        <v>26.9</v>
      </c>
      <c r="X281" s="28">
        <v>1</v>
      </c>
      <c r="Y281" s="28">
        <f t="shared" ca="1" si="32"/>
        <v>2.8403419669832446</v>
      </c>
      <c r="AA281" s="28">
        <f t="shared" ca="1" si="33"/>
        <v>0.99998526080078476</v>
      </c>
      <c r="AB281" s="28">
        <f t="shared" ca="1" si="34"/>
        <v>0.99981782314859025</v>
      </c>
      <c r="AC281" s="28">
        <f t="shared" ca="1" si="35"/>
        <v>0.9988703372781419</v>
      </c>
      <c r="AE281" s="28">
        <f t="shared" ca="1" si="36"/>
        <v>0.59999913525020343</v>
      </c>
      <c r="AF281" s="28">
        <f t="shared" ca="1" si="37"/>
        <v>0.5999872086859227</v>
      </c>
      <c r="AG281" s="28">
        <f t="shared" ca="1" si="38"/>
        <v>0.59990526929034949</v>
      </c>
      <c r="AH281" s="28">
        <f t="shared" ca="1" si="39"/>
        <v>0.59953136937472806</v>
      </c>
    </row>
    <row r="282" spans="21:34">
      <c r="U282" s="25"/>
      <c r="V282" s="25"/>
      <c r="W282" s="28">
        <v>27</v>
      </c>
      <c r="X282" s="28">
        <v>1</v>
      </c>
      <c r="Y282" s="28">
        <f t="shared" ca="1" si="32"/>
        <v>2.842106126094178</v>
      </c>
      <c r="AA282" s="28">
        <f t="shared" ca="1" si="33"/>
        <v>0.99998586231550646</v>
      </c>
      <c r="AB282" s="28">
        <f t="shared" ca="1" si="34"/>
        <v>0.99982465637007678</v>
      </c>
      <c r="AC282" s="28">
        <f t="shared" ca="1" si="35"/>
        <v>0.99890900469089638</v>
      </c>
      <c r="AE282" s="28">
        <f t="shared" ca="1" si="36"/>
        <v>0.59999917742454867</v>
      </c>
      <c r="AF282" s="28">
        <f t="shared" ca="1" si="37"/>
        <v>0.59998779035132643</v>
      </c>
      <c r="AG282" s="28">
        <f t="shared" ca="1" si="38"/>
        <v>0.59990926552182766</v>
      </c>
      <c r="AH282" s="28">
        <f t="shared" ca="1" si="39"/>
        <v>0.59954960468879204</v>
      </c>
    </row>
    <row r="283" spans="21:34">
      <c r="U283" s="25"/>
      <c r="V283" s="25"/>
      <c r="W283" s="28">
        <v>27.1</v>
      </c>
      <c r="X283" s="28">
        <v>1</v>
      </c>
      <c r="Y283" s="28">
        <f t="shared" ca="1" si="32"/>
        <v>2.8438507919337122</v>
      </c>
      <c r="AA283" s="28">
        <f t="shared" ca="1" si="33"/>
        <v>0.99998643928208586</v>
      </c>
      <c r="AB283" s="28">
        <f t="shared" ca="1" si="34"/>
        <v>0.99983123527222695</v>
      </c>
      <c r="AC283" s="28">
        <f t="shared" ca="1" si="35"/>
        <v>0.99894637293302269</v>
      </c>
      <c r="AE283" s="28">
        <f t="shared" ca="1" si="36"/>
        <v>0.5999992175420269</v>
      </c>
      <c r="AF283" s="28">
        <f t="shared" ca="1" si="37"/>
        <v>0.59998834570544068</v>
      </c>
      <c r="AG283" s="28">
        <f t="shared" ca="1" si="38"/>
        <v>0.59991309522295333</v>
      </c>
      <c r="AH283" s="28">
        <f t="shared" ca="1" si="39"/>
        <v>0.59956714555460366</v>
      </c>
    </row>
    <row r="284" spans="21:34">
      <c r="U284" s="25"/>
      <c r="V284" s="25"/>
      <c r="W284" s="28">
        <v>27.2</v>
      </c>
      <c r="X284" s="28">
        <v>1</v>
      </c>
      <c r="Y284" s="28">
        <f t="shared" ca="1" si="32"/>
        <v>2.8455761798949069</v>
      </c>
      <c r="AA284" s="28">
        <f t="shared" ca="1" si="33"/>
        <v>0.99998699270234592</v>
      </c>
      <c r="AB284" s="28">
        <f t="shared" ca="1" si="34"/>
        <v>0.99983756923212808</v>
      </c>
      <c r="AC284" s="28">
        <f t="shared" ca="1" si="35"/>
        <v>0.99898248464546935</v>
      </c>
      <c r="AE284" s="28">
        <f t="shared" ca="1" si="36"/>
        <v>0.59999925570295254</v>
      </c>
      <c r="AF284" s="28">
        <f t="shared" ca="1" si="37"/>
        <v>0.59998887593116779</v>
      </c>
      <c r="AG284" s="28">
        <f t="shared" ca="1" si="38"/>
        <v>0.59991676523229076</v>
      </c>
      <c r="AH284" s="28">
        <f t="shared" ca="1" si="39"/>
        <v>0.59958401771902292</v>
      </c>
    </row>
    <row r="285" spans="21:34">
      <c r="U285" s="25"/>
      <c r="V285" s="25"/>
      <c r="W285" s="28">
        <v>27.3</v>
      </c>
      <c r="X285" s="28">
        <v>1</v>
      </c>
      <c r="Y285" s="28">
        <f t="shared" ca="1" si="32"/>
        <v>2.8472825029908138</v>
      </c>
      <c r="AA285" s="28">
        <f t="shared" ca="1" si="33"/>
        <v>0.99998752353722475</v>
      </c>
      <c r="AB285" s="28">
        <f t="shared" ca="1" si="34"/>
        <v>0.99984366728506824</v>
      </c>
      <c r="AC285" s="28">
        <f t="shared" ca="1" si="35"/>
        <v>0.99901738111166849</v>
      </c>
      <c r="AE285" s="28">
        <f t="shared" ca="1" si="36"/>
        <v>0.59999929200274793</v>
      </c>
      <c r="AF285" s="28">
        <f t="shared" ca="1" si="37"/>
        <v>0.59998938215861131</v>
      </c>
      <c r="AG285" s="28">
        <f t="shared" ca="1" si="38"/>
        <v>0.59992028211257464</v>
      </c>
      <c r="AH285" s="28">
        <f t="shared" ca="1" si="39"/>
        <v>0.59960024600674089</v>
      </c>
    </row>
    <row r="286" spans="21:34">
      <c r="U286" s="25"/>
      <c r="V286" s="25"/>
      <c r="W286" s="28">
        <v>27.4</v>
      </c>
      <c r="X286" s="28">
        <v>1</v>
      </c>
      <c r="Y286" s="28">
        <f t="shared" ca="1" si="32"/>
        <v>2.8489699718807722</v>
      </c>
      <c r="AA286" s="28">
        <f t="shared" ca="1" si="33"/>
        <v>0.99998803270844394</v>
      </c>
      <c r="AB286" s="28">
        <f t="shared" ca="1" si="34"/>
        <v>0.99984953813681698</v>
      </c>
      <c r="AC286" s="28">
        <f t="shared" ca="1" si="35"/>
        <v>0.99905110229898819</v>
      </c>
      <c r="AE286" s="28">
        <f t="shared" ca="1" si="36"/>
        <v>0.59999932653218135</v>
      </c>
      <c r="AF286" s="28">
        <f t="shared" ca="1" si="37"/>
        <v>0.59998986546741295</v>
      </c>
      <c r="AG286" s="28">
        <f t="shared" ca="1" si="38"/>
        <v>0.59992365216158694</v>
      </c>
      <c r="AH286" s="28">
        <f t="shared" ca="1" si="39"/>
        <v>0.59961585435180298</v>
      </c>
    </row>
    <row r="287" spans="21:34">
      <c r="U287" s="25"/>
      <c r="V287" s="25"/>
      <c r="W287" s="28">
        <v>27.5</v>
      </c>
      <c r="X287" s="28">
        <v>1</v>
      </c>
      <c r="Y287" s="28">
        <f t="shared" ca="1" si="32"/>
        <v>2.8506387948964176</v>
      </c>
      <c r="AA287" s="28">
        <f t="shared" ca="1" si="33"/>
        <v>0.99998852110010927</v>
      </c>
      <c r="AB287" s="28">
        <f t="shared" ca="1" si="34"/>
        <v>0.99985519017547253</v>
      </c>
      <c r="AC287" s="28">
        <f t="shared" ca="1" si="35"/>
        <v>0.99908368689899352</v>
      </c>
      <c r="AE287" s="28">
        <f t="shared" ca="1" si="36"/>
        <v>0.59999935937759452</v>
      </c>
      <c r="AF287" s="28">
        <f t="shared" ca="1" si="37"/>
        <v>0.59999032688898646</v>
      </c>
      <c r="AG287" s="28">
        <f t="shared" ca="1" si="38"/>
        <v>0.59992688142261785</v>
      </c>
      <c r="AH287" s="28">
        <f t="shared" ca="1" si="39"/>
        <v>0.59963086582812353</v>
      </c>
    </row>
    <row r="288" spans="21:34">
      <c r="U288" s="25"/>
      <c r="V288" s="25"/>
      <c r="W288" s="28">
        <v>27.6</v>
      </c>
      <c r="X288" s="28">
        <v>1</v>
      </c>
      <c r="Y288" s="28">
        <f t="shared" ca="1" si="32"/>
        <v>2.8522891780674029</v>
      </c>
      <c r="AA288" s="28">
        <f t="shared" ca="1" si="33"/>
        <v>0.99998898956024562</v>
      </c>
      <c r="AB288" s="28">
        <f t="shared" ca="1" si="34"/>
        <v>0.99986063148289106</v>
      </c>
      <c r="AC288" s="28">
        <f t="shared" ca="1" si="35"/>
        <v>0.99911517236654868</v>
      </c>
      <c r="AE288" s="28">
        <f t="shared" ca="1" si="36"/>
        <v>0.59999939062111796</v>
      </c>
      <c r="AF288" s="28">
        <f t="shared" ca="1" si="37"/>
        <v>0.59999076740865409</v>
      </c>
      <c r="AG288" s="28">
        <f t="shared" ca="1" si="38"/>
        <v>0.59992997569452544</v>
      </c>
      <c r="AH288" s="28">
        <f t="shared" ca="1" si="39"/>
        <v>0.59964530267902372</v>
      </c>
    </row>
    <row r="289" spans="21:34">
      <c r="U289" s="25"/>
      <c r="V289" s="25"/>
      <c r="W289" s="28">
        <v>27.7</v>
      </c>
      <c r="X289" s="28">
        <v>1</v>
      </c>
      <c r="Y289" s="28">
        <f t="shared" ca="1" si="32"/>
        <v>2.8539213251468332</v>
      </c>
      <c r="AA289" s="28">
        <f t="shared" ca="1" si="33"/>
        <v>0.99998943890226943</v>
      </c>
      <c r="AB289" s="28">
        <f t="shared" ca="1" si="34"/>
        <v>0.99986586984571235</v>
      </c>
      <c r="AC289" s="28">
        <f t="shared" ca="1" si="35"/>
        <v>0.99914559495778954</v>
      </c>
      <c r="AE289" s="28">
        <f t="shared" ca="1" si="36"/>
        <v>0.59999942034087672</v>
      </c>
      <c r="AF289" s="28">
        <f t="shared" ca="1" si="37"/>
        <v>0.59999118796768869</v>
      </c>
      <c r="AG289" s="28">
        <f t="shared" ca="1" si="38"/>
        <v>0.599932940541409</v>
      </c>
      <c r="AH289" s="28">
        <f t="shared" ca="1" si="39"/>
        <v>0.59965918634581894</v>
      </c>
    </row>
    <row r="290" spans="21:34">
      <c r="U290" s="25"/>
      <c r="V290" s="25"/>
      <c r="W290" s="28">
        <v>27.8</v>
      </c>
      <c r="X290" s="28">
        <v>1</v>
      </c>
      <c r="Y290" s="28">
        <f t="shared" ca="1" si="32"/>
        <v>2.8555354376364206</v>
      </c>
      <c r="AA290" s="28">
        <f t="shared" ca="1" si="33"/>
        <v>0.99998986990640137</v>
      </c>
      <c r="AB290" s="28">
        <f t="shared" ca="1" si="34"/>
        <v>0.99987091276599493</v>
      </c>
      <c r="AC290" s="28">
        <f t="shared" ca="1" si="35"/>
        <v>0.99917498976699637</v>
      </c>
      <c r="AE290" s="28">
        <f t="shared" ca="1" si="36"/>
        <v>0.59999944861118581</v>
      </c>
      <c r="AF290" s="28">
        <f t="shared" ca="1" si="37"/>
        <v>0.59999158946526676</v>
      </c>
      <c r="AG290" s="28">
        <f t="shared" ca="1" si="38"/>
        <v>0.59993578130191005</v>
      </c>
      <c r="AH290" s="28">
        <f t="shared" ca="1" si="39"/>
        <v>0.59967253749548322</v>
      </c>
    </row>
    <row r="291" spans="21:34">
      <c r="U291" s="25"/>
      <c r="V291" s="25"/>
      <c r="W291" s="28">
        <v>27.9</v>
      </c>
      <c r="X291" s="28">
        <v>1</v>
      </c>
      <c r="Y291" s="28">
        <f t="shared" ca="1" si="32"/>
        <v>2.857131714811362</v>
      </c>
      <c r="AA291" s="28">
        <f t="shared" ca="1" si="33"/>
        <v>0.99999028332102069</v>
      </c>
      <c r="AB291" s="28">
        <f t="shared" ca="1" si="34"/>
        <v>0.99987576747147566</v>
      </c>
      <c r="AC291" s="28">
        <f t="shared" ca="1" si="35"/>
        <v>0.99920339076239573</v>
      </c>
      <c r="AE291" s="28">
        <f t="shared" ca="1" si="36"/>
        <v>0.59999947550273558</v>
      </c>
      <c r="AF291" s="28">
        <f t="shared" ca="1" si="37"/>
        <v>0.59999197276033622</v>
      </c>
      <c r="AG291" s="28">
        <f t="shared" ca="1" si="38"/>
        <v>0.59993850309815455</v>
      </c>
      <c r="AH291" s="28">
        <f t="shared" ca="1" si="39"/>
        <v>0.59968537604741923</v>
      </c>
    </row>
    <row r="292" spans="21:34">
      <c r="U292" s="25"/>
      <c r="V292" s="25"/>
      <c r="W292" s="28">
        <v>28</v>
      </c>
      <c r="X292" s="28">
        <v>1</v>
      </c>
      <c r="Y292" s="28">
        <f t="shared" ca="1" si="32"/>
        <v>2.8587103537449412</v>
      </c>
      <c r="AA292" s="28">
        <f t="shared" ca="1" si="33"/>
        <v>0.99999067986396495</v>
      </c>
      <c r="AB292" s="28">
        <f t="shared" ca="1" si="34"/>
        <v>0.99988044092546524</v>
      </c>
      <c r="AC292" s="28">
        <f t="shared" ca="1" si="35"/>
        <v>0.99923083082092035</v>
      </c>
      <c r="AE292" s="28">
        <f t="shared" ca="1" si="36"/>
        <v>0.599999501082769</v>
      </c>
      <c r="AF292" s="28">
        <f t="shared" ca="1" si="37"/>
        <v>0.59999233867340085</v>
      </c>
      <c r="AG292" s="28">
        <f t="shared" ca="1" si="38"/>
        <v>0.59994111084435098</v>
      </c>
      <c r="AH292" s="28">
        <f t="shared" ca="1" si="39"/>
        <v>0.59969772119935805</v>
      </c>
    </row>
    <row r="293" spans="21:34">
      <c r="U293" s="25"/>
      <c r="V293" s="25"/>
      <c r="W293" s="28">
        <v>28.1</v>
      </c>
      <c r="X293" s="28">
        <v>1</v>
      </c>
      <c r="Y293" s="28">
        <f t="shared" ca="1" si="32"/>
        <v>2.8602715493328592</v>
      </c>
      <c r="AA293" s="28">
        <f t="shared" ca="1" si="33"/>
        <v>0.99999106022377637</v>
      </c>
      <c r="AB293" s="28">
        <f t="shared" ca="1" si="34"/>
        <v>0.99988493983639315</v>
      </c>
      <c r="AC293" s="28">
        <f t="shared" ca="1" si="35"/>
        <v>0.99925734176195413</v>
      </c>
      <c r="AE293" s="28">
        <f t="shared" ca="1" si="36"/>
        <v>0.59999952541524948</v>
      </c>
      <c r="AF293" s="28">
        <f t="shared" ca="1" si="37"/>
        <v>0.59999268798822769</v>
      </c>
      <c r="AG293" s="28">
        <f t="shared" ca="1" si="38"/>
        <v>0.5999436092550553</v>
      </c>
      <c r="AH293" s="28">
        <f t="shared" ca="1" si="39"/>
        <v>0.59970959145241487</v>
      </c>
    </row>
    <row r="294" spans="21:34">
      <c r="U294" s="25"/>
      <c r="V294" s="25"/>
      <c r="W294" s="28">
        <v>28.2</v>
      </c>
      <c r="X294" s="28">
        <v>1</v>
      </c>
      <c r="Y294" s="28">
        <f t="shared" ca="1" si="32"/>
        <v>2.8618154943172947</v>
      </c>
      <c r="AA294" s="28">
        <f t="shared" ca="1" si="33"/>
        <v>0.99999142506089733</v>
      </c>
      <c r="AB294" s="28">
        <f t="shared" ca="1" si="34"/>
        <v>0.99988927066701405</v>
      </c>
      <c r="AC294" s="28">
        <f t="shared" ca="1" si="35"/>
        <v>0.99928295438008929</v>
      </c>
      <c r="AE294" s="28">
        <f t="shared" ca="1" si="36"/>
        <v>0.59999954856102089</v>
      </c>
      <c r="AF294" s="28">
        <f t="shared" ca="1" si="37"/>
        <v>0.59999302145347855</v>
      </c>
      <c r="AG294" s="28">
        <f t="shared" ca="1" si="38"/>
        <v>0.59994600285311683</v>
      </c>
      <c r="AH294" s="28">
        <f t="shared" ca="1" si="39"/>
        <v>0.59972100463532674</v>
      </c>
    </row>
    <row r="295" spans="21:34">
      <c r="U295" s="25"/>
      <c r="V295" s="25"/>
      <c r="W295" s="28">
        <v>28.3</v>
      </c>
      <c r="X295" s="28">
        <v>1</v>
      </c>
      <c r="Y295" s="28">
        <f t="shared" ca="1" si="32"/>
        <v>2.8633423793107005</v>
      </c>
      <c r="AA295" s="28">
        <f t="shared" ca="1" si="33"/>
        <v>0.99999177500881742</v>
      </c>
      <c r="AB295" s="28">
        <f t="shared" ca="1" si="34"/>
        <v>0.99989343964328703</v>
      </c>
      <c r="AC295" s="28">
        <f t="shared" ca="1" si="35"/>
        <v>0.99930769847692225</v>
      </c>
      <c r="AE295" s="28">
        <f t="shared" ca="1" si="36"/>
        <v>0.59999957057795972</v>
      </c>
      <c r="AF295" s="28">
        <f t="shared" ca="1" si="37"/>
        <v>0.59999333978426972</v>
      </c>
      <c r="AG295" s="28">
        <f t="shared" ca="1" si="38"/>
        <v>0.59994829597731569</v>
      </c>
      <c r="AH295" s="28">
        <f t="shared" ca="1" si="39"/>
        <v>0.59973197792789468</v>
      </c>
    </row>
    <row r="296" spans="21:34">
      <c r="U296" s="25"/>
      <c r="V296" s="25"/>
      <c r="W296" s="28">
        <v>28.4</v>
      </c>
      <c r="X296" s="28">
        <v>1</v>
      </c>
      <c r="Y296" s="28">
        <f t="shared" ca="1" si="32"/>
        <v>2.8648523928193361</v>
      </c>
      <c r="AA296" s="28">
        <f t="shared" ca="1" si="33"/>
        <v>0.99999211067517291</v>
      </c>
      <c r="AB296" s="28">
        <f t="shared" ca="1" si="34"/>
        <v>0.99989745276293962</v>
      </c>
      <c r="AC296" s="28">
        <f t="shared" ca="1" si="35"/>
        <v>0.99933160289191514</v>
      </c>
      <c r="AE296" s="28">
        <f t="shared" ca="1" si="36"/>
        <v>0.59999959152111981</v>
      </c>
      <c r="AF296" s="28">
        <f t="shared" ca="1" si="37"/>
        <v>0.59999364366366381</v>
      </c>
      <c r="AG296" s="28">
        <f t="shared" ca="1" si="38"/>
        <v>0.59995049278970347</v>
      </c>
      <c r="AH296" s="28">
        <f t="shared" ca="1" si="39"/>
        <v>0.59974252788365578</v>
      </c>
    </row>
    <row r="297" spans="21:34">
      <c r="U297" s="25"/>
      <c r="V297" s="25"/>
      <c r="W297" s="28">
        <v>28.5</v>
      </c>
      <c r="X297" s="28">
        <v>1</v>
      </c>
      <c r="Y297" s="28">
        <f t="shared" ca="1" si="32"/>
        <v>2.8663457212665406</v>
      </c>
      <c r="AA297" s="28">
        <f t="shared" ca="1" si="33"/>
        <v>0.99999243264280213</v>
      </c>
      <c r="AB297" s="28">
        <f t="shared" ca="1" si="34"/>
        <v>0.99990131580372676</v>
      </c>
      <c r="AC297" s="28">
        <f t="shared" ca="1" si="35"/>
        <v>0.99935469553234635</v>
      </c>
      <c r="AE297" s="28">
        <f t="shared" ca="1" si="36"/>
        <v>0.59999961144286995</v>
      </c>
      <c r="AF297" s="28">
        <f t="shared" ca="1" si="37"/>
        <v>0.59999393374409493</v>
      </c>
      <c r="AG297" s="28">
        <f t="shared" ca="1" si="38"/>
        <v>0.59995259728265982</v>
      </c>
      <c r="AH297" s="28">
        <f t="shared" ca="1" si="39"/>
        <v>0.59975267045180736</v>
      </c>
    </row>
    <row r="298" spans="21:34">
      <c r="U298" s="25"/>
      <c r="V298" s="25"/>
      <c r="W298" s="28">
        <v>28.6</v>
      </c>
      <c r="X298" s="28">
        <v>1</v>
      </c>
      <c r="Y298" s="28">
        <f t="shared" ca="1" si="32"/>
        <v>2.867822549015747</v>
      </c>
      <c r="AA298" s="28">
        <f t="shared" ca="1" si="33"/>
        <v>0.99999274147075767</v>
      </c>
      <c r="AB298" s="28">
        <f t="shared" ca="1" si="34"/>
        <v>0.99990503433139588</v>
      </c>
      <c r="AC298" s="28">
        <f t="shared" ca="1" si="35"/>
        <v>0.99937700340237656</v>
      </c>
      <c r="AE298" s="28">
        <f t="shared" ca="1" si="36"/>
        <v>0.59999963039302484</v>
      </c>
      <c r="AF298" s="28">
        <f t="shared" ca="1" si="37"/>
        <v>0.59999421064873171</v>
      </c>
      <c r="AG298" s="28">
        <f t="shared" ca="1" si="38"/>
        <v>0.59995461328567312</v>
      </c>
      <c r="AH298" s="28">
        <f t="shared" ca="1" si="39"/>
        <v>0.59976242099840571</v>
      </c>
    </row>
    <row r="299" spans="21:34">
      <c r="U299" s="25"/>
      <c r="V299" s="25"/>
      <c r="W299" s="28">
        <v>28.7</v>
      </c>
      <c r="X299" s="28">
        <v>1</v>
      </c>
      <c r="Y299" s="28">
        <f t="shared" ca="1" si="32"/>
        <v>2.8692830583932447</v>
      </c>
      <c r="AA299" s="28">
        <f t="shared" ca="1" si="33"/>
        <v>0.99999303769527659</v>
      </c>
      <c r="AB299" s="28">
        <f t="shared" ca="1" si="34"/>
        <v>0.99990861370736872</v>
      </c>
      <c r="AC299" s="28">
        <f t="shared" ca="1" si="35"/>
        <v>0.99939855263125299</v>
      </c>
      <c r="AE299" s="28">
        <f t="shared" ca="1" si="36"/>
        <v>0.5999996484189698</v>
      </c>
      <c r="AF299" s="28">
        <f t="shared" ca="1" si="37"/>
        <v>0.59999447497277991</v>
      </c>
      <c r="AG299" s="28">
        <f t="shared" ca="1" si="38"/>
        <v>0.59995654447185776</v>
      </c>
      <c r="AH299" s="28">
        <f t="shared" ca="1" si="39"/>
        <v>0.59977179432686223</v>
      </c>
    </row>
    <row r="300" spans="21:34">
      <c r="U300" s="25"/>
      <c r="V300" s="25"/>
      <c r="W300" s="28">
        <v>28.8</v>
      </c>
      <c r="X300" s="28">
        <v>1</v>
      </c>
      <c r="Y300" s="28">
        <f t="shared" ca="1" si="32"/>
        <v>2.8707274297106884</v>
      </c>
      <c r="AA300" s="28">
        <f t="shared" ca="1" si="33"/>
        <v>0.9999933218307121</v>
      </c>
      <c r="AB300" s="28">
        <f t="shared" ca="1" si="34"/>
        <v>0.99991205909614822</v>
      </c>
      <c r="AC300" s="28">
        <f t="shared" ca="1" si="35"/>
        <v>0.9994193685006767</v>
      </c>
      <c r="AE300" s="28">
        <f t="shared" ca="1" si="36"/>
        <v>0.59999966556577899</v>
      </c>
      <c r="AF300" s="28">
        <f t="shared" ca="1" si="37"/>
        <v>0.59999472728472791</v>
      </c>
      <c r="AG300" s="28">
        <f t="shared" ca="1" si="38"/>
        <v>0.59995839436421672</v>
      </c>
      <c r="AH300" s="28">
        <f t="shared" ca="1" si="39"/>
        <v>0.59978080469775719</v>
      </c>
    </row>
    <row r="301" spans="21:34">
      <c r="U301" s="25"/>
      <c r="V301" s="25"/>
      <c r="W301" s="28">
        <v>28.9</v>
      </c>
      <c r="X301" s="28">
        <v>1</v>
      </c>
      <c r="Y301" s="28">
        <f t="shared" ca="1" si="32"/>
        <v>2.8721558412873596</v>
      </c>
      <c r="AA301" s="28">
        <f t="shared" ca="1" si="33"/>
        <v>0.99999359437042623</v>
      </c>
      <c r="AB301" s="28">
        <f t="shared" ca="1" si="34"/>
        <v>0.99991537547246256</v>
      </c>
      <c r="AC301" s="28">
        <f t="shared" ca="1" si="35"/>
        <v>0.99943947547135514</v>
      </c>
      <c r="AE301" s="28">
        <f t="shared" ca="1" si="36"/>
        <v>0.59999968187632846</v>
      </c>
      <c r="AF301" s="28">
        <f t="shared" ca="1" si="37"/>
        <v>0.59999496812753672</v>
      </c>
      <c r="AG301" s="28">
        <f t="shared" ca="1" si="38"/>
        <v>0.59996016634165961</v>
      </c>
      <c r="AH301" s="28">
        <f t="shared" ca="1" si="39"/>
        <v>0.5997894658479932</v>
      </c>
    </row>
    <row r="302" spans="21:34">
      <c r="U302" s="25"/>
      <c r="V302" s="25"/>
      <c r="W302" s="28">
        <v>29</v>
      </c>
      <c r="X302" s="28">
        <v>1</v>
      </c>
      <c r="Y302" s="28">
        <f t="shared" ca="1" si="32"/>
        <v>2.8735684694721804</v>
      </c>
      <c r="AA302" s="28">
        <f t="shared" ca="1" si="33"/>
        <v>0.99999385578764666</v>
      </c>
      <c r="AB302" s="28">
        <f t="shared" ca="1" si="34"/>
        <v>0.99991856762815279</v>
      </c>
      <c r="AC302" s="28">
        <f t="shared" ca="1" si="35"/>
        <v>0.99945889720876213</v>
      </c>
      <c r="AE302" s="28">
        <f t="shared" ca="1" si="36"/>
        <v>0.59999969739140302</v>
      </c>
      <c r="AF302" s="28">
        <f t="shared" ca="1" si="37"/>
        <v>0.59999519801977808</v>
      </c>
      <c r="AG302" s="28">
        <f t="shared" ca="1" si="38"/>
        <v>0.59996186364478521</v>
      </c>
      <c r="AH302" s="28">
        <f t="shared" ca="1" si="39"/>
        <v>0.5997977910093073</v>
      </c>
    </row>
    <row r="303" spans="21:34">
      <c r="U303" s="25"/>
      <c r="V303" s="25"/>
      <c r="W303" s="28">
        <v>29.1</v>
      </c>
      <c r="X303" s="28">
        <v>1</v>
      </c>
      <c r="Y303" s="28">
        <f t="shared" ca="1" si="32"/>
        <v>2.8749654886654863</v>
      </c>
      <c r="AA303" s="28">
        <f t="shared" ca="1" si="33"/>
        <v>0.9999941065362884</v>
      </c>
      <c r="AB303" s="28">
        <f t="shared" ca="1" si="34"/>
        <v>0.99992164017881502</v>
      </c>
      <c r="AC303" s="28">
        <f t="shared" ca="1" si="35"/>
        <v>0.99947765660812837</v>
      </c>
      <c r="AE303" s="28">
        <f t="shared" ca="1" si="36"/>
        <v>0.59999971214979841</v>
      </c>
      <c r="AF303" s="28">
        <f t="shared" ca="1" si="37"/>
        <v>0.59999541745672169</v>
      </c>
      <c r="AG303" s="28">
        <f t="shared" ca="1" si="38"/>
        <v>0.59996348938143751</v>
      </c>
      <c r="AH303" s="28">
        <f t="shared" ca="1" si="39"/>
        <v>0.59980579292616321</v>
      </c>
    </row>
    <row r="304" spans="21:34">
      <c r="U304" s="25"/>
      <c r="V304" s="25"/>
      <c r="W304" s="28">
        <v>29.2</v>
      </c>
      <c r="X304" s="28">
        <v>1</v>
      </c>
      <c r="Y304" s="28">
        <f t="shared" ca="1" si="32"/>
        <v>2.8763470713405574</v>
      </c>
      <c r="AA304" s="28">
        <f t="shared" ca="1" si="33"/>
        <v>0.99999434705174195</v>
      </c>
      <c r="AB304" s="28">
        <f t="shared" ca="1" si="34"/>
        <v>0.99992459757020491</v>
      </c>
      <c r="AC304" s="28">
        <f t="shared" ca="1" si="35"/>
        <v>0.99949577581868265</v>
      </c>
      <c r="AE304" s="28">
        <f t="shared" ca="1" si="36"/>
        <v>0.59999972618841846</v>
      </c>
      <c r="AF304" s="28">
        <f t="shared" ca="1" si="37"/>
        <v>0.59999562691137465</v>
      </c>
      <c r="AG304" s="28">
        <f t="shared" ca="1" si="38"/>
        <v>0.59996504653204363</v>
      </c>
      <c r="AH304" s="28">
        <f t="shared" ca="1" si="39"/>
        <v>0.59981348387304112</v>
      </c>
    </row>
    <row r="305" spans="21:34">
      <c r="U305" s="25"/>
      <c r="V305" s="25"/>
      <c r="W305" s="28">
        <v>29.3</v>
      </c>
      <c r="X305" s="28">
        <v>1</v>
      </c>
      <c r="Y305" s="28">
        <f t="shared" ca="1" si="32"/>
        <v>2.8777133880649108</v>
      </c>
      <c r="AA305" s="28">
        <f t="shared" ca="1" si="33"/>
        <v>0.99999457775162925</v>
      </c>
      <c r="AB305" s="28">
        <f t="shared" ca="1" si="34"/>
        <v>0.99992744408441281</v>
      </c>
      <c r="AC305" s="28">
        <f t="shared" ca="1" si="35"/>
        <v>0.99951327626716568</v>
      </c>
      <c r="AE305" s="28">
        <f t="shared" ca="1" si="36"/>
        <v>0.59999973954236685</v>
      </c>
      <c r="AF305" s="28">
        <f t="shared" ca="1" si="37"/>
        <v>0.59999582683547525</v>
      </c>
      <c r="AG305" s="28">
        <f t="shared" ca="1" si="38"/>
        <v>0.59996653795474253</v>
      </c>
      <c r="AH305" s="28">
        <f t="shared" ca="1" si="39"/>
        <v>0.59982087567114495</v>
      </c>
    </row>
    <row r="306" spans="21:34">
      <c r="U306" s="25"/>
      <c r="V306" s="25"/>
      <c r="W306" s="28">
        <v>29.4</v>
      </c>
      <c r="X306" s="28">
        <v>1</v>
      </c>
      <c r="Y306" s="28">
        <f t="shared" ca="1" si="32"/>
        <v>2.8790646075213591</v>
      </c>
      <c r="AA306" s="28">
        <f t="shared" ca="1" si="33"/>
        <v>0.99999479903652899</v>
      </c>
      <c r="AB306" s="28">
        <f t="shared" ca="1" si="34"/>
        <v>0.99993018384581811</v>
      </c>
      <c r="AC306" s="28">
        <f t="shared" ca="1" si="35"/>
        <v>0.99953017868063543</v>
      </c>
      <c r="AE306" s="28">
        <f t="shared" ca="1" si="36"/>
        <v>0.59999975224503554</v>
      </c>
      <c r="AF306" s="28">
        <f t="shared" ca="1" si="37"/>
        <v>0.59999601766044208</v>
      </c>
      <c r="AG306" s="28">
        <f t="shared" ca="1" si="38"/>
        <v>0.59996796639031158</v>
      </c>
      <c r="AH306" s="28">
        <f t="shared" ca="1" si="39"/>
        <v>0.5998279797045446</v>
      </c>
    </row>
    <row r="307" spans="21:34">
      <c r="U307" s="25"/>
      <c r="V307" s="25"/>
      <c r="W307" s="28">
        <v>29.5</v>
      </c>
      <c r="X307" s="28">
        <v>1</v>
      </c>
      <c r="Y307" s="28">
        <f t="shared" ca="1" si="32"/>
        <v>2.880400896528835</v>
      </c>
      <c r="AA307" s="28">
        <f t="shared" ca="1" si="33"/>
        <v>0.99999501129067181</v>
      </c>
      <c r="AB307" s="28">
        <f t="shared" ca="1" si="34"/>
        <v>0.99993282082682999</v>
      </c>
      <c r="AC307" s="28">
        <f t="shared" ca="1" si="35"/>
        <v>0.99954650310858573</v>
      </c>
      <c r="AE307" s="28">
        <f t="shared" ca="1" si="36"/>
        <v>0.5999997643281878</v>
      </c>
      <c r="AF307" s="28">
        <f t="shared" ca="1" si="37"/>
        <v>0.59999619979828189</v>
      </c>
      <c r="AG307" s="28">
        <f t="shared" ca="1" si="38"/>
        <v>0.59996933446689937</v>
      </c>
      <c r="AH307" s="28">
        <f t="shared" ca="1" si="39"/>
        <v>0.59983480693577163</v>
      </c>
    </row>
    <row r="308" spans="21:34">
      <c r="U308" s="25"/>
      <c r="V308" s="25"/>
      <c r="W308" s="28">
        <v>29.6</v>
      </c>
      <c r="X308" s="28">
        <v>1</v>
      </c>
      <c r="Y308" s="28">
        <f t="shared" ca="1" si="32"/>
        <v>2.8817224200629874</v>
      </c>
      <c r="AA308" s="28">
        <f t="shared" ca="1" si="33"/>
        <v>0.99999521488260779</v>
      </c>
      <c r="AB308" s="28">
        <f t="shared" ca="1" si="34"/>
        <v>0.999935358853422</v>
      </c>
      <c r="AC308" s="28">
        <f t="shared" ca="1" si="35"/>
        <v>0.9995622689443957</v>
      </c>
      <c r="AE308" s="28">
        <f t="shared" ca="1" si="36"/>
        <v>0.59999977582203778</v>
      </c>
      <c r="AF308" s="28">
        <f t="shared" ca="1" si="37"/>
        <v>0.59999637364245673</v>
      </c>
      <c r="AG308" s="28">
        <f t="shared" ca="1" si="38"/>
        <v>0.59997064470457184</v>
      </c>
      <c r="AH308" s="28">
        <f t="shared" ca="1" si="39"/>
        <v>0.59984136792088527</v>
      </c>
    </row>
    <row r="309" spans="21:34">
      <c r="U309" s="25"/>
      <c r="V309" s="25"/>
      <c r="W309" s="28">
        <v>29.7</v>
      </c>
      <c r="X309" s="28">
        <v>1</v>
      </c>
      <c r="Y309" s="28">
        <f t="shared" ca="1" si="32"/>
        <v>2.8830293412765484</v>
      </c>
      <c r="AA309" s="28">
        <f t="shared" ca="1" si="33"/>
        <v>0.99999541016584637</v>
      </c>
      <c r="AB309" s="28">
        <f t="shared" ca="1" si="34"/>
        <v>0.9999378016104683</v>
      </c>
      <c r="AC309" s="28">
        <f t="shared" ca="1" si="35"/>
        <v>0.99957749494613024</v>
      </c>
      <c r="AE309" s="28">
        <f t="shared" ca="1" si="36"/>
        <v>0.59999978675532606</v>
      </c>
      <c r="AF309" s="28">
        <f t="shared" ca="1" si="37"/>
        <v>0.59999653956871279</v>
      </c>
      <c r="AG309" s="28">
        <f t="shared" ca="1" si="38"/>
        <v>0.59997189951967955</v>
      </c>
      <c r="AH309" s="28">
        <f t="shared" ca="1" si="39"/>
        <v>0.59984767282402429</v>
      </c>
    </row>
    <row r="310" spans="21:34">
      <c r="U310" s="25"/>
      <c r="V310" s="25"/>
      <c r="W310" s="28">
        <v>29.8</v>
      </c>
      <c r="X310" s="28">
        <v>1</v>
      </c>
      <c r="Y310" s="28">
        <f t="shared" ca="1" si="32"/>
        <v>2.8843218215194764</v>
      </c>
      <c r="AA310" s="28">
        <f t="shared" ca="1" si="33"/>
        <v>0.99999559747946998</v>
      </c>
      <c r="AB310" s="28">
        <f t="shared" ca="1" si="34"/>
        <v>0.9999401526468884</v>
      </c>
      <c r="AC310" s="28">
        <f t="shared" ca="1" si="35"/>
        <v>0.99959219925670906</v>
      </c>
      <c r="AE310" s="28">
        <f t="shared" ca="1" si="36"/>
        <v>0.59999979715539153</v>
      </c>
      <c r="AF310" s="28">
        <f t="shared" ca="1" si="37"/>
        <v>0.59999669793587274</v>
      </c>
      <c r="AG310" s="28">
        <f t="shared" ca="1" si="38"/>
        <v>0.59997310122905123</v>
      </c>
      <c r="AH310" s="28">
        <f t="shared" ca="1" si="39"/>
        <v>0.5998537314314637</v>
      </c>
    </row>
    <row r="311" spans="21:34">
      <c r="U311" s="25"/>
      <c r="V311" s="25"/>
      <c r="W311" s="28">
        <v>29.9</v>
      </c>
      <c r="X311" s="28">
        <v>1</v>
      </c>
      <c r="Y311" s="28">
        <f t="shared" ca="1" si="32"/>
        <v>2.8856000203588743</v>
      </c>
      <c r="AA311" s="28">
        <f t="shared" ca="1" si="33"/>
        <v>0.9999957771487229</v>
      </c>
      <c r="AB311" s="28">
        <f t="shared" ca="1" si="34"/>
        <v>0.99994241538060658</v>
      </c>
      <c r="AC311" s="28">
        <f t="shared" ca="1" si="35"/>
        <v>0.99960639942346297</v>
      </c>
      <c r="AE311" s="28">
        <f t="shared" ca="1" si="36"/>
        <v>0.59999980704823985</v>
      </c>
      <c r="AF311" s="28">
        <f t="shared" ca="1" si="37"/>
        <v>0.59999684908659223</v>
      </c>
      <c r="AG311" s="28">
        <f t="shared" ca="1" si="38"/>
        <v>0.59997425205402288</v>
      </c>
      <c r="AH311" s="28">
        <f t="shared" ca="1" si="39"/>
        <v>0.59985955316518924</v>
      </c>
    </row>
    <row r="312" spans="21:34">
      <c r="U312" s="25"/>
      <c r="V312" s="25"/>
      <c r="W312" s="28">
        <v>30</v>
      </c>
      <c r="X312" s="28">
        <v>1</v>
      </c>
      <c r="Y312" s="28">
        <f t="shared" ca="1" si="32"/>
        <v>2.8868640955986922</v>
      </c>
      <c r="AA312" s="28">
        <f t="shared" ca="1" si="33"/>
        <v>0.99999594948557602</v>
      </c>
      <c r="AB312" s="28">
        <f t="shared" ca="1" si="34"/>
        <v>0.99994459310333306</v>
      </c>
      <c r="AC312" s="28">
        <f t="shared" ca="1" si="35"/>
        <v>0.99962011241709403</v>
      </c>
      <c r="AE312" s="28">
        <f t="shared" ca="1" si="36"/>
        <v>0.59999981645860823</v>
      </c>
      <c r="AF312" s="28">
        <f t="shared" ca="1" si="37"/>
        <v>0.5999969933480841</v>
      </c>
      <c r="AG312" s="28">
        <f t="shared" ca="1" si="38"/>
        <v>0.59997535412430592</v>
      </c>
      <c r="AH312" s="28">
        <f t="shared" ca="1" si="39"/>
        <v>0.5998651470960068</v>
      </c>
    </row>
    <row r="313" spans="21:34">
      <c r="U313" s="25"/>
      <c r="V313" s="25"/>
      <c r="W313" s="28">
        <v>30.1</v>
      </c>
      <c r="X313" s="28">
        <v>1</v>
      </c>
      <c r="Y313" s="28">
        <f t="shared" ca="1" si="32"/>
        <v>2.8881142032992067</v>
      </c>
      <c r="AA313" s="28">
        <f t="shared" ca="1" si="33"/>
        <v>0.99999611478926864</v>
      </c>
      <c r="AB313" s="28">
        <f t="shared" ca="1" si="34"/>
        <v>0.99994668898517336</v>
      </c>
      <c r="AC313" s="28">
        <f t="shared" ca="1" si="35"/>
        <v>0.99963335465005698</v>
      </c>
      <c r="AE313" s="28">
        <f t="shared" ca="1" si="36"/>
        <v>0.5999998254100275</v>
      </c>
      <c r="AF313" s="28">
        <f t="shared" ca="1" si="37"/>
        <v>0.59999713103280916</v>
      </c>
      <c r="AG313" s="28">
        <f t="shared" ca="1" si="38"/>
        <v>0.59997640948170283</v>
      </c>
      <c r="AH313" s="28">
        <f t="shared" ca="1" si="39"/>
        <v>0.59987052195620105</v>
      </c>
    </row>
    <row r="314" spans="21:34">
      <c r="U314" s="25"/>
      <c r="V314" s="25"/>
      <c r="W314" s="28">
        <v>30.2</v>
      </c>
      <c r="X314" s="28">
        <v>1</v>
      </c>
      <c r="Y314" s="28">
        <f t="shared" ca="1" si="32"/>
        <v>2.8893504977962898</v>
      </c>
      <c r="AA314" s="28">
        <f t="shared" ca="1" si="33"/>
        <v>0.99999627334682784</v>
      </c>
      <c r="AB314" s="28">
        <f t="shared" ca="1" si="34"/>
        <v>0.99994870607907127</v>
      </c>
      <c r="AC314" s="28">
        <f t="shared" ca="1" si="35"/>
        <v>0.99964614199437951</v>
      </c>
      <c r="AE314" s="28">
        <f t="shared" ca="1" si="36"/>
        <v>0.59999983392488099</v>
      </c>
      <c r="AF314" s="28">
        <f t="shared" ca="1" si="37"/>
        <v>0.59999726243913665</v>
      </c>
      <c r="AG314" s="28">
        <f t="shared" ca="1" si="38"/>
        <v>0.59997742008367561</v>
      </c>
      <c r="AH314" s="28">
        <f t="shared" ca="1" si="39"/>
        <v>0.5998756861517579</v>
      </c>
    </row>
    <row r="315" spans="21:34">
      <c r="U315" s="25"/>
      <c r="V315" s="25"/>
      <c r="W315" s="28">
        <v>30.3</v>
      </c>
      <c r="X315" s="28">
        <v>1</v>
      </c>
      <c r="Y315" s="28">
        <f t="shared" ca="1" si="32"/>
        <v>2.8905731317204624</v>
      </c>
      <c r="AA315" s="28">
        <f t="shared" ca="1" si="33"/>
        <v>0.99999642543356693</v>
      </c>
      <c r="AB315" s="28">
        <f t="shared" ca="1" si="34"/>
        <v>0.99995064732509231</v>
      </c>
      <c r="AC315" s="28">
        <f t="shared" ca="1" si="35"/>
        <v>0.99965848979893501</v>
      </c>
      <c r="AE315" s="28">
        <f t="shared" ca="1" si="36"/>
        <v>0.59999984202446011</v>
      </c>
      <c r="AF315" s="28">
        <f t="shared" ca="1" si="37"/>
        <v>0.59999738785197632</v>
      </c>
      <c r="AG315" s="28">
        <f t="shared" ca="1" si="38"/>
        <v>0.59997838780677071</v>
      </c>
      <c r="AH315" s="28">
        <f t="shared" ca="1" si="39"/>
        <v>0.59988064777416539</v>
      </c>
    </row>
    <row r="316" spans="21:34">
      <c r="U316" s="25"/>
      <c r="V316" s="25"/>
      <c r="W316" s="28">
        <v>30.4</v>
      </c>
      <c r="X316" s="28">
        <v>1</v>
      </c>
      <c r="Y316" s="28">
        <f t="shared" ca="1" si="32"/>
        <v>2.8917822560157367</v>
      </c>
      <c r="AA316" s="28">
        <f t="shared" ca="1" si="33"/>
        <v>0.99999657131356368</v>
      </c>
      <c r="AB316" s="28">
        <f t="shared" ca="1" si="34"/>
        <v>0.99995251555455167</v>
      </c>
      <c r="AC316" s="28">
        <f t="shared" ca="1" si="35"/>
        <v>0.99967041290618719</v>
      </c>
      <c r="AE316" s="28">
        <f t="shared" ca="1" si="36"/>
        <v>0.5999998497290181</v>
      </c>
      <c r="AF316" s="28">
        <f t="shared" ca="1" si="37"/>
        <v>0.59999750754338077</v>
      </c>
      <c r="AG316" s="28">
        <f t="shared" ca="1" si="38"/>
        <v>0.59997931444990993</v>
      </c>
      <c r="AH316" s="28">
        <f t="shared" ca="1" si="39"/>
        <v>0.59988541461180478</v>
      </c>
    </row>
    <row r="317" spans="21:34">
      <c r="U317" s="25"/>
      <c r="V317" s="25"/>
      <c r="W317" s="28">
        <v>30.5</v>
      </c>
      <c r="X317" s="28">
        <v>1</v>
      </c>
      <c r="Y317" s="28">
        <f t="shared" ca="1" si="32"/>
        <v>2.8929780199582531</v>
      </c>
      <c r="AA317" s="28">
        <f t="shared" ca="1" si="33"/>
        <v>0.99999671124011857</v>
      </c>
      <c r="AB317" s="28">
        <f t="shared" ca="1" si="34"/>
        <v>0.99995431349399444</v>
      </c>
      <c r="AC317" s="28">
        <f t="shared" ca="1" si="35"/>
        <v>0.99968192566841785</v>
      </c>
      <c r="AE317" s="28">
        <f t="shared" ca="1" si="36"/>
        <v>0.59999985705782044</v>
      </c>
      <c r="AF317" s="28">
        <f t="shared" ca="1" si="37"/>
        <v>0.59999762177312221</v>
      </c>
      <c r="AG317" s="28">
        <f t="shared" ca="1" si="38"/>
        <v>0.59998020173754862</v>
      </c>
      <c r="AH317" s="28">
        <f t="shared" ca="1" si="39"/>
        <v>0.59988999416094846</v>
      </c>
    </row>
    <row r="318" spans="21:34">
      <c r="U318" s="25"/>
      <c r="V318" s="25"/>
      <c r="W318" s="28">
        <v>30.6</v>
      </c>
      <c r="X318" s="28">
        <v>1</v>
      </c>
      <c r="Y318" s="28">
        <f t="shared" ca="1" si="32"/>
        <v>2.8941605711747083</v>
      </c>
      <c r="AA318" s="28">
        <f t="shared" ca="1" si="33"/>
        <v>0.99999684545619483</v>
      </c>
      <c r="AB318" s="28">
        <f t="shared" ca="1" si="34"/>
        <v>0.99995604376903113</v>
      </c>
      <c r="AC318" s="28">
        <f t="shared" ca="1" si="35"/>
        <v>0.99969304196345654</v>
      </c>
      <c r="AE318" s="28">
        <f t="shared" ca="1" si="36"/>
        <v>0.59999986402919281</v>
      </c>
      <c r="AF318" s="28">
        <f t="shared" ca="1" si="37"/>
        <v>0.59999773078924334</v>
      </c>
      <c r="AG318" s="28">
        <f t="shared" ca="1" si="38"/>
        <v>0.59998105132270874</v>
      </c>
      <c r="AH318" s="28">
        <f t="shared" ca="1" si="39"/>
        <v>0.59989439363637365</v>
      </c>
    </row>
    <row r="319" spans="21:34">
      <c r="U319" s="25"/>
      <c r="V319" s="25"/>
      <c r="W319" s="28">
        <v>30.7</v>
      </c>
      <c r="X319" s="28">
        <v>1</v>
      </c>
      <c r="Y319" s="28">
        <f t="shared" ca="1" si="32"/>
        <v>2.8953300556605814</v>
      </c>
      <c r="AA319" s="28">
        <f t="shared" ca="1" si="33"/>
        <v>0.99999697419484013</v>
      </c>
      <c r="AB319" s="28">
        <f t="shared" ca="1" si="34"/>
        <v>0.99995770890803515</v>
      </c>
      <c r="AC319" s="28">
        <f t="shared" ca="1" si="35"/>
        <v>0.99970377520992326</v>
      </c>
      <c r="AE319" s="28">
        <f t="shared" ca="1" si="36"/>
        <v>0.59999987066056737</v>
      </c>
      <c r="AF319" s="28">
        <f t="shared" ca="1" si="37"/>
        <v>0.59999783482858338</v>
      </c>
      <c r="AG319" s="28">
        <f t="shared" ca="1" si="38"/>
        <v>0.59998186478989057</v>
      </c>
      <c r="AH319" s="28">
        <f t="shared" ca="1" si="39"/>
        <v>0.59989861998160765</v>
      </c>
    </row>
    <row r="320" spans="21:34">
      <c r="U320" s="25"/>
      <c r="V320" s="25"/>
      <c r="W320" s="28">
        <v>30.8</v>
      </c>
      <c r="X320" s="28">
        <v>1</v>
      </c>
      <c r="Y320" s="28">
        <f t="shared" ca="1" si="32"/>
        <v>2.8964866177981587</v>
      </c>
      <c r="AA320" s="28">
        <f t="shared" ca="1" si="33"/>
        <v>0.99999709767959133</v>
      </c>
      <c r="AB320" s="28">
        <f t="shared" ca="1" si="34"/>
        <v>0.99995931134570637</v>
      </c>
      <c r="AC320" s="28">
        <f t="shared" ca="1" si="35"/>
        <v>0.99971413838200152</v>
      </c>
      <c r="AE320" s="28">
        <f t="shared" ca="1" si="36"/>
        <v>0.59999987696852597</v>
      </c>
      <c r="AF320" s="28">
        <f t="shared" ca="1" si="37"/>
        <v>0.59999793411728086</v>
      </c>
      <c r="AG320" s="28">
        <f t="shared" ca="1" si="38"/>
        <v>0.59998264365786835</v>
      </c>
      <c r="AH320" s="28">
        <f t="shared" ca="1" si="39"/>
        <v>0.59990267987881496</v>
      </c>
    </row>
    <row r="321" spans="21:34">
      <c r="U321" s="25"/>
      <c r="V321" s="25"/>
      <c r="W321" s="28">
        <v>30.9</v>
      </c>
      <c r="X321" s="28">
        <v>1</v>
      </c>
      <c r="Y321" s="28">
        <f t="shared" ca="1" si="32"/>
        <v>2.8976304003743585</v>
      </c>
      <c r="AA321" s="28">
        <f t="shared" ca="1" si="33"/>
        <v>0.99999721612486281</v>
      </c>
      <c r="AB321" s="28">
        <f t="shared" ca="1" si="34"/>
        <v>0.99996085342650609</v>
      </c>
      <c r="AC321" s="28">
        <f t="shared" ca="1" si="35"/>
        <v>0.99972414402375254</v>
      </c>
      <c r="AE321" s="28">
        <f t="shared" ca="1" si="36"/>
        <v>0.59999988296884177</v>
      </c>
      <c r="AF321" s="28">
        <f t="shared" ca="1" si="37"/>
        <v>0.5999980288712542</v>
      </c>
      <c r="AG321" s="28">
        <f t="shared" ca="1" si="38"/>
        <v>0.59998338938237361</v>
      </c>
      <c r="AH321" s="28">
        <f t="shared" ca="1" si="39"/>
        <v>0.5999065797583385</v>
      </c>
    </row>
    <row r="322" spans="21:34">
      <c r="U322" s="25"/>
      <c r="V322" s="25"/>
      <c r="W322" s="28">
        <v>31</v>
      </c>
      <c r="X322" s="28">
        <v>1</v>
      </c>
      <c r="Y322" s="28">
        <f t="shared" ca="1" si="32"/>
        <v>2.8987615445983588</v>
      </c>
      <c r="AA322" s="28">
        <f t="shared" ca="1" si="33"/>
        <v>0.9999973297363185</v>
      </c>
      <c r="AB322" s="28">
        <f t="shared" ca="1" si="34"/>
        <v>0.99996233740796703</v>
      </c>
      <c r="AC322" s="28">
        <f t="shared" ca="1" si="35"/>
        <v>0.9997338042629863</v>
      </c>
      <c r="AE322" s="28">
        <f t="shared" ca="1" si="36"/>
        <v>0.59999988867651877</v>
      </c>
      <c r="AF322" s="28">
        <f t="shared" ca="1" si="37"/>
        <v>0.59999811929666058</v>
      </c>
      <c r="AG322" s="28">
        <f t="shared" ca="1" si="38"/>
        <v>0.59998410335867125</v>
      </c>
      <c r="AH322" s="28">
        <f t="shared" ca="1" si="39"/>
        <v>0.5999103258079066</v>
      </c>
    </row>
    <row r="323" spans="21:34">
      <c r="U323" s="25"/>
      <c r="V323" s="25"/>
      <c r="W323" s="28">
        <v>31.1</v>
      </c>
      <c r="X323" s="28">
        <v>1</v>
      </c>
      <c r="Y323" s="28">
        <f t="shared" ca="1" si="32"/>
        <v>2.8998801901190316</v>
      </c>
      <c r="AA323" s="28">
        <f t="shared" ca="1" si="33"/>
        <v>0.99999743871122904</v>
      </c>
      <c r="AB323" s="28">
        <f t="shared" ca="1" si="34"/>
        <v>0.99996376546388399</v>
      </c>
      <c r="AC323" s="28">
        <f t="shared" ca="1" si="35"/>
        <v>0.99974313082470156</v>
      </c>
      <c r="AE323" s="28">
        <f t="shared" ca="1" si="36"/>
        <v>0.59999989410582899</v>
      </c>
      <c r="AF323" s="28">
        <f t="shared" ca="1" si="37"/>
        <v>0.59999820559033457</v>
      </c>
      <c r="AG323" s="28">
        <f t="shared" ca="1" si="38"/>
        <v>0.59998478692403312</v>
      </c>
      <c r="AH323" s="28">
        <f t="shared" ca="1" si="39"/>
        <v>0.59991392398151633</v>
      </c>
    </row>
    <row r="324" spans="21:34">
      <c r="U324" s="25"/>
      <c r="V324" s="25"/>
      <c r="W324" s="28">
        <v>31.2</v>
      </c>
      <c r="X324" s="28">
        <v>1</v>
      </c>
      <c r="Y324" s="28">
        <f t="shared" ca="1" si="32"/>
        <v>2.900986475042183</v>
      </c>
      <c r="AA324" s="28">
        <f t="shared" ca="1" si="33"/>
        <v>0.99999754323881429</v>
      </c>
      <c r="AB324" s="28">
        <f t="shared" ca="1" si="34"/>
        <v>0.99996513968738898</v>
      </c>
      <c r="AC324" s="28">
        <f t="shared" ca="1" si="35"/>
        <v>0.9997521350441072</v>
      </c>
      <c r="AE324" s="28">
        <f t="shared" ca="1" si="36"/>
        <v>0.59999989927034869</v>
      </c>
      <c r="AF324" s="28">
        <f t="shared" ca="1" si="37"/>
        <v>0.59999828794020693</v>
      </c>
      <c r="AG324" s="28">
        <f t="shared" ca="1" si="38"/>
        <v>0.59998544136011112</v>
      </c>
      <c r="AH324" s="28">
        <f t="shared" ca="1" si="39"/>
        <v>0.59991738000800443</v>
      </c>
    </row>
    <row r="325" spans="21:34">
      <c r="U325" s="25"/>
      <c r="V325" s="25"/>
      <c r="W325" s="28">
        <v>31.3</v>
      </c>
      <c r="X325" s="28">
        <v>1</v>
      </c>
      <c r="Y325" s="28">
        <f t="shared" ca="1" si="32"/>
        <v>2.9020805359476034</v>
      </c>
      <c r="AA325" s="28">
        <f t="shared" ca="1" si="33"/>
        <v>0.99999764350057208</v>
      </c>
      <c r="AB325" s="28">
        <f t="shared" ca="1" si="34"/>
        <v>0.99996646209391415</v>
      </c>
      <c r="AC325" s="28">
        <f t="shared" ca="1" si="35"/>
        <v>0.99976082787923781</v>
      </c>
      <c r="AE325" s="28">
        <f t="shared" ca="1" si="36"/>
        <v>0.59999990418299176</v>
      </c>
      <c r="AF325" s="28">
        <f t="shared" ca="1" si="37"/>
        <v>0.59999836652570526</v>
      </c>
      <c r="AG325" s="28">
        <f t="shared" ca="1" si="38"/>
        <v>0.59998606789521558</v>
      </c>
      <c r="AH325" s="28">
        <f t="shared" ca="1" si="39"/>
        <v>0.59992069939931592</v>
      </c>
    </row>
    <row r="326" spans="21:34">
      <c r="U326" s="25"/>
      <c r="V326" s="25"/>
      <c r="W326" s="28">
        <v>31.4</v>
      </c>
      <c r="X326" s="28">
        <v>1</v>
      </c>
      <c r="Y326" s="28">
        <f t="shared" ca="1" si="32"/>
        <v>2.9031625079059302</v>
      </c>
      <c r="AA326" s="28">
        <f t="shared" ca="1" si="33"/>
        <v>0.99999773967059302</v>
      </c>
      <c r="AB326" s="28">
        <f t="shared" ca="1" si="34"/>
        <v>0.99996773462404798</v>
      </c>
      <c r="AC326" s="28">
        <f t="shared" ca="1" si="35"/>
        <v>0.99976921992317569</v>
      </c>
      <c r="AE326" s="28">
        <f t="shared" ca="1" si="36"/>
        <v>0.59999990885604237</v>
      </c>
      <c r="AF326" s="28">
        <f t="shared" ca="1" si="37"/>
        <v>0.59999844151813608</v>
      </c>
      <c r="AG326" s="28">
        <f t="shared" ca="1" si="38"/>
        <v>0.59998666770650244</v>
      </c>
      <c r="AH326" s="28">
        <f t="shared" ca="1" si="39"/>
        <v>0.59992388745848046</v>
      </c>
    </row>
    <row r="327" spans="21:34">
      <c r="U327" s="25"/>
      <c r="V327" s="25"/>
      <c r="W327" s="28">
        <v>31.5</v>
      </c>
      <c r="X327" s="28">
        <v>1</v>
      </c>
      <c r="Y327" s="28">
        <f t="shared" ca="1" si="32"/>
        <v>2.9042325244953227</v>
      </c>
      <c r="AA327" s="28">
        <f t="shared" ca="1" si="33"/>
        <v>0.99999783191586322</v>
      </c>
      <c r="AB327" s="28">
        <f t="shared" ca="1" si="34"/>
        <v>0.99996895914628692</v>
      </c>
      <c r="AC327" s="28">
        <f t="shared" ca="1" si="35"/>
        <v>0.99977732141589015</v>
      </c>
      <c r="AE327" s="28">
        <f t="shared" ca="1" si="36"/>
        <v>0.59999991330118563</v>
      </c>
      <c r="AF327" s="28">
        <f t="shared" ca="1" si="37"/>
        <v>0.59999851308105023</v>
      </c>
      <c r="AG327" s="28">
        <f t="shared" ca="1" si="38"/>
        <v>0.59998724192207165</v>
      </c>
      <c r="AH327" s="28">
        <f t="shared" ca="1" si="39"/>
        <v>0.5999269492873065</v>
      </c>
    </row>
    <row r="328" spans="21:34">
      <c r="U328" s="25"/>
      <c r="V328" s="25"/>
      <c r="W328" s="28">
        <v>31.6</v>
      </c>
      <c r="X328" s="28">
        <v>1</v>
      </c>
      <c r="Y328" s="28">
        <f t="shared" ca="1" si="32"/>
        <v>2.9052907178179534</v>
      </c>
      <c r="AA328" s="28">
        <f t="shared" ca="1" si="33"/>
        <v>0.99999792039655389</v>
      </c>
      <c r="AB328" s="28">
        <f t="shared" ca="1" si="34"/>
        <v>0.9999701374596881</v>
      </c>
      <c r="AC328" s="28">
        <f t="shared" ca="1" si="35"/>
        <v>0.99978514225570603</v>
      </c>
      <c r="AE328" s="28">
        <f t="shared" ca="1" si="36"/>
        <v>0.59999991752953674</v>
      </c>
      <c r="AF328" s="28">
        <f t="shared" ca="1" si="37"/>
        <v>0.59999858137059203</v>
      </c>
      <c r="AG328" s="28">
        <f t="shared" ca="1" si="38"/>
        <v>0.59998779162298155</v>
      </c>
      <c r="AH328" s="28">
        <f t="shared" ca="1" si="39"/>
        <v>0.59992988979380235</v>
      </c>
    </row>
    <row r="329" spans="21:34">
      <c r="U329" s="25"/>
      <c r="V329" s="25"/>
      <c r="W329" s="28">
        <v>31.7</v>
      </c>
      <c r="X329" s="28">
        <v>1</v>
      </c>
      <c r="Y329" s="28">
        <f t="shared" ca="1" si="32"/>
        <v>2.9063372185163172</v>
      </c>
      <c r="AA329" s="28">
        <f t="shared" ca="1" si="33"/>
        <v>0.99999800526629956</v>
      </c>
      <c r="AB329" s="28">
        <f t="shared" ca="1" si="34"/>
        <v>0.9999712712964246</v>
      </c>
      <c r="AC329" s="28">
        <f t="shared" ca="1" si="35"/>
        <v>0.99979269201041276</v>
      </c>
      <c r="AE329" s="28">
        <f t="shared" ca="1" si="36"/>
        <v>0.5999999215516687</v>
      </c>
      <c r="AF329" s="28">
        <f t="shared" ca="1" si="37"/>
        <v>0.59999864653583279</v>
      </c>
      <c r="AG329" s="28">
        <f t="shared" ca="1" si="38"/>
        <v>0.59998831784518192</v>
      </c>
      <c r="AH329" s="28">
        <f t="shared" ca="1" si="39"/>
        <v>0.59993271369933387</v>
      </c>
    </row>
    <row r="330" spans="21:34">
      <c r="U330" s="25"/>
      <c r="V330" s="25"/>
      <c r="W330" s="28">
        <v>31.8</v>
      </c>
      <c r="X330" s="28">
        <v>1</v>
      </c>
      <c r="Y330" s="28">
        <f t="shared" ca="1" si="32"/>
        <v>2.9073721557893606</v>
      </c>
      <c r="AA330" s="28">
        <f t="shared" ca="1" si="33"/>
        <v>0.99999808667246481</v>
      </c>
      <c r="AB330" s="28">
        <f t="shared" ca="1" si="34"/>
        <v>0.9999723623242488</v>
      </c>
      <c r="AC330" s="28">
        <f t="shared" ca="1" si="35"/>
        <v>0.99979997992802394</v>
      </c>
      <c r="AE330" s="28">
        <f t="shared" ca="1" si="36"/>
        <v>0.59999992537763902</v>
      </c>
      <c r="AF330" s="28">
        <f t="shared" ca="1" si="37"/>
        <v>0.59999870871908889</v>
      </c>
      <c r="AG330" s="28">
        <f t="shared" ca="1" si="38"/>
        <v>0.59998882158136913</v>
      </c>
      <c r="AH330" s="28">
        <f t="shared" ca="1" si="39"/>
        <v>0.59993542554552692</v>
      </c>
    </row>
    <row r="331" spans="21:34">
      <c r="U331" s="25"/>
      <c r="V331" s="25"/>
      <c r="W331" s="28">
        <v>31.9</v>
      </c>
      <c r="X331" s="28">
        <v>1</v>
      </c>
      <c r="Y331" s="28">
        <f t="shared" ca="1" si="32"/>
        <v>2.9083956574084313</v>
      </c>
      <c r="AA331" s="28">
        <f t="shared" ca="1" si="33"/>
        <v>0.99999816475640024</v>
      </c>
      <c r="AB331" s="28">
        <f t="shared" ca="1" si="34"/>
        <v>0.99997341214886504</v>
      </c>
      <c r="AC331" s="28">
        <f t="shared" ca="1" si="35"/>
        <v>0.9998070149471987</v>
      </c>
      <c r="AE331" s="28">
        <f t="shared" ca="1" si="36"/>
        <v>0.59999992901701449</v>
      </c>
      <c r="AF331" s="28">
        <f t="shared" ca="1" si="37"/>
        <v>0.59999876805622665</v>
      </c>
      <c r="AG331" s="28">
        <f t="shared" ca="1" si="38"/>
        <v>0.59998930378276571</v>
      </c>
      <c r="AH331" s="28">
        <f t="shared" ca="1" si="39"/>
        <v>0.59993802970092436</v>
      </c>
    </row>
    <row r="332" spans="21:34">
      <c r="U332" s="25"/>
      <c r="V332" s="25"/>
      <c r="W332" s="28">
        <v>32</v>
      </c>
      <c r="X332" s="28">
        <v>1</v>
      </c>
      <c r="Y332" s="28">
        <f t="shared" ca="1" si="32"/>
        <v>2.9094078497330544</v>
      </c>
      <c r="AA332" s="28">
        <f t="shared" ca="1" si="33"/>
        <v>0.99999823965368784</v>
      </c>
      <c r="AB332" s="28">
        <f t="shared" ca="1" si="34"/>
        <v>0.99997442231621658</v>
      </c>
      <c r="AC332" s="28">
        <f t="shared" ca="1" si="35"/>
        <v>0.99981380570733425</v>
      </c>
      <c r="AE332" s="28">
        <f t="shared" ca="1" si="36"/>
        <v>0.5999999324788956</v>
      </c>
      <c r="AF332" s="28">
        <f t="shared" ca="1" si="37"/>
        <v>0.59999882467695231</v>
      </c>
      <c r="AG332" s="28">
        <f t="shared" ca="1" si="38"/>
        <v>0.59998976536082904</v>
      </c>
      <c r="AH332" s="28">
        <f t="shared" ca="1" si="39"/>
        <v>0.59994053036740391</v>
      </c>
    </row>
    <row r="333" spans="21:34">
      <c r="U333" s="25"/>
      <c r="V333" s="25"/>
      <c r="W333" s="28">
        <v>32.1</v>
      </c>
      <c r="X333" s="28">
        <v>1</v>
      </c>
      <c r="Y333" s="28">
        <f t="shared" ref="Y333:Y396" ca="1" si="40">IF((ROW()-12)*0.1&lt;L_1,0,OFFSET(X333,-L_1*10-1,0)*b_1-Y332*a_1)</f>
        <v>2.9104088577265306</v>
      </c>
      <c r="AA333" s="28">
        <f t="shared" ref="AA333:AA396" ca="1" si="41">IF((ROW()-12)*0.1&lt;L_2,0,OFFSET(X333,-L_2*10-1,0)*b_2-AA332*a_2)</f>
        <v>0.99999831149437646</v>
      </c>
      <c r="AB333" s="28">
        <f t="shared" ref="AB333:AB396" ca="1" si="42">IF((ROW()-12)*0.1&lt;L_2,0,OFFSET(AA333,-1,0)*b_2/K_2-AB332*a_2)</f>
        <v>0.99997539431468896</v>
      </c>
      <c r="AC333" s="28">
        <f t="shared" ref="AC333:AC396" ca="1" si="43">IF((ROW()-12)*0.1&lt;L_2,0,OFFSET(AB333,-1,0)*b_2/K_2-AC332*a_2)</f>
        <v>0.99982036055834</v>
      </c>
      <c r="AE333" s="28">
        <f t="shared" ref="AE333:AE396" ca="1" si="44">IF((ROW()-12)*0.1&lt;L_3,0,OFFSET(X333,-L_3*10-1,0)*b_3-AE332*a_3)</f>
        <v>0.59999993577193877</v>
      </c>
      <c r="AF333" s="28">
        <f t="shared" ref="AF333:AF396" ca="1" si="45">IF((ROW()-12)*0.1&lt;L_3,0,OFFSET(AE333,-1,0)*b_3/K_3-AF332*a_3)</f>
        <v>0.59999887870509061</v>
      </c>
      <c r="AG333" s="28">
        <f t="shared" ref="AG333:AG396" ca="1" si="46">IF((ROW()-12)*0.1&lt;L_3,0,OFFSET(AF333,-1,0)*b_3/K_3-AG332*a_3)</f>
        <v>0.59999020718888996</v>
      </c>
      <c r="AH333" s="28">
        <f t="shared" ref="AH333:AH396" ca="1" si="47">IF((ROW()-12)*0.1&lt;L_3,0,OFFSET(AG333,-1,0)*b_3/K_3-AH332*a_3)</f>
        <v>0.59994293158636802</v>
      </c>
    </row>
    <row r="334" spans="21:34">
      <c r="U334" s="25"/>
      <c r="V334" s="25"/>
      <c r="W334" s="28">
        <v>32.200000000000003</v>
      </c>
      <c r="X334" s="28">
        <v>1</v>
      </c>
      <c r="Y334" s="28">
        <f t="shared" ca="1" si="40"/>
        <v>2.9113988049713653</v>
      </c>
      <c r="AA334" s="28">
        <f t="shared" ca="1" si="41"/>
        <v>0.99999838040320765</v>
      </c>
      <c r="AB334" s="28">
        <f t="shared" ca="1" si="42"/>
        <v>0.99997632957723348</v>
      </c>
      <c r="AC334" s="28">
        <f t="shared" ca="1" si="43"/>
        <v>0.99982668757010307</v>
      </c>
      <c r="AE334" s="28">
        <f t="shared" ca="1" si="44"/>
        <v>0.5999999389043783</v>
      </c>
      <c r="AF334" s="28">
        <f t="shared" ca="1" si="45"/>
        <v>0.59999893025884909</v>
      </c>
      <c r="AG334" s="28">
        <f t="shared" ca="1" si="46"/>
        <v>0.59999063010372555</v>
      </c>
      <c r="AH334" s="28">
        <f t="shared" ca="1" si="47"/>
        <v>0.59994523724471005</v>
      </c>
    </row>
    <row r="335" spans="21:34">
      <c r="U335" s="25"/>
      <c r="V335" s="25"/>
      <c r="W335" s="28">
        <v>32.299999999999997</v>
      </c>
      <c r="X335" s="28">
        <v>1</v>
      </c>
      <c r="Y335" s="28">
        <f t="shared" ca="1" si="40"/>
        <v>2.9123778136845249</v>
      </c>
      <c r="AA335" s="28">
        <f t="shared" ca="1" si="41"/>
        <v>0.99999844649983205</v>
      </c>
      <c r="AB335" s="28">
        <f t="shared" ca="1" si="42"/>
        <v>0.99997722948341261</v>
      </c>
      <c r="AC335" s="28">
        <f t="shared" ca="1" si="43"/>
        <v>0.99983279454165341</v>
      </c>
      <c r="AE335" s="28">
        <f t="shared" ca="1" si="44"/>
        <v>0.59999994188404693</v>
      </c>
      <c r="AF335" s="28">
        <f t="shared" ca="1" si="45"/>
        <v>0.59999897945107206</v>
      </c>
      <c r="AG335" s="28">
        <f t="shared" ca="1" si="46"/>
        <v>0.59999103490706762</v>
      </c>
      <c r="AH335" s="28">
        <f t="shared" ca="1" si="47"/>
        <v>0.5999474510805678</v>
      </c>
    </row>
    <row r="336" spans="21:34">
      <c r="U336" s="25"/>
      <c r="V336" s="25"/>
      <c r="W336" s="28">
        <v>32.4</v>
      </c>
      <c r="X336" s="28">
        <v>1</v>
      </c>
      <c r="Y336" s="28">
        <f t="shared" ca="1" si="40"/>
        <v>2.9133460047325266</v>
      </c>
      <c r="AA336" s="28">
        <f t="shared" ca="1" si="41"/>
        <v>0.99999850989901728</v>
      </c>
      <c r="AB336" s="28">
        <f t="shared" ca="1" si="42"/>
        <v>0.99997809536137117</v>
      </c>
      <c r="AC336" s="28">
        <f t="shared" ca="1" si="43"/>
        <v>0.99983868901003903</v>
      </c>
      <c r="AE336" s="28">
        <f t="shared" ca="1" si="44"/>
        <v>0.59999994471839546</v>
      </c>
      <c r="AF336" s="28">
        <f t="shared" ca="1" si="45"/>
        <v>0.5999990263894821</v>
      </c>
      <c r="AG336" s="28">
        <f t="shared" ca="1" si="46"/>
        <v>0.59999142236705083</v>
      </c>
      <c r="AH336" s="28">
        <f t="shared" ca="1" si="47"/>
        <v>0.59994957668886861</v>
      </c>
    </row>
    <row r="337" spans="21:34">
      <c r="U337" s="25"/>
      <c r="V337" s="25"/>
      <c r="W337" s="28">
        <v>32.5</v>
      </c>
      <c r="X337" s="28">
        <v>1</v>
      </c>
      <c r="Y337" s="28">
        <f t="shared" ca="1" si="40"/>
        <v>2.9143034976463587</v>
      </c>
      <c r="AA337" s="28">
        <f t="shared" ca="1" si="41"/>
        <v>0.9999985707108473</v>
      </c>
      <c r="AB337" s="28">
        <f t="shared" ca="1" si="42"/>
        <v>0.99997892848973546</v>
      </c>
      <c r="AC337" s="28">
        <f t="shared" ca="1" si="43"/>
        <v>0.99984437825891925</v>
      </c>
      <c r="AE337" s="28">
        <f t="shared" ca="1" si="44"/>
        <v>0.59999994741451113</v>
      </c>
      <c r="AF337" s="28">
        <f t="shared" ca="1" si="45"/>
        <v>0.59999907117691176</v>
      </c>
      <c r="AG337" s="28">
        <f t="shared" ca="1" si="46"/>
        <v>0.59999179321960083</v>
      </c>
      <c r="AH337" s="28">
        <f t="shared" ca="1" si="47"/>
        <v>0.5999516175266757</v>
      </c>
    </row>
    <row r="338" spans="21:34">
      <c r="U338" s="25"/>
      <c r="V338" s="25"/>
      <c r="W338" s="28">
        <v>32.6</v>
      </c>
      <c r="X338" s="28">
        <v>1</v>
      </c>
      <c r="Y338" s="28">
        <f t="shared" ca="1" si="40"/>
        <v>2.9152504106362391</v>
      </c>
      <c r="AA338" s="28">
        <f t="shared" ca="1" si="41"/>
        <v>0.99999862904091352</v>
      </c>
      <c r="AB338" s="28">
        <f t="shared" ca="1" si="42"/>
        <v>0.99997973009944263</v>
      </c>
      <c r="AC338" s="28">
        <f t="shared" ca="1" si="43"/>
        <v>0.99984986932688502</v>
      </c>
      <c r="AE338" s="28">
        <f t="shared" ca="1" si="44"/>
        <v>0.59999994997913575</v>
      </c>
      <c r="AF338" s="28">
        <f t="shared" ca="1" si="45"/>
        <v>0.59999911391152372</v>
      </c>
      <c r="AG338" s="28">
        <f t="shared" ca="1" si="46"/>
        <v>0.59999214816976731</v>
      </c>
      <c r="AH338" s="28">
        <f t="shared" ca="1" si="47"/>
        <v>0.59995357691834073</v>
      </c>
    </row>
    <row r="339" spans="21:34">
      <c r="U339" s="25"/>
      <c r="V339" s="25"/>
      <c r="W339" s="28">
        <v>32.700000000000003</v>
      </c>
      <c r="X339" s="28">
        <v>1</v>
      </c>
      <c r="Y339" s="28">
        <f t="shared" ca="1" si="40"/>
        <v>2.9161868606062087</v>
      </c>
      <c r="AA339" s="28">
        <f t="shared" ca="1" si="41"/>
        <v>0.99999868499049815</v>
      </c>
      <c r="AB339" s="28">
        <f t="shared" ca="1" si="42"/>
        <v>0.99998050137550409</v>
      </c>
      <c r="AC339" s="28">
        <f t="shared" ca="1" si="43"/>
        <v>0.9998551690155133</v>
      </c>
      <c r="AE339" s="28">
        <f t="shared" ca="1" si="44"/>
        <v>0.59999995241868209</v>
      </c>
      <c r="AF339" s="28">
        <f t="shared" ca="1" si="45"/>
        <v>0.59999915468702236</v>
      </c>
      <c r="AG339" s="28">
        <f t="shared" ca="1" si="46"/>
        <v>0.59999248789300152</v>
      </c>
      <c r="AH339" s="28">
        <f t="shared" ca="1" si="47"/>
        <v>0.59995545806047057</v>
      </c>
    </row>
    <row r="340" spans="21:34">
      <c r="U340" s="25"/>
      <c r="V340" s="25"/>
      <c r="W340" s="28">
        <v>32.799999999999997</v>
      </c>
      <c r="X340" s="28">
        <v>1</v>
      </c>
      <c r="Y340" s="28">
        <f t="shared" ca="1" si="40"/>
        <v>2.9171129631685644</v>
      </c>
      <c r="AA340" s="28">
        <f t="shared" ca="1" si="41"/>
        <v>0.99999873865674982</v>
      </c>
      <c r="AB340" s="28">
        <f t="shared" ca="1" si="42"/>
        <v>0.99998124345870376</v>
      </c>
      <c r="AC340" s="28">
        <f t="shared" ca="1" si="43"/>
        <v>0.9998602838971663</v>
      </c>
      <c r="AE340" s="28">
        <f t="shared" ca="1" si="44"/>
        <v>0.59999995473925039</v>
      </c>
      <c r="AF340" s="28">
        <f t="shared" ca="1" si="45"/>
        <v>0.59999919359285447</v>
      </c>
      <c r="AG340" s="28">
        <f t="shared" ca="1" si="46"/>
        <v>0.59999281303638263</v>
      </c>
      <c r="AH340" s="28">
        <f t="shared" ca="1" si="47"/>
        <v>0.59995726402671379</v>
      </c>
    </row>
    <row r="341" spans="21:34">
      <c r="U341" s="25"/>
      <c r="V341" s="25"/>
      <c r="W341" s="28">
        <v>32.9</v>
      </c>
      <c r="X341" s="28">
        <v>1</v>
      </c>
      <c r="Y341" s="28">
        <f t="shared" ca="1" si="40"/>
        <v>2.9180288326581323</v>
      </c>
      <c r="AA341" s="28">
        <f t="shared" ca="1" si="41"/>
        <v>0.99999879013285264</v>
      </c>
      <c r="AB341" s="28">
        <f t="shared" ca="1" si="42"/>
        <v>0.99998195744723395</v>
      </c>
      <c r="AC341" s="28">
        <f t="shared" ca="1" si="43"/>
        <v>0.99986522032254055</v>
      </c>
      <c r="AE341" s="28">
        <f t="shared" ca="1" si="44"/>
        <v>0.59999995694664321</v>
      </c>
      <c r="AF341" s="28">
        <f t="shared" ca="1" si="45"/>
        <v>0.5999992307144022</v>
      </c>
      <c r="AG341" s="28">
        <f t="shared" ca="1" si="46"/>
        <v>0.59999312421979378</v>
      </c>
      <c r="AH341" s="28">
        <f t="shared" ca="1" si="47"/>
        <v>0.59995899777237383</v>
      </c>
    </row>
    <row r="342" spans="21:34">
      <c r="U342" s="25"/>
      <c r="V342" s="25"/>
      <c r="W342" s="28">
        <v>33</v>
      </c>
      <c r="X342" s="28">
        <v>1</v>
      </c>
      <c r="Y342" s="28">
        <f t="shared" ca="1" si="40"/>
        <v>2.9189345821463828</v>
      </c>
      <c r="AA342" s="28">
        <f t="shared" ca="1" si="41"/>
        <v>0.9999988395081878</v>
      </c>
      <c r="AB342" s="28">
        <f t="shared" ca="1" si="42"/>
        <v>0.99998264439827234</v>
      </c>
      <c r="AC342" s="28">
        <f t="shared" ca="1" si="43"/>
        <v>0.99986998442797481</v>
      </c>
      <c r="AE342" s="28">
        <f t="shared" ca="1" si="44"/>
        <v>0.59999995904638026</v>
      </c>
      <c r="AF342" s="28">
        <f t="shared" ca="1" si="45"/>
        <v>0.59999926613316645</v>
      </c>
      <c r="AG342" s="28">
        <f t="shared" ca="1" si="46"/>
        <v>0.59999342203705019</v>
      </c>
      <c r="AH342" s="28">
        <f t="shared" ca="1" si="47"/>
        <v>0.59996066213885424</v>
      </c>
    </row>
    <row r="343" spans="21:34">
      <c r="U343" s="25"/>
      <c r="V343" s="25"/>
      <c r="W343" s="28">
        <v>33.100000000000101</v>
      </c>
      <c r="X343" s="28">
        <v>1</v>
      </c>
      <c r="Y343" s="28">
        <f t="shared" ca="1" si="40"/>
        <v>2.9198303234553911</v>
      </c>
      <c r="AA343" s="28">
        <f t="shared" ca="1" si="41"/>
        <v>0.9999988868684887</v>
      </c>
      <c r="AB343" s="28">
        <f t="shared" ca="1" si="42"/>
        <v>0.99998330532950008</v>
      </c>
      <c r="AC343" s="28">
        <f t="shared" ca="1" si="43"/>
        <v>0.99987458214252478</v>
      </c>
      <c r="AE343" s="28">
        <f t="shared" ca="1" si="44"/>
        <v>0.59999996104371189</v>
      </c>
      <c r="AF343" s="28">
        <f t="shared" ca="1" si="45"/>
        <v>0.59999929992694268</v>
      </c>
      <c r="AG343" s="28">
        <f t="shared" ca="1" si="46"/>
        <v>0.59999370705698107</v>
      </c>
      <c r="AH343" s="28">
        <f t="shared" ca="1" si="47"/>
        <v>0.59996225985794249</v>
      </c>
    </row>
    <row r="344" spans="21:34">
      <c r="U344" s="25"/>
      <c r="V344" s="25"/>
      <c r="W344" s="28">
        <v>33.200000000000003</v>
      </c>
      <c r="X344" s="28">
        <v>1</v>
      </c>
      <c r="Y344" s="28">
        <f t="shared" ca="1" si="40"/>
        <v>2.9207161671716411</v>
      </c>
      <c r="AA344" s="28">
        <f t="shared" ca="1" si="41"/>
        <v>0.99999893229599002</v>
      </c>
      <c r="AB344" s="28">
        <f t="shared" ca="1" si="42"/>
        <v>0.99998394122056522</v>
      </c>
      <c r="AC344" s="28">
        <f t="shared" ca="1" si="43"/>
        <v>0.99987901919481015</v>
      </c>
      <c r="AE344" s="28">
        <f t="shared" ca="1" si="44"/>
        <v>0.59999996294363256</v>
      </c>
      <c r="AF344" s="28">
        <f t="shared" ca="1" si="45"/>
        <v>0.59999933216998791</v>
      </c>
      <c r="AG344" s="28">
        <f t="shared" ca="1" si="46"/>
        <v>0.59999397982446778</v>
      </c>
      <c r="AH344" s="28">
        <f t="shared" ca="1" si="47"/>
        <v>0.59996379355593743</v>
      </c>
    </row>
    <row r="345" spans="21:34">
      <c r="U345" s="25"/>
      <c r="V345" s="25"/>
      <c r="W345" s="28">
        <v>33.299999999999997</v>
      </c>
      <c r="X345" s="28">
        <v>1</v>
      </c>
      <c r="Y345" s="28">
        <f t="shared" ca="1" si="40"/>
        <v>2.9215922226596804</v>
      </c>
      <c r="AA345" s="28">
        <f t="shared" ca="1" si="41"/>
        <v>0.99999897586957032</v>
      </c>
      <c r="AB345" s="28">
        <f t="shared" ca="1" si="42"/>
        <v>0.99998455301449185</v>
      </c>
      <c r="AC345" s="28">
        <f t="shared" ca="1" si="43"/>
        <v>0.99988330111964241</v>
      </c>
      <c r="AE345" s="28">
        <f t="shared" ca="1" si="44"/>
        <v>0.5999999647508929</v>
      </c>
      <c r="AF345" s="28">
        <f t="shared" ca="1" si="45"/>
        <v>0.59999936293318157</v>
      </c>
      <c r="AG345" s="28">
        <f t="shared" ca="1" si="46"/>
        <v>0.59999424086143915</v>
      </c>
      <c r="AH345" s="28">
        <f t="shared" ca="1" si="47"/>
        <v>0.59996526575762577</v>
      </c>
    </row>
    <row r="346" spans="21:34">
      <c r="U346" s="25"/>
      <c r="V346" s="25"/>
      <c r="W346" s="28">
        <v>33.4</v>
      </c>
      <c r="X346" s="28">
        <v>1</v>
      </c>
      <c r="Y346" s="28">
        <f t="shared" ca="1" si="40"/>
        <v>2.9224585980756199</v>
      </c>
      <c r="AA346" s="28">
        <f t="shared" ca="1" si="41"/>
        <v>0.99999901766488919</v>
      </c>
      <c r="AB346" s="28">
        <f t="shared" ca="1" si="42"/>
        <v>0.99998514161903762</v>
      </c>
      <c r="AC346" s="28">
        <f t="shared" ca="1" si="43"/>
        <v>0.99988743326443996</v>
      </c>
      <c r="AE346" s="28">
        <f t="shared" ca="1" si="44"/>
        <v>0.59999996647001219</v>
      </c>
      <c r="AF346" s="28">
        <f t="shared" ca="1" si="45"/>
        <v>0.59999939228417765</v>
      </c>
      <c r="AG346" s="28">
        <f t="shared" ca="1" si="46"/>
        <v>0.59999449066782584</v>
      </c>
      <c r="AH346" s="28">
        <f t="shared" ca="1" si="47"/>
        <v>0.5999666788901139</v>
      </c>
    </row>
    <row r="347" spans="21:34">
      <c r="U347" s="25"/>
      <c r="V347" s="25"/>
      <c r="W347" s="28">
        <v>33.5</v>
      </c>
      <c r="X347" s="28">
        <v>1</v>
      </c>
      <c r="Y347" s="28">
        <f t="shared" ca="1" si="40"/>
        <v>2.923315400380488</v>
      </c>
      <c r="AA347" s="28">
        <f t="shared" ca="1" si="41"/>
        <v>0.99999905775451836</v>
      </c>
      <c r="AB347" s="28">
        <f t="shared" ca="1" si="42"/>
        <v>0.99998570790800201</v>
      </c>
      <c r="AC347" s="28">
        <f t="shared" ca="1" si="43"/>
        <v>0.99989142079543603</v>
      </c>
      <c r="AE347" s="28">
        <f t="shared" ca="1" si="44"/>
        <v>0.59999996810528899</v>
      </c>
      <c r="AF347" s="28">
        <f t="shared" ca="1" si="45"/>
        <v>0.59999942028755127</v>
      </c>
      <c r="AG347" s="28">
        <f t="shared" ca="1" si="46"/>
        <v>0.59999472972247614</v>
      </c>
      <c r="AH347" s="28">
        <f t="shared" ca="1" si="47"/>
        <v>0.59996803528651865</v>
      </c>
    </row>
    <row r="348" spans="21:34">
      <c r="U348" s="25"/>
      <c r="V348" s="25"/>
      <c r="W348" s="28">
        <v>33.600000000000101</v>
      </c>
      <c r="X348" s="28">
        <v>1</v>
      </c>
      <c r="Y348" s="28">
        <f t="shared" ca="1" si="40"/>
        <v>2.924162735353435</v>
      </c>
      <c r="AA348" s="28">
        <f t="shared" ca="1" si="41"/>
        <v>0.99999909620806804</v>
      </c>
      <c r="AB348" s="28">
        <f t="shared" ca="1" si="42"/>
        <v>0.99998625272248587</v>
      </c>
      <c r="AC348" s="28">
        <f t="shared" ca="1" si="43"/>
        <v>0.9998952687036875</v>
      </c>
      <c r="AE348" s="28">
        <f t="shared" ca="1" si="44"/>
        <v>0.59999996966081248</v>
      </c>
      <c r="AF348" s="28">
        <f t="shared" ca="1" si="45"/>
        <v>0.59999944700493757</v>
      </c>
      <c r="AG348" s="28">
        <f t="shared" ca="1" si="46"/>
        <v>0.59999495848403428</v>
      </c>
      <c r="AH348" s="28">
        <f t="shared" ca="1" si="47"/>
        <v>0.59996933718952294</v>
      </c>
    </row>
    <row r="349" spans="21:34">
      <c r="U349" s="25"/>
      <c r="V349" s="25"/>
      <c r="W349" s="28">
        <v>33.700000000000003</v>
      </c>
      <c r="X349" s="28">
        <v>1</v>
      </c>
      <c r="Y349" s="28">
        <f t="shared" ca="1" si="40"/>
        <v>2.9250007076047932</v>
      </c>
      <c r="AA349" s="28">
        <f t="shared" ca="1" si="41"/>
        <v>0.99999913309230748</v>
      </c>
      <c r="AB349" s="28">
        <f t="shared" ca="1" si="42"/>
        <v>0.99998677687210502</v>
      </c>
      <c r="AC349" s="28">
        <f t="shared" ca="1" si="43"/>
        <v>0.9998989818108891</v>
      </c>
      <c r="AE349" s="28">
        <f t="shared" ca="1" si="44"/>
        <v>0.5999999711404721</v>
      </c>
      <c r="AF349" s="28">
        <f t="shared" ca="1" si="45"/>
        <v>0.59999947249516539</v>
      </c>
      <c r="AG349" s="28">
        <f t="shared" ca="1" si="46"/>
        <v>0.59999517739178188</v>
      </c>
      <c r="AH349" s="28">
        <f t="shared" ca="1" si="47"/>
        <v>0.5999705867548013</v>
      </c>
    </row>
    <row r="350" spans="21:34">
      <c r="U350" s="25"/>
      <c r="V350" s="25"/>
      <c r="W350" s="28">
        <v>33.800000000000097</v>
      </c>
      <c r="X350" s="28">
        <v>1</v>
      </c>
      <c r="Y350" s="28">
        <f t="shared" ca="1" si="40"/>
        <v>2.9258294205889919</v>
      </c>
      <c r="AA350" s="28">
        <f t="shared" ca="1" si="41"/>
        <v>0.99999916847128101</v>
      </c>
      <c r="AB350" s="28">
        <f t="shared" ca="1" si="42"/>
        <v>0.99998728113615964</v>
      </c>
      <c r="AC350" s="28">
        <f t="shared" ca="1" si="43"/>
        <v>0.99990256477500039</v>
      </c>
      <c r="AE350" s="28">
        <f t="shared" ca="1" si="44"/>
        <v>0.59999997254796789</v>
      </c>
      <c r="AF350" s="28">
        <f t="shared" ca="1" si="45"/>
        <v>0.59999949681438403</v>
      </c>
      <c r="AG350" s="28">
        <f t="shared" ca="1" si="46"/>
        <v>0.59999538686644571</v>
      </c>
      <c r="AH350" s="28">
        <f t="shared" ca="1" si="47"/>
        <v>0.59997178605431867</v>
      </c>
    </row>
    <row r="351" spans="21:34">
      <c r="U351" s="25"/>
      <c r="V351" s="25"/>
      <c r="W351" s="28">
        <v>33.900000000000098</v>
      </c>
      <c r="X351" s="28">
        <v>1</v>
      </c>
      <c r="Y351" s="28">
        <f t="shared" ca="1" si="40"/>
        <v>2.926648976617328</v>
      </c>
      <c r="AA351" s="28">
        <f t="shared" ca="1" si="41"/>
        <v>0.99999920240641949</v>
      </c>
      <c r="AB351" s="28">
        <f t="shared" ca="1" si="42"/>
        <v>0.99998776626475949</v>
      </c>
      <c r="AC351" s="28">
        <f t="shared" ca="1" si="43"/>
        <v>0.99990602209569102</v>
      </c>
      <c r="AE351" s="28">
        <f t="shared" ca="1" si="44"/>
        <v>0.59999997388681936</v>
      </c>
      <c r="AF351" s="28">
        <f t="shared" ca="1" si="45"/>
        <v>0.59999952001618462</v>
      </c>
      <c r="AG351" s="28">
        <f t="shared" ca="1" si="46"/>
        <v>0.59999558731097191</v>
      </c>
      <c r="AH351" s="28">
        <f t="shared" ca="1" si="47"/>
        <v>0.59997293707950838</v>
      </c>
    </row>
    <row r="352" spans="21:34">
      <c r="U352" s="25"/>
      <c r="V352" s="25"/>
      <c r="W352" s="28">
        <v>34.000000000000099</v>
      </c>
      <c r="X352" s="28">
        <v>1</v>
      </c>
      <c r="Y352" s="28">
        <f t="shared" ca="1" si="40"/>
        <v>2.9274594768705993</v>
      </c>
      <c r="AA352" s="28">
        <f t="shared" ca="1" si="41"/>
        <v>0.99999923495664655</v>
      </c>
      <c r="AB352" s="28">
        <f t="shared" ca="1" si="42"/>
        <v>0.99998823297990913</v>
      </c>
      <c r="AC352" s="28">
        <f t="shared" ca="1" si="43"/>
        <v>0.9999093581196089</v>
      </c>
      <c r="AE352" s="28">
        <f t="shared" ca="1" si="44"/>
        <v>0.59999997516037418</v>
      </c>
      <c r="AF352" s="28">
        <f t="shared" ca="1" si="45"/>
        <v>0.59999954215171658</v>
      </c>
      <c r="AG352" s="28">
        <f t="shared" ca="1" si="46"/>
        <v>0.59999577911126845</v>
      </c>
      <c r="AH352" s="28">
        <f t="shared" ca="1" si="47"/>
        <v>0.599974041744332</v>
      </c>
    </row>
    <row r="353" spans="21:34">
      <c r="U353" s="25"/>
      <c r="V353" s="25"/>
      <c r="W353" s="28">
        <v>34.100000000000101</v>
      </c>
      <c r="X353" s="28">
        <v>1</v>
      </c>
      <c r="Y353" s="28">
        <f t="shared" ca="1" si="40"/>
        <v>2.9282610214115943</v>
      </c>
      <c r="AA353" s="28">
        <f t="shared" ca="1" si="41"/>
        <v>0.99999926617848112</v>
      </c>
      <c r="AB353" s="28">
        <f t="shared" ca="1" si="42"/>
        <v>0.99998868197655266</v>
      </c>
      <c r="AC353" s="28">
        <f t="shared" ca="1" si="43"/>
        <v>0.9999125770454782</v>
      </c>
      <c r="AE353" s="28">
        <f t="shared" ca="1" si="44"/>
        <v>0.59999997637181701</v>
      </c>
      <c r="AF353" s="28">
        <f t="shared" ca="1" si="45"/>
        <v>0.59999956326979809</v>
      </c>
      <c r="AG353" s="28">
        <f t="shared" ca="1" si="46"/>
        <v>0.59999596263691668</v>
      </c>
      <c r="AH353" s="28">
        <f t="shared" ca="1" si="47"/>
        <v>0.59997510188822734</v>
      </c>
    </row>
    <row r="354" spans="21:34">
      <c r="U354" s="25"/>
      <c r="V354" s="25"/>
      <c r="W354" s="28">
        <v>34.200000000000102</v>
      </c>
      <c r="X354" s="28">
        <v>1</v>
      </c>
      <c r="Y354" s="28">
        <f t="shared" ca="1" si="40"/>
        <v>2.929053709197448</v>
      </c>
      <c r="AA354" s="28">
        <f t="shared" ca="1" si="41"/>
        <v>0.99999929612613569</v>
      </c>
      <c r="AB354" s="28">
        <f t="shared" ca="1" si="42"/>
        <v>0.99998911392357948</v>
      </c>
      <c r="AC354" s="28">
        <f t="shared" ca="1" si="43"/>
        <v>0.9999156829290321</v>
      </c>
      <c r="AE354" s="28">
        <f t="shared" ca="1" si="44"/>
        <v>0.59999997752417711</v>
      </c>
      <c r="AF354" s="28">
        <f t="shared" ca="1" si="45"/>
        <v>0.59999958341702131</v>
      </c>
      <c r="AG354" s="28">
        <f t="shared" ca="1" si="46"/>
        <v>0.59999613824185449</v>
      </c>
      <c r="AH354" s="28">
        <f t="shared" ca="1" si="47"/>
        <v>0.59997611927894623</v>
      </c>
    </row>
    <row r="355" spans="21:34">
      <c r="U355" s="25"/>
      <c r="V355" s="25"/>
      <c r="W355" s="28">
        <v>34.300000000000097</v>
      </c>
      <c r="X355" s="28">
        <v>1</v>
      </c>
      <c r="Y355" s="28">
        <f t="shared" ca="1" si="40"/>
        <v>2.9298376380918567</v>
      </c>
      <c r="AA355" s="28">
        <f t="shared" ca="1" si="41"/>
        <v>0.99999932485161025</v>
      </c>
      <c r="AB355" s="28">
        <f t="shared" ca="1" si="42"/>
        <v>0.99998952946479358</v>
      </c>
      <c r="AC355" s="28">
        <f t="shared" ca="1" si="43"/>
        <v>0.99991867968778458</v>
      </c>
      <c r="AE355" s="28">
        <f t="shared" ca="1" si="44"/>
        <v>0.59999997862033594</v>
      </c>
      <c r="AF355" s="28">
        <f t="shared" ca="1" si="45"/>
        <v>0.59999960263785412</v>
      </c>
      <c r="AG355" s="28">
        <f t="shared" ca="1" si="46"/>
        <v>0.59999630626503009</v>
      </c>
      <c r="AH355" s="28">
        <f t="shared" ca="1" si="47"/>
        <v>0.59997709561528811</v>
      </c>
    </row>
    <row r="356" spans="21:34">
      <c r="U356" s="25"/>
      <c r="V356" s="25"/>
      <c r="W356" s="28">
        <v>34.400000000000098</v>
      </c>
      <c r="X356" s="28">
        <v>1</v>
      </c>
      <c r="Y356" s="28">
        <f t="shared" ca="1" si="40"/>
        <v>2.9306129048771608</v>
      </c>
      <c r="AA356" s="28">
        <f t="shared" ca="1" si="41"/>
        <v>0.99999935240478255</v>
      </c>
      <c r="AB356" s="28">
        <f t="shared" ca="1" si="42"/>
        <v>0.99998992921984742</v>
      </c>
      <c r="AC356" s="28">
        <f t="shared" ca="1" si="43"/>
        <v>0.99992157110564805</v>
      </c>
      <c r="AE356" s="28">
        <f t="shared" ca="1" si="44"/>
        <v>0.59999997966303453</v>
      </c>
      <c r="AF356" s="28">
        <f t="shared" ca="1" si="45"/>
        <v>0.59999962097473614</v>
      </c>
      <c r="AG356" s="28">
        <f t="shared" ca="1" si="46"/>
        <v>0.59999646703102971</v>
      </c>
      <c r="AH356" s="28">
        <f t="shared" ca="1" si="47"/>
        <v>0.59997803252973181</v>
      </c>
    </row>
    <row r="357" spans="21:34">
      <c r="U357" s="25"/>
      <c r="V357" s="25"/>
      <c r="W357" s="28">
        <v>34.500000000000099</v>
      </c>
      <c r="X357" s="28">
        <v>1</v>
      </c>
      <c r="Y357" s="28">
        <f t="shared" ca="1" si="40"/>
        <v>2.9313796052662937</v>
      </c>
      <c r="AA357" s="28">
        <f t="shared" ca="1" si="41"/>
        <v>0.99999937883349499</v>
      </c>
      <c r="AB357" s="28">
        <f t="shared" ca="1" si="42"/>
        <v>0.99999031378514036</v>
      </c>
      <c r="AC357" s="28">
        <f t="shared" ca="1" si="43"/>
        <v>0.99992436083739955</v>
      </c>
      <c r="AE357" s="28">
        <f t="shared" ca="1" si="44"/>
        <v>0.59999998065488003</v>
      </c>
      <c r="AF357" s="28">
        <f t="shared" ca="1" si="45"/>
        <v>0.59999963846817095</v>
      </c>
      <c r="AG357" s="28">
        <f t="shared" ca="1" si="46"/>
        <v>0.59999662085067929</v>
      </c>
      <c r="AH357" s="28">
        <f t="shared" ca="1" si="47"/>
        <v>0.59997893159096916</v>
      </c>
    </row>
    <row r="358" spans="21:34">
      <c r="U358" s="25"/>
      <c r="V358" s="25"/>
      <c r="W358" s="28">
        <v>34.600000000000101</v>
      </c>
      <c r="X358" s="28">
        <v>1</v>
      </c>
      <c r="Y358" s="28">
        <f t="shared" ca="1" si="40"/>
        <v>2.9321378339145987</v>
      </c>
      <c r="AA358" s="28">
        <f t="shared" ca="1" si="41"/>
        <v>0.99999940418363731</v>
      </c>
      <c r="AB358" s="28">
        <f t="shared" ca="1" si="42"/>
        <v>0.99999068373468503</v>
      </c>
      <c r="AC358" s="28">
        <f t="shared" ca="1" si="43"/>
        <v>0.99992705241300206</v>
      </c>
      <c r="AE358" s="28">
        <f t="shared" ca="1" si="44"/>
        <v>0.59999998159835266</v>
      </c>
      <c r="AF358" s="28">
        <f t="shared" ca="1" si="45"/>
        <v>0.59999965515681375</v>
      </c>
      <c r="AG358" s="28">
        <f t="shared" ca="1" si="46"/>
        <v>0.59999676802162094</v>
      </c>
      <c r="AH358" s="28">
        <f t="shared" ca="1" si="47"/>
        <v>0.5999797943063454</v>
      </c>
    </row>
    <row r="359" spans="21:34">
      <c r="U359" s="25"/>
      <c r="V359" s="25"/>
      <c r="W359" s="28">
        <v>34.700000000000102</v>
      </c>
      <c r="X359" s="28">
        <v>1</v>
      </c>
      <c r="Y359" s="28">
        <f t="shared" ca="1" si="40"/>
        <v>2.9328876844315137</v>
      </c>
      <c r="AA359" s="28">
        <f t="shared" ca="1" si="41"/>
        <v>0.99999942849922652</v>
      </c>
      <c r="AB359" s="28">
        <f t="shared" ca="1" si="42"/>
        <v>0.99999103962094105</v>
      </c>
      <c r="AC359" s="28">
        <f t="shared" ca="1" si="43"/>
        <v>0.99992964924178485</v>
      </c>
      <c r="AE359" s="28">
        <f t="shared" ca="1" si="44"/>
        <v>0.59999998249581166</v>
      </c>
      <c r="AF359" s="28">
        <f t="shared" ca="1" si="45"/>
        <v>0.59999967107755547</v>
      </c>
      <c r="AG359" s="28">
        <f t="shared" ca="1" si="46"/>
        <v>0.5999969088288658</v>
      </c>
      <c r="AH359" s="28">
        <f t="shared" ca="1" si="47"/>
        <v>0.59998062212420777</v>
      </c>
    </row>
    <row r="360" spans="21:34">
      <c r="U360" s="25"/>
      <c r="V360" s="25"/>
      <c r="W360" s="28">
        <v>34.800000000000097</v>
      </c>
      <c r="X360" s="28">
        <v>1</v>
      </c>
      <c r="Y360" s="28">
        <f t="shared" ca="1" si="40"/>
        <v>2.933629249392129</v>
      </c>
      <c r="AA360" s="28">
        <f t="shared" ca="1" si="41"/>
        <v>0.9999994518224834</v>
      </c>
      <c r="AB360" s="28">
        <f t="shared" ca="1" si="42"/>
        <v>0.9999913819756181</v>
      </c>
      <c r="AC360" s="28">
        <f t="shared" ca="1" si="43"/>
        <v>0.99993215461648643</v>
      </c>
      <c r="AE360" s="28">
        <f t="shared" ca="1" si="44"/>
        <v>0.599999983349501</v>
      </c>
      <c r="AF360" s="28">
        <f t="shared" ca="1" si="45"/>
        <v>0.59999968626560307</v>
      </c>
      <c r="AG360" s="28">
        <f t="shared" ca="1" si="46"/>
        <v>0.59999704354532402</v>
      </c>
      <c r="AH360" s="28">
        <f t="shared" ca="1" si="47"/>
        <v>0.59998141643616698</v>
      </c>
    </row>
    <row r="361" spans="21:34">
      <c r="U361" s="25"/>
      <c r="V361" s="25"/>
      <c r="W361" s="28">
        <v>34.900000000000098</v>
      </c>
      <c r="X361" s="28">
        <v>1</v>
      </c>
      <c r="Y361" s="28">
        <f t="shared" ca="1" si="40"/>
        <v>2.9343626203486162</v>
      </c>
      <c r="AA361" s="28">
        <f t="shared" ca="1" si="41"/>
        <v>0.99999947419390545</v>
      </c>
      <c r="AB361" s="28">
        <f t="shared" ca="1" si="42"/>
        <v>0.99999171131044973</v>
      </c>
      <c r="AC361" s="28">
        <f t="shared" ca="1" si="43"/>
        <v>0.9999345717171666</v>
      </c>
      <c r="AE361" s="28">
        <f t="shared" ca="1" si="44"/>
        <v>0.59999998416155542</v>
      </c>
      <c r="AF361" s="28">
        <f t="shared" ca="1" si="45"/>
        <v>0.59999970075455578</v>
      </c>
      <c r="AG361" s="28">
        <f t="shared" ca="1" si="46"/>
        <v>0.59999717243231288</v>
      </c>
      <c r="AH361" s="28">
        <f t="shared" ca="1" si="47"/>
        <v>0.59998217857927394</v>
      </c>
    </row>
    <row r="362" spans="21:34">
      <c r="U362" s="25"/>
      <c r="V362" s="25"/>
      <c r="W362" s="28">
        <v>35.000000000000099</v>
      </c>
      <c r="X362" s="28">
        <v>1</v>
      </c>
      <c r="Y362" s="28">
        <f t="shared" ca="1" si="40"/>
        <v>2.9350878878415312</v>
      </c>
      <c r="AA362" s="28">
        <f t="shared" ca="1" si="41"/>
        <v>0.99999949565233759</v>
      </c>
      <c r="AB362" s="28">
        <f t="shared" ca="1" si="42"/>
        <v>0.99999202811793797</v>
      </c>
      <c r="AC362" s="28">
        <f t="shared" ca="1" si="43"/>
        <v>0.9999369036149891</v>
      </c>
      <c r="AE362" s="28">
        <f t="shared" ca="1" si="44"/>
        <v>0.59999998493400553</v>
      </c>
      <c r="AF362" s="28">
        <f t="shared" ca="1" si="45"/>
        <v>0.59999971457647827</v>
      </c>
      <c r="AG362" s="28">
        <f t="shared" ca="1" si="46"/>
        <v>0.59999729574004368</v>
      </c>
      <c r="AH362" s="28">
        <f t="shared" ca="1" si="47"/>
        <v>0.59998290983811553</v>
      </c>
    </row>
    <row r="363" spans="21:34">
      <c r="U363" s="25"/>
      <c r="V363" s="25"/>
      <c r="W363" s="28">
        <v>35.100000000000101</v>
      </c>
      <c r="X363" s="28">
        <v>1</v>
      </c>
      <c r="Y363" s="28">
        <f t="shared" ca="1" si="40"/>
        <v>2.9358051414109916</v>
      </c>
      <c r="AA363" s="28">
        <f t="shared" ca="1" si="41"/>
        <v>0.99999951623503947</v>
      </c>
      <c r="AB363" s="28">
        <f t="shared" ca="1" si="42"/>
        <v>0.9999923328720709</v>
      </c>
      <c r="AC363" s="28">
        <f t="shared" ca="1" si="43"/>
        <v>0.99993915327588101</v>
      </c>
      <c r="AE363" s="28">
        <f t="shared" ca="1" si="44"/>
        <v>0.59999998566878276</v>
      </c>
      <c r="AF363" s="28">
        <f t="shared" ca="1" si="45"/>
        <v>0.59999972776197052</v>
      </c>
      <c r="AG363" s="28">
        <f t="shared" ca="1" si="46"/>
        <v>0.59999741370808857</v>
      </c>
      <c r="AH363" s="28">
        <f t="shared" ca="1" si="47"/>
        <v>0.59998361144683166</v>
      </c>
    </row>
    <row r="364" spans="21:34">
      <c r="U364" s="25"/>
      <c r="V364" s="25"/>
      <c r="W364" s="28">
        <v>35.200000000000102</v>
      </c>
      <c r="X364" s="28">
        <v>1</v>
      </c>
      <c r="Y364" s="28">
        <f t="shared" ca="1" si="40"/>
        <v>2.9365144696077321</v>
      </c>
      <c r="AA364" s="28">
        <f t="shared" ca="1" si="41"/>
        <v>0.99999953597775015</v>
      </c>
      <c r="AB364" s="28">
        <f t="shared" ca="1" si="42"/>
        <v>0.9999926260290134</v>
      </c>
      <c r="AC364" s="28">
        <f t="shared" ca="1" si="43"/>
        <v>0.99994132356407228</v>
      </c>
      <c r="AE364" s="28">
        <f t="shared" ca="1" si="44"/>
        <v>0.59999998636772445</v>
      </c>
      <c r="AF364" s="28">
        <f t="shared" ca="1" si="45"/>
        <v>0.59999974034023418</v>
      </c>
      <c r="AG364" s="28">
        <f t="shared" ca="1" si="46"/>
        <v>0.59999752656582805</v>
      </c>
      <c r="AH364" s="28">
        <f t="shared" ca="1" si="47"/>
        <v>0.59998428459105635</v>
      </c>
    </row>
    <row r="365" spans="21:34">
      <c r="U365" s="25"/>
      <c r="V365" s="25"/>
      <c r="W365" s="28">
        <v>35.300000000000097</v>
      </c>
      <c r="X365" s="28">
        <v>1</v>
      </c>
      <c r="Y365" s="28">
        <f t="shared" ca="1" si="40"/>
        <v>2.9372159600040355</v>
      </c>
      <c r="AA365" s="28">
        <f t="shared" ca="1" si="41"/>
        <v>0.99999955491475012</v>
      </c>
      <c r="AB365" s="28">
        <f t="shared" ca="1" si="42"/>
        <v>0.99999290802777263</v>
      </c>
      <c r="AC365" s="28">
        <f t="shared" ca="1" si="43"/>
        <v>0.99994341724551816</v>
      </c>
      <c r="AE365" s="28">
        <f t="shared" ca="1" si="44"/>
        <v>0.5999999870325784</v>
      </c>
      <c r="AF365" s="28">
        <f t="shared" ca="1" si="45"/>
        <v>0.59999975233913649</v>
      </c>
      <c r="AG365" s="28">
        <f t="shared" ca="1" si="46"/>
        <v>0.5999976345328798</v>
      </c>
      <c r="AH365" s="28">
        <f t="shared" ca="1" si="47"/>
        <v>0.59998493040978673</v>
      </c>
    </row>
    <row r="366" spans="21:34">
      <c r="U366" s="25"/>
      <c r="V366" s="25"/>
      <c r="W366" s="28">
        <v>35.400000000000098</v>
      </c>
      <c r="X366" s="28">
        <v>1</v>
      </c>
      <c r="Y366" s="28">
        <f t="shared" ca="1" si="40"/>
        <v>2.9379096992045457</v>
      </c>
      <c r="AA366" s="28">
        <f t="shared" ca="1" si="41"/>
        <v>0.99999957307892084</v>
      </c>
      <c r="AB366" s="28">
        <f t="shared" ca="1" si="42"/>
        <v>0.99999317929083864</v>
      </c>
      <c r="AC366" s="28">
        <f t="shared" ca="1" si="43"/>
        <v>0.99994543699121008</v>
      </c>
      <c r="AE366" s="28">
        <f t="shared" ca="1" si="44"/>
        <v>0.59999998766500706</v>
      </c>
      <c r="AF366" s="28">
        <f t="shared" ca="1" si="45"/>
        <v>0.59999976378527065</v>
      </c>
      <c r="AG366" s="28">
        <f t="shared" ca="1" si="46"/>
        <v>0.59999773781950982</v>
      </c>
      <c r="AH366" s="28">
        <f t="shared" ca="1" si="47"/>
        <v>0.59998554999718112</v>
      </c>
    </row>
    <row r="367" spans="21:34">
      <c r="U367" s="25"/>
      <c r="V367" s="25"/>
      <c r="W367" s="28">
        <v>35.500000000000099</v>
      </c>
      <c r="X367" s="28">
        <v>1</v>
      </c>
      <c r="Y367" s="28">
        <f t="shared" ca="1" si="40"/>
        <v>2.9385957728569587</v>
      </c>
      <c r="AA367" s="28">
        <f t="shared" ca="1" si="41"/>
        <v>0.99999959050180187</v>
      </c>
      <c r="AB367" s="28">
        <f t="shared" ca="1" si="42"/>
        <v>0.99999344022480141</v>
      </c>
      <c r="AC367" s="28">
        <f t="shared" ca="1" si="43"/>
        <v>0.99994738538037675</v>
      </c>
      <c r="AE367" s="28">
        <f t="shared" ca="1" si="44"/>
        <v>0.59999998826659184</v>
      </c>
      <c r="AF367" s="28">
        <f t="shared" ca="1" si="45"/>
        <v>0.59999977470401422</v>
      </c>
      <c r="AG367" s="28">
        <f t="shared" ca="1" si="46"/>
        <v>0.59999783662702588</v>
      </c>
      <c r="AH367" s="28">
        <f t="shared" ca="1" si="47"/>
        <v>0.59998614440429021</v>
      </c>
    </row>
    <row r="368" spans="21:34">
      <c r="U368" s="25"/>
      <c r="V368" s="25"/>
      <c r="W368" s="28">
        <v>35.600000000000101</v>
      </c>
      <c r="X368" s="28">
        <v>1</v>
      </c>
      <c r="Y368" s="28">
        <f t="shared" ca="1" si="40"/>
        <v>2.939274265662597</v>
      </c>
      <c r="AA368" s="28">
        <f t="shared" ca="1" si="41"/>
        <v>0.99999960721364567</v>
      </c>
      <c r="AB368" s="28">
        <f t="shared" ca="1" si="42"/>
        <v>0.99999369122094472</v>
      </c>
      <c r="AC368" s="28">
        <f t="shared" ca="1" si="43"/>
        <v>0.99994926490358049</v>
      </c>
      <c r="AE368" s="28">
        <f t="shared" ca="1" si="44"/>
        <v>0.59999998883883698</v>
      </c>
      <c r="AF368" s="28">
        <f t="shared" ca="1" si="45"/>
        <v>0.59999978511958396</v>
      </c>
      <c r="AG368" s="28">
        <f t="shared" ca="1" si="46"/>
        <v>0.59999793114815603</v>
      </c>
      <c r="AH368" s="28">
        <f t="shared" ca="1" si="47"/>
        <v>0.59998671464072184</v>
      </c>
    </row>
    <row r="369" spans="21:34">
      <c r="U369" s="25"/>
      <c r="V369" s="25"/>
      <c r="W369" s="28">
        <v>35.700000000000102</v>
      </c>
      <c r="X369" s="28">
        <v>1</v>
      </c>
      <c r="Y369" s="28">
        <f t="shared" ca="1" si="40"/>
        <v>2.9399452613868662</v>
      </c>
      <c r="AA369" s="28">
        <f t="shared" ca="1" si="41"/>
        <v>0.99999962324347003</v>
      </c>
      <c r="AB369" s="28">
        <f t="shared" ca="1" si="42"/>
        <v>0.9999939326558186</v>
      </c>
      <c r="AC369" s="28">
        <f t="shared" ca="1" si="43"/>
        <v>0.99995107796571081</v>
      </c>
      <c r="AE369" s="28">
        <f t="shared" ca="1" si="44"/>
        <v>0.59999998938317334</v>
      </c>
      <c r="AF369" s="28">
        <f t="shared" ca="1" si="45"/>
        <v>0.59999979505508916</v>
      </c>
      <c r="AG369" s="28">
        <f t="shared" ca="1" si="46"/>
        <v>0.59999802156740956</v>
      </c>
      <c r="AH369" s="28">
        <f t="shared" ca="1" si="47"/>
        <v>0.5999872616762445</v>
      </c>
    </row>
    <row r="370" spans="21:34">
      <c r="U370" s="25"/>
      <c r="V370" s="25"/>
      <c r="W370" s="28">
        <v>35.800000000000097</v>
      </c>
      <c r="X370" s="28">
        <v>1</v>
      </c>
      <c r="Y370" s="28">
        <f t="shared" ca="1" si="40"/>
        <v>2.9406088428695969</v>
      </c>
      <c r="AA370" s="28">
        <f t="shared" ca="1" si="41"/>
        <v>0.99999963861910857</v>
      </c>
      <c r="AB370" s="28">
        <f t="shared" ca="1" si="42"/>
        <v>0.99999416489179005</v>
      </c>
      <c r="AC370" s="28">
        <f t="shared" ca="1" si="43"/>
        <v>0.99995282688887943</v>
      </c>
      <c r="AE370" s="28">
        <f t="shared" ca="1" si="44"/>
        <v>0.59999998990096215</v>
      </c>
      <c r="AF370" s="28">
        <f t="shared" ca="1" si="45"/>
        <v>0.59999980453258162</v>
      </c>
      <c r="AG370" s="28">
        <f t="shared" ca="1" si="46"/>
        <v>0.59999810806142428</v>
      </c>
      <c r="AH370" s="28">
        <f t="shared" ca="1" si="47"/>
        <v>0.59998778644232897</v>
      </c>
    </row>
    <row r="371" spans="21:34">
      <c r="U371" s="25"/>
      <c r="V371" s="25"/>
      <c r="W371" s="28">
        <v>35.900000000000098</v>
      </c>
      <c r="X371" s="28">
        <v>1</v>
      </c>
      <c r="Y371" s="28">
        <f t="shared" ca="1" si="40"/>
        <v>2.9412650920352714</v>
      </c>
      <c r="AA371" s="28">
        <f t="shared" ca="1" si="41"/>
        <v>0.99999965336725893</v>
      </c>
      <c r="AB371" s="28">
        <f t="shared" ca="1" si="42"/>
        <v>0.99999438827757359</v>
      </c>
      <c r="AC371" s="28">
        <f t="shared" ca="1" si="43"/>
        <v>0.99995451391522017</v>
      </c>
      <c r="AE371" s="28">
        <f t="shared" ca="1" si="44"/>
        <v>0.59999999039349805</v>
      </c>
      <c r="AF371" s="28">
        <f t="shared" ca="1" si="45"/>
        <v>0.59999981357310417</v>
      </c>
      <c r="AG371" s="28">
        <f t="shared" ca="1" si="46"/>
        <v>0.59999819079929884</v>
      </c>
      <c r="AH371" s="28">
        <f t="shared" ca="1" si="47"/>
        <v>0.59998828983363239</v>
      </c>
    </row>
    <row r="372" spans="21:34">
      <c r="U372" s="25"/>
      <c r="V372" s="25"/>
      <c r="W372" s="28">
        <v>36.000000000000099</v>
      </c>
      <c r="X372" s="28">
        <v>1</v>
      </c>
      <c r="Y372" s="28">
        <f t="shared" ca="1" si="40"/>
        <v>2.9419140899031393</v>
      </c>
      <c r="AA372" s="28">
        <f t="shared" ca="1" si="41"/>
        <v>0.99999966751352931</v>
      </c>
      <c r="AB372" s="28">
        <f t="shared" ca="1" si="42"/>
        <v>0.999994603148742</v>
      </c>
      <c r="AC372" s="28">
        <f t="shared" ca="1" si="43"/>
        <v>0.9999561412095952</v>
      </c>
      <c r="AE372" s="28">
        <f t="shared" ca="1" si="44"/>
        <v>0.59999999086201272</v>
      </c>
      <c r="AF372" s="28">
        <f t="shared" ca="1" si="45"/>
        <v>0.59999982219673653</v>
      </c>
      <c r="AG372" s="28">
        <f t="shared" ca="1" si="46"/>
        <v>0.59999826994291117</v>
      </c>
      <c r="AH372" s="28">
        <f t="shared" ca="1" si="47"/>
        <v>0.59998877270942597</v>
      </c>
    </row>
    <row r="373" spans="21:34">
      <c r="U373" s="25"/>
      <c r="V373" s="25"/>
      <c r="W373" s="28">
        <v>36.100000000000101</v>
      </c>
      <c r="X373" s="28">
        <v>1</v>
      </c>
      <c r="Y373" s="28">
        <f t="shared" ca="1" si="40"/>
        <v>2.9425559165972182</v>
      </c>
      <c r="AA373" s="28">
        <f t="shared" ca="1" si="41"/>
        <v>0.99999968108248272</v>
      </c>
      <c r="AB373" s="28">
        <f t="shared" ca="1" si="42"/>
        <v>0.99999480982821831</v>
      </c>
      <c r="AC373" s="28">
        <f t="shared" ca="1" si="43"/>
        <v>0.99995771086221241</v>
      </c>
      <c r="AE373" s="28">
        <f t="shared" ca="1" si="44"/>
        <v>0.59999999130767767</v>
      </c>
      <c r="AF373" s="28">
        <f t="shared" ca="1" si="45"/>
        <v>0.59999983042263905</v>
      </c>
      <c r="AG373" s="28">
        <f t="shared" ca="1" si="46"/>
        <v>0.59999834564722354</v>
      </c>
      <c r="AH373" s="28">
        <f t="shared" ca="1" si="47"/>
        <v>0.59998923589496878</v>
      </c>
    </row>
    <row r="374" spans="21:34">
      <c r="U374" s="25"/>
      <c r="V374" s="25"/>
      <c r="W374" s="28">
        <v>36.200000000000102</v>
      </c>
      <c r="X374" s="28">
        <v>1</v>
      </c>
      <c r="Y374" s="28">
        <f t="shared" ca="1" si="40"/>
        <v>2.9431906513561863</v>
      </c>
      <c r="AA374" s="28">
        <f t="shared" ca="1" si="41"/>
        <v>0.99999969409767975</v>
      </c>
      <c r="AB374" s="28">
        <f t="shared" ca="1" si="42"/>
        <v>0.99999500862674939</v>
      </c>
      <c r="AC374" s="28">
        <f t="shared" ca="1" si="43"/>
        <v>0.99995922489115585</v>
      </c>
      <c r="AE374" s="28">
        <f t="shared" ca="1" si="44"/>
        <v>0.59999999173160723</v>
      </c>
      <c r="AF374" s="28">
        <f t="shared" ca="1" si="45"/>
        <v>0.59999983826909498</v>
      </c>
      <c r="AG374" s="28">
        <f t="shared" ca="1" si="46"/>
        <v>0.59999841806057508</v>
      </c>
      <c r="AH374" s="28">
        <f t="shared" ca="1" si="47"/>
        <v>0.59998968018282883</v>
      </c>
    </row>
    <row r="375" spans="21:34">
      <c r="U375" s="25"/>
      <c r="V375" s="25"/>
      <c r="W375" s="28">
        <v>36.300000000000097</v>
      </c>
      <c r="X375" s="28">
        <v>1</v>
      </c>
      <c r="Y375" s="28">
        <f t="shared" ca="1" si="40"/>
        <v>2.9438183725431664</v>
      </c>
      <c r="AA375" s="28">
        <f t="shared" ca="1" si="41"/>
        <v>0.99999970658171955</v>
      </c>
      <c r="AB375" s="28">
        <f t="shared" ca="1" si="42"/>
        <v>0.99999519984336172</v>
      </c>
      <c r="AC375" s="28">
        <f t="shared" ca="1" si="43"/>
        <v>0.99996068524483206</v>
      </c>
      <c r="AE375" s="28">
        <f t="shared" ca="1" si="44"/>
        <v>0.59999999213486155</v>
      </c>
      <c r="AF375" s="28">
        <f t="shared" ca="1" si="45"/>
        <v>0.59999984575355003</v>
      </c>
      <c r="AG375" s="28">
        <f t="shared" ca="1" si="46"/>
        <v>0.59999848732496186</v>
      </c>
      <c r="AH375" s="28">
        <f t="shared" ca="1" si="47"/>
        <v>0.59999010633415517</v>
      </c>
    </row>
    <row r="376" spans="21:34">
      <c r="U376" s="25"/>
      <c r="V376" s="25"/>
      <c r="W376" s="28">
        <v>36.400000000000098</v>
      </c>
      <c r="X376" s="28">
        <v>1</v>
      </c>
      <c r="Y376" s="28">
        <f t="shared" ca="1" si="40"/>
        <v>2.9444391576553985</v>
      </c>
      <c r="AA376" s="28">
        <f t="shared" ca="1" si="41"/>
        <v>0.99999971855627889</v>
      </c>
      <c r="AB376" s="28">
        <f t="shared" ca="1" si="42"/>
        <v>0.99999538376580077</v>
      </c>
      <c r="AC376" s="28">
        <f t="shared" ca="1" si="43"/>
        <v>0.99996209380433565</v>
      </c>
      <c r="AE376" s="28">
        <f t="shared" ca="1" si="44"/>
        <v>0.59999999251844893</v>
      </c>
      <c r="AF376" s="28">
        <f t="shared" ca="1" si="45"/>
        <v>0.59999985289265079</v>
      </c>
      <c r="AG376" s="28">
        <f t="shared" ca="1" si="46"/>
        <v>0.59999855357630594</v>
      </c>
      <c r="AH376" s="28">
        <f t="shared" ca="1" si="47"/>
        <v>0.59999051507989998</v>
      </c>
    </row>
    <row r="377" spans="21:34">
      <c r="U377" s="25"/>
      <c r="V377" s="25"/>
      <c r="W377" s="28">
        <v>36.500000000000099</v>
      </c>
      <c r="X377" s="28">
        <v>1</v>
      </c>
      <c r="Y377" s="28">
        <f t="shared" ca="1" si="40"/>
        <v>2.9450530833338084</v>
      </c>
      <c r="AA377" s="28">
        <f t="shared" ca="1" si="41"/>
        <v>0.99999973004214993</v>
      </c>
      <c r="AB377" s="28">
        <f t="shared" ca="1" si="42"/>
        <v>0.99999556067095352</v>
      </c>
      <c r="AC377" s="28">
        <f t="shared" ca="1" si="43"/>
        <v>0.99996345238573581</v>
      </c>
      <c r="AE377" s="28">
        <f t="shared" ca="1" si="44"/>
        <v>0.5999999928833285</v>
      </c>
      <c r="AF377" s="28">
        <f t="shared" ca="1" si="45"/>
        <v>0.59999985970228131</v>
      </c>
      <c r="AG377" s="28">
        <f t="shared" ca="1" si="46"/>
        <v>0.59999861694471179</v>
      </c>
      <c r="AH377" s="28">
        <f t="shared" ca="1" si="47"/>
        <v>0.59999090712199588</v>
      </c>
    </row>
    <row r="378" spans="21:34">
      <c r="U378" s="25"/>
      <c r="V378" s="25"/>
      <c r="W378" s="28">
        <v>36.600000000000101</v>
      </c>
      <c r="X378" s="28">
        <v>1</v>
      </c>
      <c r="Y378" s="28">
        <f t="shared" ca="1" si="40"/>
        <v>2.9456602253724693</v>
      </c>
      <c r="AA378" s="28">
        <f t="shared" ca="1" si="41"/>
        <v>0.99999974105927636</v>
      </c>
      <c r="AB378" s="28">
        <f t="shared" ca="1" si="42"/>
        <v>0.9999957308252555</v>
      </c>
      <c r="AC378" s="28">
        <f t="shared" ca="1" si="43"/>
        <v>0.99996476274228685</v>
      </c>
      <c r="AE378" s="28">
        <f t="shared" ca="1" si="44"/>
        <v>0.59999999323041264</v>
      </c>
      <c r="AF378" s="28">
        <f t="shared" ca="1" si="45"/>
        <v>0.59999986619759771</v>
      </c>
      <c r="AG378" s="28">
        <f t="shared" ca="1" si="46"/>
        <v>0.59999867755471359</v>
      </c>
      <c r="AH378" s="28">
        <f t="shared" ca="1" si="47"/>
        <v>0.5999912831344868</v>
      </c>
    </row>
    <row r="379" spans="21:34">
      <c r="U379" s="25"/>
      <c r="V379" s="25"/>
      <c r="W379" s="28">
        <v>36.700000000000102</v>
      </c>
      <c r="X379" s="28">
        <v>1</v>
      </c>
      <c r="Y379" s="28">
        <f t="shared" ca="1" si="40"/>
        <v>2.9462606587279598</v>
      </c>
      <c r="AA379" s="28">
        <f t="shared" ca="1" si="41"/>
        <v>0.99999975162678789</v>
      </c>
      <c r="AB379" s="28">
        <f t="shared" ca="1" si="42"/>
        <v>0.99999589448508297</v>
      </c>
      <c r="AC379" s="28">
        <f t="shared" ca="1" si="43"/>
        <v>0.99996602656656508</v>
      </c>
      <c r="AE379" s="28">
        <f t="shared" ca="1" si="44"/>
        <v>0.59999999356056932</v>
      </c>
      <c r="AF379" s="28">
        <f t="shared" ca="1" si="45"/>
        <v>0.59999987239306118</v>
      </c>
      <c r="AG379" s="28">
        <f t="shared" ca="1" si="46"/>
        <v>0.5999987355255112</v>
      </c>
      <c r="AH379" s="28">
        <f t="shared" ca="1" si="47"/>
        <v>0.59999164376461667</v>
      </c>
    </row>
    <row r="380" spans="21:34">
      <c r="U380" s="25"/>
      <c r="V380" s="25"/>
      <c r="W380" s="28">
        <v>36.800000000000097</v>
      </c>
      <c r="X380" s="28">
        <v>1</v>
      </c>
      <c r="Y380" s="28">
        <f t="shared" ca="1" si="40"/>
        <v>2.9468544575286169</v>
      </c>
      <c r="AA380" s="28">
        <f t="shared" ca="1" si="41"/>
        <v>0.99999976176303351</v>
      </c>
      <c r="AB380" s="28">
        <f t="shared" ca="1" si="42"/>
        <v>0.99999605189712992</v>
      </c>
      <c r="AC380" s="28">
        <f t="shared" ca="1" si="43"/>
        <v>0.99996724549253491</v>
      </c>
      <c r="AE380" s="28">
        <f t="shared" ca="1" si="44"/>
        <v>0.5999999938746241</v>
      </c>
      <c r="AF380" s="28">
        <f t="shared" ca="1" si="45"/>
        <v>0.59999987830247026</v>
      </c>
      <c r="AG380" s="28">
        <f t="shared" ca="1" si="46"/>
        <v>0.59999879097119591</v>
      </c>
      <c r="AH380" s="28">
        <f t="shared" ca="1" si="47"/>
        <v>0.59999198963387679</v>
      </c>
    </row>
    <row r="381" spans="21:34">
      <c r="U381" s="25"/>
      <c r="V381" s="25"/>
      <c r="W381" s="28">
        <v>36.900000000000098</v>
      </c>
      <c r="X381" s="28">
        <v>1</v>
      </c>
      <c r="Y381" s="28">
        <f t="shared" ca="1" si="40"/>
        <v>2.9474416950836893</v>
      </c>
      <c r="AA381" s="28">
        <f t="shared" ca="1" si="41"/>
        <v>0.99999977148561348</v>
      </c>
      <c r="AB381" s="28">
        <f t="shared" ca="1" si="42"/>
        <v>0.99999620329877148</v>
      </c>
      <c r="AC381" s="28">
        <f t="shared" ca="1" si="43"/>
        <v>0.99996842109754513</v>
      </c>
      <c r="AE381" s="28">
        <f t="shared" ca="1" si="44"/>
        <v>0.59999999417336225</v>
      </c>
      <c r="AF381" s="28">
        <f t="shared" ca="1" si="45"/>
        <v>0.59999988393899073</v>
      </c>
      <c r="AG381" s="28">
        <f t="shared" ca="1" si="46"/>
        <v>0.59999884400096792</v>
      </c>
      <c r="AH381" s="28">
        <f t="shared" ca="1" si="47"/>
        <v>0.59999232133901192</v>
      </c>
    </row>
    <row r="382" spans="21:34">
      <c r="U382" s="25"/>
      <c r="V382" s="25"/>
      <c r="W382" s="28">
        <v>37.000000000000099</v>
      </c>
      <c r="X382" s="28">
        <v>1</v>
      </c>
      <c r="Y382" s="28">
        <f t="shared" ca="1" si="40"/>
        <v>2.9480224438923859</v>
      </c>
      <c r="AA382" s="28">
        <f t="shared" ca="1" si="41"/>
        <v>0.99999978081140961</v>
      </c>
      <c r="AB382" s="28">
        <f t="shared" ca="1" si="42"/>
        <v>0.99999634891841371</v>
      </c>
      <c r="AC382" s="28">
        <f t="shared" ca="1" si="43"/>
        <v>0.99996955490425987</v>
      </c>
      <c r="AE382" s="28">
        <f t="shared" ca="1" si="44"/>
        <v>0.59999999445753072</v>
      </c>
      <c r="AF382" s="28">
        <f t="shared" ca="1" si="45"/>
        <v>0.59999988931518455</v>
      </c>
      <c r="AG382" s="28">
        <f t="shared" ca="1" si="46"/>
        <v>0.59999889471934376</v>
      </c>
      <c r="AH382" s="28">
        <f t="shared" ca="1" si="47"/>
        <v>0.59999263945298931</v>
      </c>
    </row>
    <row r="383" spans="21:34">
      <c r="U383" s="25"/>
      <c r="V383" s="25"/>
      <c r="W383" s="28">
        <v>37.100000000000101</v>
      </c>
      <c r="X383" s="28">
        <v>1</v>
      </c>
      <c r="Y383" s="28">
        <f t="shared" ca="1" si="40"/>
        <v>2.9485967756528284</v>
      </c>
      <c r="AA383" s="28">
        <f t="shared" ca="1" si="41"/>
        <v>0.99999978975661497</v>
      </c>
      <c r="AB383" s="28">
        <f t="shared" ca="1" si="42"/>
        <v>0.99999648897583004</v>
      </c>
      <c r="AC383" s="28">
        <f t="shared" ca="1" si="43"/>
        <v>0.9999706483825237</v>
      </c>
      <c r="AE383" s="28">
        <f t="shared" ca="1" si="44"/>
        <v>0.59999999472784016</v>
      </c>
      <c r="AF383" s="28">
        <f t="shared" ca="1" si="45"/>
        <v>0.59999989444303725</v>
      </c>
      <c r="AG383" s="28">
        <f t="shared" ca="1" si="46"/>
        <v>0.59999894322635539</v>
      </c>
      <c r="AH383" s="28">
        <f t="shared" ca="1" si="47"/>
        <v>0.59999294452592933</v>
      </c>
    </row>
    <row r="384" spans="21:34">
      <c r="U384" s="25"/>
      <c r="V384" s="25"/>
      <c r="W384" s="28">
        <v>37.200000000000102</v>
      </c>
      <c r="X384" s="28">
        <v>1</v>
      </c>
      <c r="Y384" s="28">
        <f t="shared" ca="1" si="40"/>
        <v>2.949164761270902</v>
      </c>
      <c r="AA384" s="28">
        <f t="shared" ca="1" si="41"/>
        <v>0.99999979833676167</v>
      </c>
      <c r="AB384" s="28">
        <f t="shared" ca="1" si="42"/>
        <v>0.99999662368248587</v>
      </c>
      <c r="AC384" s="28">
        <f t="shared" ca="1" si="43"/>
        <v>0.99997170295116522</v>
      </c>
      <c r="AE384" s="28">
        <f t="shared" ca="1" si="44"/>
        <v>0.59999999498496648</v>
      </c>
      <c r="AF384" s="28">
        <f t="shared" ca="1" si="45"/>
        <v>0.59999989933398479</v>
      </c>
      <c r="AG384" s="28">
        <f t="shared" ca="1" si="46"/>
        <v>0.59999898961774034</v>
      </c>
      <c r="AH384" s="28">
        <f t="shared" ca="1" si="47"/>
        <v>0.59999323708600139</v>
      </c>
    </row>
    <row r="385" spans="21:34">
      <c r="U385" s="25"/>
      <c r="V385" s="25"/>
      <c r="W385" s="28">
        <v>37.300000000000097</v>
      </c>
      <c r="X385" s="28">
        <v>1</v>
      </c>
      <c r="Y385" s="28">
        <f t="shared" ca="1" si="40"/>
        <v>2.9497264708690092</v>
      </c>
      <c r="AA385" s="28">
        <f t="shared" ca="1" si="41"/>
        <v>0.99999980656674792</v>
      </c>
      <c r="AB385" s="28">
        <f t="shared" ca="1" si="42"/>
        <v>0.99999675324185033</v>
      </c>
      <c r="AC385" s="28">
        <f t="shared" ca="1" si="43"/>
        <v>0.99997271997973969</v>
      </c>
      <c r="AE385" s="28">
        <f t="shared" ca="1" si="44"/>
        <v>0.59999999522955261</v>
      </c>
      <c r="AF385" s="28">
        <f t="shared" ca="1" si="45"/>
        <v>0.59999990399893821</v>
      </c>
      <c r="AG385" s="28">
        <f t="shared" ca="1" si="46"/>
        <v>0.59999903398512511</v>
      </c>
      <c r="AH385" s="28">
        <f t="shared" ca="1" si="47"/>
        <v>0.59999351764028486</v>
      </c>
    </row>
    <row r="386" spans="21:34">
      <c r="U386" s="25"/>
      <c r="V386" s="25"/>
      <c r="W386" s="28">
        <v>37.400000000000098</v>
      </c>
      <c r="X386" s="28">
        <v>1</v>
      </c>
      <c r="Y386" s="28">
        <f t="shared" ca="1" si="40"/>
        <v>2.9502819737947275</v>
      </c>
      <c r="AA386" s="28">
        <f t="shared" ca="1" si="41"/>
        <v>0.99999981446086394</v>
      </c>
      <c r="AB386" s="28">
        <f t="shared" ca="1" si="42"/>
        <v>0.99999687784969704</v>
      </c>
      <c r="AC386" s="28">
        <f t="shared" ca="1" si="43"/>
        <v>0.99997370079021386</v>
      </c>
      <c r="AE386" s="28">
        <f t="shared" ca="1" si="44"/>
        <v>0.59999999546221006</v>
      </c>
      <c r="AF386" s="28">
        <f t="shared" ca="1" si="45"/>
        <v>0.59999990844830786</v>
      </c>
      <c r="AG386" s="28">
        <f t="shared" ca="1" si="46"/>
        <v>0.59999907641619943</v>
      </c>
      <c r="AH386" s="28">
        <f t="shared" ca="1" si="47"/>
        <v>0.59999378667559733</v>
      </c>
    </row>
    <row r="387" spans="21:34">
      <c r="U387" s="25"/>
      <c r="V387" s="25"/>
      <c r="W387" s="28">
        <v>37.500000000000099</v>
      </c>
      <c r="X387" s="28">
        <v>1</v>
      </c>
      <c r="Y387" s="28">
        <f t="shared" ca="1" si="40"/>
        <v>2.9508313386293703</v>
      </c>
      <c r="AA387" s="28">
        <f t="shared" ca="1" si="41"/>
        <v>0.99999982203281679</v>
      </c>
      <c r="AB387" s="28">
        <f t="shared" ca="1" si="42"/>
        <v>0.9999969976943931</v>
      </c>
      <c r="AC387" s="28">
        <f t="shared" ca="1" si="43"/>
        <v>0.99997464665859392</v>
      </c>
      <c r="AE387" s="28">
        <f t="shared" ca="1" si="44"/>
        <v>0.59999999568352069</v>
      </c>
      <c r="AF387" s="28">
        <f t="shared" ca="1" si="45"/>
        <v>0.59999991269202602</v>
      </c>
      <c r="AG387" s="28">
        <f t="shared" ca="1" si="46"/>
        <v>0.59999911699488417</v>
      </c>
      <c r="AH387" s="28">
        <f t="shared" ca="1" si="47"/>
        <v>0.59999404465929074</v>
      </c>
    </row>
    <row r="388" spans="21:34">
      <c r="U388" s="25"/>
      <c r="V388" s="25"/>
      <c r="W388" s="28">
        <v>37.600000000000101</v>
      </c>
      <c r="X388" s="28">
        <v>1</v>
      </c>
      <c r="Y388" s="28">
        <f t="shared" ca="1" si="40"/>
        <v>2.9513746331964548</v>
      </c>
      <c r="AA388" s="28">
        <f t="shared" ca="1" si="41"/>
        <v>0.99999982929575415</v>
      </c>
      <c r="AB388" s="28">
        <f t="shared" ca="1" si="42"/>
        <v>0.99999711295717753</v>
      </c>
      <c r="AC388" s="28">
        <f t="shared" ca="1" si="43"/>
        <v>0.99997555881649902</v>
      </c>
      <c r="AE388" s="28">
        <f t="shared" ca="1" si="44"/>
        <v>0.59999999589403785</v>
      </c>
      <c r="AF388" s="28">
        <f t="shared" ca="1" si="45"/>
        <v>0.59999991673956898</v>
      </c>
      <c r="AG388" s="28">
        <f t="shared" ca="1" si="46"/>
        <v>0.59999915580149177</v>
      </c>
      <c r="AH388" s="28">
        <f t="shared" ca="1" si="47"/>
        <v>0.59999429204001675</v>
      </c>
    </row>
    <row r="389" spans="21:34">
      <c r="U389" s="25"/>
      <c r="V389" s="25"/>
      <c r="W389" s="28">
        <v>37.700000000000102</v>
      </c>
      <c r="X389" s="28">
        <v>1</v>
      </c>
      <c r="Y389" s="28">
        <f t="shared" ca="1" si="40"/>
        <v>2.9519119245700742</v>
      </c>
      <c r="AA389" s="28">
        <f t="shared" ca="1" si="41"/>
        <v>0.99999983626228706</v>
      </c>
      <c r="AB389" s="28">
        <f t="shared" ca="1" si="42"/>
        <v>0.9999972238124295</v>
      </c>
      <c r="AC389" s="28">
        <f t="shared" ca="1" si="43"/>
        <v>0.99997643845268169</v>
      </c>
      <c r="AE389" s="28">
        <f t="shared" ca="1" si="44"/>
        <v>0.599999996094288</v>
      </c>
      <c r="AF389" s="28">
        <f t="shared" ca="1" si="45"/>
        <v>0.59999992059997798</v>
      </c>
      <c r="AG389" s="28">
        <f t="shared" ca="1" si="46"/>
        <v>0.59999919291287973</v>
      </c>
      <c r="AH389" s="28">
        <f t="shared" ca="1" si="47"/>
        <v>0.59999452924846297</v>
      </c>
    </row>
    <row r="390" spans="21:34">
      <c r="U390" s="25"/>
      <c r="V390" s="25"/>
      <c r="W390" s="28">
        <v>37.800000000000097</v>
      </c>
      <c r="X390" s="28">
        <v>1</v>
      </c>
      <c r="Y390" s="28">
        <f t="shared" ca="1" si="40"/>
        <v>2.9524432790831794</v>
      </c>
      <c r="AA390" s="28">
        <f t="shared" ca="1" si="41"/>
        <v>0.99999984294451205</v>
      </c>
      <c r="AB390" s="28">
        <f t="shared" ca="1" si="42"/>
        <v>0.99999733042792638</v>
      </c>
      <c r="AC390" s="28">
        <f t="shared" ca="1" si="43"/>
        <v>0.99997728671449726</v>
      </c>
      <c r="AE390" s="28">
        <f t="shared" ca="1" si="44"/>
        <v>0.59999999628477185</v>
      </c>
      <c r="AF390" s="28">
        <f t="shared" ca="1" si="45"/>
        <v>0.59999992428187887</v>
      </c>
      <c r="AG390" s="28">
        <f t="shared" ca="1" si="46"/>
        <v>0.59999922840259834</v>
      </c>
      <c r="AH390" s="28">
        <f t="shared" ca="1" si="47"/>
        <v>0.59999475669806046</v>
      </c>
    </row>
    <row r="391" spans="21:34">
      <c r="U391" s="25"/>
      <c r="V391" s="25"/>
      <c r="W391" s="28">
        <v>37.900000000000098</v>
      </c>
      <c r="X391" s="28">
        <v>1</v>
      </c>
      <c r="Y391" s="28">
        <f t="shared" ca="1" si="40"/>
        <v>2.9529687623357681</v>
      </c>
      <c r="AA391" s="28">
        <f t="shared" ca="1" si="41"/>
        <v>0.99999984935403174</v>
      </c>
      <c r="AB391" s="28">
        <f t="shared" ca="1" si="42"/>
        <v>0.99999743296509225</v>
      </c>
      <c r="AC391" s="28">
        <f t="shared" ca="1" si="43"/>
        <v>0.99997810470932391</v>
      </c>
      <c r="AE391" s="28">
        <f t="shared" ca="1" si="44"/>
        <v>0.59999999646596569</v>
      </c>
      <c r="AF391" s="28">
        <f t="shared" ca="1" si="45"/>
        <v>0.59999992779350142</v>
      </c>
      <c r="AG391" s="28">
        <f t="shared" ca="1" si="46"/>
        <v>0.59999926234103129</v>
      </c>
      <c r="AH391" s="28">
        <f t="shared" ca="1" si="47"/>
        <v>0.59999497478566421</v>
      </c>
    </row>
    <row r="392" spans="21:34">
      <c r="U392" s="25"/>
      <c r="V392" s="25"/>
      <c r="W392" s="28">
        <v>38.000000000000099</v>
      </c>
      <c r="X392" s="28">
        <v>1</v>
      </c>
      <c r="Y392" s="28">
        <f t="shared" ca="1" si="40"/>
        <v>2.953488439202983</v>
      </c>
      <c r="AA392" s="28">
        <f t="shared" ca="1" si="41"/>
        <v>0.99999985550197545</v>
      </c>
      <c r="AB392" s="28">
        <f t="shared" ca="1" si="42"/>
        <v>0.99999753157923676</v>
      </c>
      <c r="AC392" s="28">
        <f t="shared" ca="1" si="43"/>
        <v>0.99997889350593494</v>
      </c>
      <c r="AE392" s="28">
        <f t="shared" ca="1" si="44"/>
        <v>0.5999999966383226</v>
      </c>
      <c r="AF392" s="28">
        <f t="shared" ca="1" si="45"/>
        <v>0.59999993114269701</v>
      </c>
      <c r="AG392" s="28">
        <f t="shared" ca="1" si="46"/>
        <v>0.59999929479553127</v>
      </c>
      <c r="AH392" s="28">
        <f t="shared" ca="1" si="47"/>
        <v>0.59999518389220696</v>
      </c>
    </row>
    <row r="393" spans="21:34">
      <c r="U393" s="25"/>
      <c r="V393" s="25"/>
      <c r="W393" s="28">
        <v>38.100000000000101</v>
      </c>
      <c r="X393" s="28">
        <v>1</v>
      </c>
      <c r="Y393" s="28">
        <f t="shared" ca="1" si="40"/>
        <v>2.9540023738431223</v>
      </c>
      <c r="AA393" s="28">
        <f t="shared" ca="1" si="41"/>
        <v>0.99999986139901831</v>
      </c>
      <c r="AB393" s="28">
        <f t="shared" ca="1" si="42"/>
        <v>0.99999762641978529</v>
      </c>
      <c r="AC393" s="28">
        <f t="shared" ca="1" si="43"/>
        <v>0.9999796541358249</v>
      </c>
      <c r="AE393" s="28">
        <f t="shared" ca="1" si="44"/>
        <v>0.59999999680227356</v>
      </c>
      <c r="AF393" s="28">
        <f t="shared" ca="1" si="45"/>
        <v>0.59999993433695631</v>
      </c>
      <c r="AG393" s="28">
        <f t="shared" ca="1" si="46"/>
        <v>0.59999932583054882</v>
      </c>
      <c r="AH393" s="28">
        <f t="shared" ca="1" si="47"/>
        <v>0.59999538438332789</v>
      </c>
    </row>
    <row r="394" spans="21:34">
      <c r="U394" s="25"/>
      <c r="V394" s="25"/>
      <c r="W394" s="28">
        <v>38.200000000000102</v>
      </c>
      <c r="X394" s="28">
        <v>1</v>
      </c>
      <c r="Y394" s="28">
        <f t="shared" ca="1" si="40"/>
        <v>2.9545106297055597</v>
      </c>
      <c r="AA394" s="28">
        <f t="shared" ca="1" si="41"/>
        <v>0.99999986705539967</v>
      </c>
      <c r="AB394" s="28">
        <f t="shared" ca="1" si="42"/>
        <v>0.99999771763050105</v>
      </c>
      <c r="AC394" s="28">
        <f t="shared" ca="1" si="43"/>
        <v>0.99998038759449037</v>
      </c>
      <c r="AE394" s="28">
        <f t="shared" ca="1" si="44"/>
        <v>0.59999999695822859</v>
      </c>
      <c r="AF394" s="28">
        <f t="shared" ca="1" si="45"/>
        <v>0.59999993738342572</v>
      </c>
      <c r="AG394" s="28">
        <f t="shared" ca="1" si="46"/>
        <v>0.59999935550775652</v>
      </c>
      <c r="AH394" s="28">
        <f t="shared" ca="1" si="47"/>
        <v>0.59999557660997715</v>
      </c>
    </row>
    <row r="395" spans="21:34">
      <c r="U395" s="25"/>
      <c r="V395" s="25"/>
      <c r="W395" s="28">
        <v>38.300000000000097</v>
      </c>
      <c r="X395" s="28">
        <v>1</v>
      </c>
      <c r="Y395" s="28">
        <f t="shared" ca="1" si="40"/>
        <v>2.9550132695385778</v>
      </c>
      <c r="AA395" s="28">
        <f t="shared" ca="1" si="41"/>
        <v>0.99999987248094102</v>
      </c>
      <c r="AB395" s="28">
        <f t="shared" ca="1" si="42"/>
        <v>0.99999780534969807</v>
      </c>
      <c r="AC395" s="28">
        <f t="shared" ca="1" si="43"/>
        <v>0.99998109484266828</v>
      </c>
      <c r="AE395" s="28">
        <f t="shared" ca="1" si="44"/>
        <v>0.59999999710657759</v>
      </c>
      <c r="AF395" s="28">
        <f t="shared" ca="1" si="45"/>
        <v>0.59999994028892312</v>
      </c>
      <c r="AG395" s="28">
        <f t="shared" ca="1" si="46"/>
        <v>0.5999993838861678</v>
      </c>
      <c r="AH395" s="28">
        <f t="shared" ca="1" si="47"/>
        <v>0.59999576090899653</v>
      </c>
    </row>
    <row r="396" spans="21:34">
      <c r="U396" s="25"/>
      <c r="V396" s="25"/>
      <c r="W396" s="28">
        <v>38.400000000000098</v>
      </c>
      <c r="X396" s="28">
        <v>1</v>
      </c>
      <c r="Y396" s="28">
        <f t="shared" ca="1" si="40"/>
        <v>2.955510355397116</v>
      </c>
      <c r="AA396" s="28">
        <f t="shared" ca="1" si="41"/>
        <v>0.99999987768506304</v>
      </c>
      <c r="AB396" s="28">
        <f t="shared" ca="1" si="42"/>
        <v>0.99999788971044634</v>
      </c>
      <c r="AC396" s="28">
        <f t="shared" ca="1" si="43"/>
        <v>0.99998177680753209</v>
      </c>
      <c r="AE396" s="28">
        <f t="shared" ca="1" si="44"/>
        <v>0.59999999724769149</v>
      </c>
      <c r="AF396" s="28">
        <f t="shared" ca="1" si="45"/>
        <v>0.59999994305995286</v>
      </c>
      <c r="AG396" s="28">
        <f t="shared" ca="1" si="46"/>
        <v>0.59999941102225041</v>
      </c>
      <c r="AH396" s="28">
        <f t="shared" ca="1" si="47"/>
        <v>0.5999959376036782</v>
      </c>
    </row>
    <row r="397" spans="21:34">
      <c r="U397" s="25"/>
      <c r="V397" s="25"/>
      <c r="W397" s="28">
        <v>38.500000000000099</v>
      </c>
      <c r="X397" s="28">
        <v>1</v>
      </c>
      <c r="Y397" s="28">
        <f t="shared" ref="Y397:Y460" ca="1" si="48">IF((ROW()-12)*0.1&lt;L_1,0,OFFSET(X397,-L_1*10-1,0)*b_1-Y396*a_1)</f>
        <v>2.9560019486504299</v>
      </c>
      <c r="AA397" s="28">
        <f t="shared" ref="AA397:AA460" ca="1" si="49">IF((ROW()-12)*0.1&lt;L_2,0,OFFSET(X397,-L_2*10-1,0)*b_2-AA396*a_2)</f>
        <v>0.99999988267680207</v>
      </c>
      <c r="AB397" s="28">
        <f t="shared" ref="AB397:AB460" ca="1" si="50">IF((ROW()-12)*0.1&lt;L_2,0,OFFSET(AA397,-1,0)*b_2/K_2-AB396*a_2)</f>
        <v>0.99999797084076969</v>
      </c>
      <c r="AC397" s="28">
        <f t="shared" ref="AC397:AC460" ca="1" si="51">IF((ROW()-12)*0.1&lt;L_2,0,OFFSET(AB397,-1,0)*b_2/K_2-AC396*a_2)</f>
        <v>0.99998243438384748</v>
      </c>
      <c r="AE397" s="28">
        <f t="shared" ref="AE397:AE460" ca="1" si="52">IF((ROW()-12)*0.1&lt;L_3,0,OFFSET(X397,-L_3*10-1,0)*b_3-AE396*a_3)</f>
        <v>0.59999999738192322</v>
      </c>
      <c r="AF397" s="28">
        <f t="shared" ref="AF397:AF460" ca="1" si="53">IF((ROW()-12)*0.1&lt;L_3,0,OFFSET(AE397,-1,0)*b_3/K_3-AF396*a_3)</f>
        <v>0.59999994570271997</v>
      </c>
      <c r="AG397" s="28">
        <f t="shared" ref="AG397:AG460" ca="1" si="54">IF((ROW()-12)*0.1&lt;L_3,0,OFFSET(AF397,-1,0)*b_3/K_3-AG396*a_3)</f>
        <v>0.59999943697003533</v>
      </c>
      <c r="AH397" s="28">
        <f t="shared" ref="AH397:AH460" ca="1" si="55">IF((ROW()-12)*0.1&lt;L_3,0,OFFSET(AG397,-1,0)*b_3/K_3-AH396*a_3)</f>
        <v>0.59999610700430095</v>
      </c>
    </row>
    <row r="398" spans="21:34">
      <c r="U398" s="25"/>
      <c r="V398" s="25"/>
      <c r="W398" s="28">
        <v>38.600000000000101</v>
      </c>
      <c r="X398" s="28">
        <v>1</v>
      </c>
      <c r="Y398" s="28">
        <f t="shared" ca="1" si="48"/>
        <v>2.9564881099896687</v>
      </c>
      <c r="AA398" s="28">
        <f t="shared" ca="1" si="49"/>
        <v>0.99999988746482549</v>
      </c>
      <c r="AB398" s="28">
        <f t="shared" ca="1" si="50"/>
        <v>0.99999804886383603</v>
      </c>
      <c r="AC398" s="28">
        <f t="shared" ca="1" si="51"/>
        <v>0.99998306843508911</v>
      </c>
      <c r="AE398" s="28">
        <f t="shared" ca="1" si="52"/>
        <v>0.59999999750960831</v>
      </c>
      <c r="AF398" s="28">
        <f t="shared" ca="1" si="53"/>
        <v>0.59999994822314451</v>
      </c>
      <c r="AG398" s="28">
        <f t="shared" ca="1" si="54"/>
        <v>0.5999994617812211</v>
      </c>
      <c r="AH398" s="28">
        <f t="shared" ca="1" si="55"/>
        <v>0.59999626940864625</v>
      </c>
    </row>
    <row r="399" spans="21:34">
      <c r="U399" s="25"/>
      <c r="V399" s="25"/>
      <c r="W399" s="28">
        <v>38.700000000000102</v>
      </c>
      <c r="X399" s="28">
        <v>1</v>
      </c>
      <c r="Y399" s="28">
        <f t="shared" ca="1" si="48"/>
        <v>2.9569688994353687</v>
      </c>
      <c r="AA399" s="28">
        <f t="shared" ca="1" si="49"/>
        <v>0.9999998920574471</v>
      </c>
      <c r="AB399" s="28">
        <f t="shared" ca="1" si="50"/>
        <v>0.99999812389814047</v>
      </c>
      <c r="AC399" s="28">
        <f t="shared" ca="1" si="51"/>
        <v>0.99998367979451896</v>
      </c>
      <c r="AE399" s="28">
        <f t="shared" ca="1" si="52"/>
        <v>0.59999999763106615</v>
      </c>
      <c r="AF399" s="28">
        <f t="shared" ca="1" si="53"/>
        <v>0.59999995062687372</v>
      </c>
      <c r="AG399" s="28">
        <f t="shared" ca="1" si="54"/>
        <v>0.5999994855052736</v>
      </c>
      <c r="AH399" s="28">
        <f t="shared" ca="1" si="55"/>
        <v>0.59999642510249385</v>
      </c>
    </row>
    <row r="400" spans="21:34">
      <c r="U400" s="25"/>
      <c r="V400" s="25"/>
      <c r="W400" s="28">
        <v>38.800000000000097</v>
      </c>
      <c r="X400" s="28">
        <v>1</v>
      </c>
      <c r="Y400" s="28">
        <f t="shared" ca="1" si="48"/>
        <v>2.9574443763448621</v>
      </c>
      <c r="AA400" s="28">
        <f t="shared" ca="1" si="49"/>
        <v>0.99999989646264131</v>
      </c>
      <c r="AB400" s="28">
        <f t="shared" ca="1" si="50"/>
        <v>0.9999981960576817</v>
      </c>
      <c r="AC400" s="28">
        <f t="shared" ca="1" si="51"/>
        <v>0.9999842692662293</v>
      </c>
      <c r="AE400" s="28">
        <f t="shared" ca="1" si="52"/>
        <v>0.5999999977466004</v>
      </c>
      <c r="AF400" s="28">
        <f t="shared" ca="1" si="53"/>
        <v>0.59999995291929531</v>
      </c>
      <c r="AG400" s="28">
        <f t="shared" ca="1" si="54"/>
        <v>0.59999950818952164</v>
      </c>
      <c r="AH400" s="28">
        <f t="shared" ca="1" si="55"/>
        <v>0.59999657436009868</v>
      </c>
    </row>
    <row r="401" spans="21:34">
      <c r="U401" s="25"/>
      <c r="V401" s="25"/>
      <c r="W401" s="28">
        <v>38.900000000000098</v>
      </c>
      <c r="X401" s="28">
        <v>1</v>
      </c>
      <c r="Y401" s="28">
        <f t="shared" ca="1" si="48"/>
        <v>2.9579145994196057</v>
      </c>
      <c r="AA401" s="28">
        <f t="shared" ca="1" si="49"/>
        <v>0.99999990068805711</v>
      </c>
      <c r="AB401" s="28">
        <f t="shared" ca="1" si="50"/>
        <v>0.99999826545213122</v>
      </c>
      <c r="AC401" s="28">
        <f t="shared" ca="1" si="51"/>
        <v>0.9999848376261492</v>
      </c>
      <c r="AE401" s="28">
        <f t="shared" ca="1" si="52"/>
        <v>0.59999999785650004</v>
      </c>
      <c r="AF401" s="28">
        <f t="shared" ca="1" si="53"/>
        <v>0.59999995510554871</v>
      </c>
      <c r="AG401" s="28">
        <f t="shared" ca="1" si="54"/>
        <v>0.59999952987924865</v>
      </c>
      <c r="AH401" s="28">
        <f t="shared" ca="1" si="55"/>
        <v>0.59999671744464811</v>
      </c>
    </row>
    <row r="402" spans="21:34">
      <c r="U402" s="25"/>
      <c r="V402" s="25"/>
      <c r="W402" s="28">
        <v>39.000000000000099</v>
      </c>
      <c r="X402" s="28">
        <v>1</v>
      </c>
      <c r="Y402" s="28">
        <f t="shared" ca="1" si="48"/>
        <v>2.9583796267124285</v>
      </c>
      <c r="AA402" s="28">
        <f t="shared" ca="1" si="49"/>
        <v>0.9999999047410314</v>
      </c>
      <c r="AB402" s="28">
        <f t="shared" ca="1" si="50"/>
        <v>0.99999833218699707</v>
      </c>
      <c r="AC402" s="28">
        <f t="shared" ca="1" si="51"/>
        <v>0.99998538562301742</v>
      </c>
      <c r="AE402" s="28">
        <f t="shared" ca="1" si="52"/>
        <v>0.59999999796103975</v>
      </c>
      <c r="AF402" s="28">
        <f t="shared" ca="1" si="53"/>
        <v>0.59999995719053723</v>
      </c>
      <c r="AG402" s="28">
        <f t="shared" ca="1" si="54"/>
        <v>0.5999995506177801</v>
      </c>
      <c r="AH402" s="28">
        <f t="shared" ca="1" si="55"/>
        <v>0.59999685460870211</v>
      </c>
    </row>
    <row r="403" spans="21:34">
      <c r="U403" s="25"/>
      <c r="V403" s="25"/>
      <c r="W403" s="28">
        <v>39.100000000000101</v>
      </c>
      <c r="X403" s="28">
        <v>1</v>
      </c>
      <c r="Y403" s="28">
        <f t="shared" ca="1" si="48"/>
        <v>2.9588395156346978</v>
      </c>
      <c r="AA403" s="28">
        <f t="shared" ca="1" si="49"/>
        <v>0.99999990862860166</v>
      </c>
      <c r="AB403" s="28">
        <f t="shared" ca="1" si="50"/>
        <v>0.99999839636378085</v>
      </c>
      <c r="AC403" s="28">
        <f t="shared" ca="1" si="51"/>
        <v>0.99998591397932202</v>
      </c>
      <c r="AE403" s="28">
        <f t="shared" ca="1" si="52"/>
        <v>0.59999999806048099</v>
      </c>
      <c r="AF403" s="28">
        <f t="shared" ca="1" si="53"/>
        <v>0.599999959178938</v>
      </c>
      <c r="AG403" s="28">
        <f t="shared" ca="1" si="54"/>
        <v>0.59999957044656749</v>
      </c>
      <c r="AH403" s="28">
        <f t="shared" ca="1" si="55"/>
        <v>0.59999698609461638</v>
      </c>
    </row>
    <row r="404" spans="21:34">
      <c r="U404" s="25"/>
      <c r="V404" s="25"/>
      <c r="W404" s="28">
        <v>39.200000000000102</v>
      </c>
      <c r="X404" s="28">
        <v>1</v>
      </c>
      <c r="Y404" s="28">
        <f t="shared" ca="1" si="48"/>
        <v>2.9592943229634083</v>
      </c>
      <c r="AA404" s="28">
        <f t="shared" ca="1" si="49"/>
        <v>0.99999991235751806</v>
      </c>
      <c r="AB404" s="28">
        <f t="shared" ca="1" si="50"/>
        <v>0.9999984580801291</v>
      </c>
      <c r="AC404" s="28">
        <f t="shared" ca="1" si="51"/>
        <v>0.99998642339220845</v>
      </c>
      <c r="AE404" s="28">
        <f t="shared" ca="1" si="52"/>
        <v>0.59999999815507243</v>
      </c>
      <c r="AF404" s="28">
        <f t="shared" ca="1" si="53"/>
        <v>0.59999996107521325</v>
      </c>
      <c r="AG404" s="28">
        <f t="shared" ca="1" si="54"/>
        <v>0.59999958940526887</v>
      </c>
      <c r="AH404" s="28">
        <f t="shared" ca="1" si="55"/>
        <v>0.59999711213494833</v>
      </c>
    </row>
    <row r="405" spans="21:34">
      <c r="U405" s="25"/>
      <c r="V405" s="25"/>
      <c r="W405" s="28">
        <v>39.300000000000097</v>
      </c>
      <c r="X405" s="28">
        <v>1</v>
      </c>
      <c r="Y405" s="28">
        <f t="shared" ca="1" si="48"/>
        <v>2.9597441048481903</v>
      </c>
      <c r="AA405" s="28">
        <f t="shared" ca="1" si="49"/>
        <v>0.9999999159342553</v>
      </c>
      <c r="AB405" s="28">
        <f t="shared" ca="1" si="50"/>
        <v>0.99999851742997892</v>
      </c>
      <c r="AC405" s="28">
        <f t="shared" ca="1" si="51"/>
        <v>0.99998691453435595</v>
      </c>
      <c r="AE405" s="28">
        <f t="shared" ca="1" si="52"/>
        <v>0.59999999824505068</v>
      </c>
      <c r="AF405" s="28">
        <f t="shared" ca="1" si="53"/>
        <v>0.59999996288361923</v>
      </c>
      <c r="AG405" s="28">
        <f t="shared" ca="1" si="54"/>
        <v>0.59999960753182602</v>
      </c>
      <c r="AH405" s="28">
        <f t="shared" ca="1" si="55"/>
        <v>0.59999723295284746</v>
      </c>
    </row>
    <row r="406" spans="21:34">
      <c r="U406" s="25"/>
      <c r="V406" s="25"/>
      <c r="W406" s="28">
        <v>39.400000000000098</v>
      </c>
      <c r="X406" s="28">
        <v>1</v>
      </c>
      <c r="Y406" s="28">
        <f t="shared" ca="1" si="48"/>
        <v>2.9601889168182427</v>
      </c>
      <c r="AA406" s="28">
        <f t="shared" ca="1" si="49"/>
        <v>0.99999991936502397</v>
      </c>
      <c r="AB406" s="28">
        <f t="shared" ca="1" si="50"/>
        <v>0.99999857450369767</v>
      </c>
      <c r="AC406" s="28">
        <f t="shared" ca="1" si="51"/>
        <v>0.99998738805482545</v>
      </c>
      <c r="AE406" s="28">
        <f t="shared" ca="1" si="52"/>
        <v>0.59999999833064055</v>
      </c>
      <c r="AF406" s="28">
        <f t="shared" ca="1" si="53"/>
        <v>0.59999996460821658</v>
      </c>
      <c r="AG406" s="28">
        <f t="shared" ca="1" si="54"/>
        <v>0.59999962486253755</v>
      </c>
      <c r="AH406" s="28">
        <f t="shared" ca="1" si="55"/>
        <v>0.59999734876243083</v>
      </c>
    </row>
    <row r="407" spans="21:34">
      <c r="U407" s="25"/>
      <c r="V407" s="25"/>
      <c r="W407" s="28">
        <v>39.500000000000099</v>
      </c>
      <c r="X407" s="28">
        <v>1</v>
      </c>
      <c r="Y407" s="28">
        <f t="shared" ca="1" si="48"/>
        <v>2.9606288137891883</v>
      </c>
      <c r="AA407" s="28">
        <f t="shared" ca="1" si="49"/>
        <v>0.99999992265578108</v>
      </c>
      <c r="AB407" s="28">
        <f t="shared" ca="1" si="50"/>
        <v>0.9999986293882186</v>
      </c>
      <c r="AC407" s="28">
        <f t="shared" ca="1" si="51"/>
        <v>0.99998784457987688</v>
      </c>
      <c r="AE407" s="28">
        <f t="shared" ca="1" si="52"/>
        <v>0.5999999984120562</v>
      </c>
      <c r="AF407" s="28">
        <f t="shared" ca="1" si="53"/>
        <v>0.59999996625287855</v>
      </c>
      <c r="AG407" s="28">
        <f t="shared" ca="1" si="54"/>
        <v>0.5999996414321298</v>
      </c>
      <c r="AH407" s="28">
        <f t="shared" ca="1" si="55"/>
        <v>0.59999745976914287</v>
      </c>
    </row>
    <row r="408" spans="21:34">
      <c r="U408" s="25"/>
      <c r="V408" s="25"/>
      <c r="W408" s="28">
        <v>39.600000000000101</v>
      </c>
      <c r="X408" s="28">
        <v>1</v>
      </c>
      <c r="Y408" s="28">
        <f t="shared" ca="1" si="48"/>
        <v>2.9610638500698543</v>
      </c>
      <c r="AA408" s="28">
        <f t="shared" ca="1" si="49"/>
        <v>0.99999992581224062</v>
      </c>
      <c r="AB408" s="28">
        <f t="shared" ca="1" si="50"/>
        <v>0.99999868216716992</v>
      </c>
      <c r="AC408" s="28">
        <f t="shared" ca="1" si="51"/>
        <v>0.99998828471376033</v>
      </c>
      <c r="AE408" s="28">
        <f t="shared" ca="1" si="52"/>
        <v>0.59999999848950114</v>
      </c>
      <c r="AF408" s="28">
        <f t="shared" ca="1" si="53"/>
        <v>0.59999996782130016</v>
      </c>
      <c r="AG408" s="28">
        <f t="shared" ca="1" si="54"/>
        <v>0.59999965727382465</v>
      </c>
      <c r="AH408" s="28">
        <f t="shared" ca="1" si="55"/>
        <v>0.59999756617010225</v>
      </c>
    </row>
    <row r="409" spans="21:34">
      <c r="U409" s="25"/>
      <c r="V409" s="25"/>
      <c r="W409" s="28">
        <v>39.700000000000102</v>
      </c>
      <c r="X409" s="28">
        <v>1</v>
      </c>
      <c r="Y409" s="28">
        <f t="shared" ca="1" si="48"/>
        <v>2.9614940793689759</v>
      </c>
      <c r="AA409" s="28">
        <f t="shared" ca="1" si="49"/>
        <v>0.99999992883988331</v>
      </c>
      <c r="AB409" s="28">
        <f t="shared" ca="1" si="50"/>
        <v>0.9999987329210005</v>
      </c>
      <c r="AC409" s="28">
        <f t="shared" ca="1" si="51"/>
        <v>0.99998870903947867</v>
      </c>
      <c r="AE409" s="28">
        <f t="shared" ca="1" si="52"/>
        <v>0.5999999985631691</v>
      </c>
      <c r="AF409" s="28">
        <f t="shared" ca="1" si="53"/>
        <v>0.59999996931700594</v>
      </c>
      <c r="AG409" s="28">
        <f t="shared" ca="1" si="54"/>
        <v>0.59999967241940377</v>
      </c>
      <c r="AH409" s="28">
        <f t="shared" ca="1" si="55"/>
        <v>0.59999766815443423</v>
      </c>
    </row>
    <row r="410" spans="21:34">
      <c r="U410" s="25"/>
      <c r="V410" s="25"/>
      <c r="W410" s="28">
        <v>39.800000000000097</v>
      </c>
      <c r="X410" s="28">
        <v>1</v>
      </c>
      <c r="Y410" s="28">
        <f t="shared" ca="1" si="48"/>
        <v>2.961919554801828</v>
      </c>
      <c r="AA410" s="28">
        <f t="shared" ca="1" si="49"/>
        <v>0.99999993174396629</v>
      </c>
      <c r="AB410" s="28">
        <f t="shared" ca="1" si="50"/>
        <v>0.99999878172709933</v>
      </c>
      <c r="AC410" s="28">
        <f t="shared" ca="1" si="51"/>
        <v>0.99998911811952551</v>
      </c>
      <c r="AE410" s="28">
        <f t="shared" ca="1" si="52"/>
        <v>0.59999999863324416</v>
      </c>
      <c r="AF410" s="28">
        <f t="shared" ca="1" si="53"/>
        <v>0.5999999707433582</v>
      </c>
      <c r="AG410" s="28">
        <f t="shared" ca="1" si="54"/>
        <v>0.59999968689927063</v>
      </c>
      <c r="AH410" s="28">
        <f t="shared" ca="1" si="55"/>
        <v>0.59999776590359033</v>
      </c>
    </row>
    <row r="411" spans="21:34">
      <c r="U411" s="25"/>
      <c r="V411" s="25"/>
      <c r="W411" s="28">
        <v>39.900000000000098</v>
      </c>
      <c r="X411" s="28">
        <v>1</v>
      </c>
      <c r="Y411" s="28">
        <f t="shared" ca="1" si="48"/>
        <v>2.962340328896782</v>
      </c>
      <c r="AA411" s="28">
        <f t="shared" ca="1" si="49"/>
        <v>0.99999993452953206</v>
      </c>
      <c r="AB411" s="28">
        <f t="shared" ca="1" si="50"/>
        <v>0.99999882865991196</v>
      </c>
      <c r="AC411" s="28">
        <f t="shared" ca="1" si="51"/>
        <v>0.99998951249659696</v>
      </c>
      <c r="AE411" s="28">
        <f t="shared" ca="1" si="52"/>
        <v>0.59999999869990162</v>
      </c>
      <c r="AF411" s="28">
        <f t="shared" ca="1" si="53"/>
        <v>0.59999997210356404</v>
      </c>
      <c r="AG411" s="28">
        <f t="shared" ca="1" si="54"/>
        <v>0.59999970074251008</v>
      </c>
      <c r="AH411" s="28">
        <f t="shared" ca="1" si="55"/>
        <v>0.59999785959165519</v>
      </c>
    </row>
    <row r="412" spans="21:34">
      <c r="U412" s="25"/>
      <c r="V412" s="25"/>
      <c r="W412" s="28">
        <v>40.000000000000099</v>
      </c>
      <c r="X412" s="28">
        <v>1</v>
      </c>
      <c r="Y412" s="28">
        <f t="shared" ca="1" si="48"/>
        <v>2.9627564536017914</v>
      </c>
      <c r="AA412" s="28">
        <f t="shared" ca="1" si="49"/>
        <v>0.99999993720141744</v>
      </c>
      <c r="AB412" s="28">
        <f t="shared" ca="1" si="50"/>
        <v>0.99999887379105146</v>
      </c>
      <c r="AC412" s="28">
        <f t="shared" ca="1" si="51"/>
        <v>0.99998989269427951</v>
      </c>
      <c r="AE412" s="28">
        <f t="shared" ca="1" si="52"/>
        <v>0.59999999876330823</v>
      </c>
      <c r="AF412" s="28">
        <f t="shared" ca="1" si="53"/>
        <v>0.59999997340068267</v>
      </c>
      <c r="AG412" s="28">
        <f t="shared" ca="1" si="54"/>
        <v>0.59999971397694485</v>
      </c>
      <c r="AH412" s="28">
        <f t="shared" ca="1" si="55"/>
        <v>0.59999794938564199</v>
      </c>
    </row>
    <row r="413" spans="21:34">
      <c r="U413" s="25"/>
      <c r="V413" s="25"/>
      <c r="W413" s="28">
        <v>40.100000000000101</v>
      </c>
      <c r="X413" s="28">
        <v>1</v>
      </c>
      <c r="Y413" s="28">
        <f t="shared" ca="1" si="48"/>
        <v>2.9631679802908053</v>
      </c>
      <c r="AA413" s="28">
        <f t="shared" ca="1" si="49"/>
        <v>0.99999993976426171</v>
      </c>
      <c r="AB413" s="28">
        <f t="shared" ca="1" si="50"/>
        <v>0.99999891718940581</v>
      </c>
      <c r="AC413" s="28">
        <f t="shared" ca="1" si="51"/>
        <v>0.99999025921771456</v>
      </c>
      <c r="AE413" s="28">
        <f t="shared" ca="1" si="52"/>
        <v>0.59999999882362243</v>
      </c>
      <c r="AF413" s="28">
        <f t="shared" ca="1" si="53"/>
        <v>0.59999997463763255</v>
      </c>
      <c r="AG413" s="28">
        <f t="shared" ca="1" si="54"/>
        <v>0.59999972662918977</v>
      </c>
      <c r="AH413" s="28">
        <f t="shared" ca="1" si="55"/>
        <v>0.59999803544577535</v>
      </c>
    </row>
    <row r="414" spans="21:34">
      <c r="U414" s="25"/>
      <c r="V414" s="25"/>
      <c r="W414" s="28">
        <v>40.200000000000102</v>
      </c>
      <c r="X414" s="28">
        <v>1</v>
      </c>
      <c r="Y414" s="28">
        <f t="shared" ca="1" si="48"/>
        <v>2.9635749597701104</v>
      </c>
      <c r="AA414" s="28">
        <f t="shared" ca="1" si="49"/>
        <v>0.99999994222251487</v>
      </c>
      <c r="AB414" s="28">
        <f t="shared" ca="1" si="50"/>
        <v>0.9999989589212408</v>
      </c>
      <c r="AC414" s="28">
        <f t="shared" ca="1" si="51"/>
        <v>0.99999061255423971</v>
      </c>
      <c r="AE414" s="28">
        <f t="shared" ca="1" si="52"/>
        <v>0.59999999888099509</v>
      </c>
      <c r="AF414" s="28">
        <f t="shared" ca="1" si="53"/>
        <v>0.59999997581719722</v>
      </c>
      <c r="AG414" s="28">
        <f t="shared" ca="1" si="54"/>
        <v>0.59999973872470425</v>
      </c>
      <c r="AH414" s="28">
        <f t="shared" ca="1" si="55"/>
        <v>0.59999811792576374</v>
      </c>
    </row>
    <row r="415" spans="21:34">
      <c r="U415" s="25"/>
      <c r="V415" s="25"/>
      <c r="W415" s="28">
        <v>40.300000000000097</v>
      </c>
      <c r="X415" s="28">
        <v>1</v>
      </c>
      <c r="Y415" s="28">
        <f t="shared" ca="1" si="48"/>
        <v>2.9639774422846039</v>
      </c>
      <c r="AA415" s="28">
        <f t="shared" ca="1" si="49"/>
        <v>0.99999994458044539</v>
      </c>
      <c r="AB415" s="28">
        <f t="shared" ca="1" si="50"/>
        <v>0.99999899905029965</v>
      </c>
      <c r="AC415" s="28">
        <f t="shared" ca="1" si="51"/>
        <v>0.99999095317400821</v>
      </c>
      <c r="AE415" s="28">
        <f t="shared" ca="1" si="52"/>
        <v>0.59999999893556966</v>
      </c>
      <c r="AF415" s="28">
        <f t="shared" ca="1" si="53"/>
        <v>0.59999997694203189</v>
      </c>
      <c r="AG415" s="28">
        <f t="shared" ca="1" si="54"/>
        <v>0.59999975028784158</v>
      </c>
      <c r="AH415" s="28">
        <f t="shared" ca="1" si="55"/>
        <v>0.59999819697306078</v>
      </c>
    </row>
    <row r="416" spans="21:34">
      <c r="U416" s="25"/>
      <c r="V416" s="25"/>
      <c r="W416" s="28">
        <v>40.400000000000098</v>
      </c>
      <c r="X416" s="28">
        <v>1</v>
      </c>
      <c r="Y416" s="28">
        <f t="shared" ca="1" si="48"/>
        <v>2.9643754775239963</v>
      </c>
      <c r="AA416" s="28">
        <f t="shared" ca="1" si="49"/>
        <v>0.99999994684214755</v>
      </c>
      <c r="AB416" s="28">
        <f t="shared" ca="1" si="50"/>
        <v>0.99999903763789821</v>
      </c>
      <c r="AC416" s="28">
        <f t="shared" ca="1" si="51"/>
        <v>0.99999128153058769</v>
      </c>
      <c r="AE416" s="28">
        <f t="shared" ca="1" si="52"/>
        <v>0.59999999898748257</v>
      </c>
      <c r="AF416" s="28">
        <f t="shared" ca="1" si="53"/>
        <v>0.59999997801466931</v>
      </c>
      <c r="AG416" s="28">
        <f t="shared" ca="1" si="54"/>
        <v>0.59999976134189681</v>
      </c>
      <c r="AH416" s="28">
        <f t="shared" ca="1" si="55"/>
        <v>0.59999827272911654</v>
      </c>
    </row>
    <row r="417" spans="21:34">
      <c r="U417" s="25"/>
      <c r="V417" s="25"/>
      <c r="W417" s="28">
        <v>40.500000000000199</v>
      </c>
      <c r="X417" s="28">
        <v>1</v>
      </c>
      <c r="Y417" s="28">
        <f t="shared" ca="1" si="48"/>
        <v>2.9647691146289463</v>
      </c>
      <c r="AA417" s="28">
        <f t="shared" ca="1" si="49"/>
        <v>0.99999994901154832</v>
      </c>
      <c r="AB417" s="28">
        <f t="shared" ca="1" si="50"/>
        <v>0.9999990747430173</v>
      </c>
      <c r="AC417" s="28">
        <f t="shared" ca="1" si="51"/>
        <v>0.9999915980615377</v>
      </c>
      <c r="AE417" s="28">
        <f t="shared" ca="1" si="52"/>
        <v>0.59999999903686363</v>
      </c>
      <c r="AF417" s="28">
        <f t="shared" ca="1" si="53"/>
        <v>0.59999997903752555</v>
      </c>
      <c r="AG417" s="28">
        <f t="shared" ca="1" si="54"/>
        <v>0.59999977190915255</v>
      </c>
      <c r="AH417" s="28">
        <f t="shared" ca="1" si="55"/>
        <v>0.5999983453296186</v>
      </c>
    </row>
    <row r="418" spans="21:34">
      <c r="U418" s="25"/>
      <c r="V418" s="25"/>
      <c r="W418" s="28">
        <v>40.6000000000002</v>
      </c>
      <c r="X418" s="28">
        <v>1</v>
      </c>
      <c r="Y418" s="28">
        <f t="shared" ca="1" si="48"/>
        <v>2.9651584021971269</v>
      </c>
      <c r="AA418" s="28">
        <f t="shared" ca="1" si="49"/>
        <v>0.99999995109241469</v>
      </c>
      <c r="AB418" s="28">
        <f t="shared" ca="1" si="50"/>
        <v>0.99999911042239076</v>
      </c>
      <c r="AC418" s="28">
        <f t="shared" ca="1" si="51"/>
        <v>0.99999190318896791</v>
      </c>
      <c r="AE418" s="28">
        <f t="shared" ca="1" si="52"/>
        <v>0.59999999908383639</v>
      </c>
      <c r="AF418" s="28">
        <f t="shared" ca="1" si="53"/>
        <v>0.59999998001290478</v>
      </c>
      <c r="AG418" s="28">
        <f t="shared" ca="1" si="54"/>
        <v>0.59999978201092252</v>
      </c>
      <c r="AH418" s="28">
        <f t="shared" ca="1" si="55"/>
        <v>0.59999841490472339</v>
      </c>
    </row>
    <row r="419" spans="21:34">
      <c r="U419" s="25"/>
      <c r="V419" s="25"/>
      <c r="W419" s="28">
        <v>40.700000000000202</v>
      </c>
      <c r="X419" s="28">
        <v>1</v>
      </c>
      <c r="Y419" s="28">
        <f t="shared" ca="1" si="48"/>
        <v>2.9655433882892264</v>
      </c>
      <c r="AA419" s="28">
        <f t="shared" ca="1" si="49"/>
        <v>0.99999995308835976</v>
      </c>
      <c r="AB419" s="28">
        <f t="shared" ca="1" si="50"/>
        <v>0.99999914473059082</v>
      </c>
      <c r="AC419" s="28">
        <f t="shared" ca="1" si="51"/>
        <v>0.99999219732007671</v>
      </c>
      <c r="AE419" s="28">
        <f t="shared" ca="1" si="52"/>
        <v>0.5999999991285182</v>
      </c>
      <c r="AF419" s="28">
        <f t="shared" ca="1" si="53"/>
        <v>0.59999998094300511</v>
      </c>
      <c r="AG419" s="28">
        <f t="shared" ca="1" si="54"/>
        <v>0.59999979166759321</v>
      </c>
      <c r="AH419" s="28">
        <f t="shared" ca="1" si="55"/>
        <v>0.59999848157927949</v>
      </c>
    </row>
    <row r="420" spans="21:34">
      <c r="U420" s="25"/>
      <c r="V420" s="25"/>
      <c r="W420" s="28">
        <v>40.800000000000203</v>
      </c>
      <c r="X420" s="28">
        <v>1</v>
      </c>
      <c r="Y420" s="28">
        <f t="shared" ca="1" si="48"/>
        <v>2.965924120434881</v>
      </c>
      <c r="AA420" s="28">
        <f t="shared" ca="1" si="49"/>
        <v>0.99999995500284922</v>
      </c>
      <c r="AB420" s="28">
        <f t="shared" ca="1" si="50"/>
        <v>0.99999917772011027</v>
      </c>
      <c r="AC420" s="28">
        <f t="shared" ca="1" si="51"/>
        <v>0.99999248084767145</v>
      </c>
      <c r="AE420" s="28">
        <f t="shared" ca="1" si="52"/>
        <v>0.59999999917102087</v>
      </c>
      <c r="AF420" s="28">
        <f t="shared" ca="1" si="53"/>
        <v>0.59999998182992309</v>
      </c>
      <c r="AG420" s="28">
        <f t="shared" ca="1" si="54"/>
        <v>0.599999800898664</v>
      </c>
      <c r="AH420" s="28">
        <f t="shared" ca="1" si="55"/>
        <v>0.59999854547304043</v>
      </c>
    </row>
    <row r="421" spans="21:34">
      <c r="U421" s="25"/>
      <c r="V421" s="25"/>
      <c r="W421" s="28">
        <v>40.900000000000198</v>
      </c>
      <c r="X421" s="28">
        <v>1</v>
      </c>
      <c r="Y421" s="28">
        <f t="shared" ca="1" si="48"/>
        <v>2.966300645638543</v>
      </c>
      <c r="AA421" s="28">
        <f t="shared" ca="1" si="49"/>
        <v>0.99999995683920739</v>
      </c>
      <c r="AB421" s="28">
        <f t="shared" ca="1" si="50"/>
        <v>0.99999920944144083</v>
      </c>
      <c r="AC421" s="28">
        <f t="shared" ca="1" si="51"/>
        <v>0.99999275415067135</v>
      </c>
      <c r="AE421" s="28">
        <f t="shared" ca="1" si="52"/>
        <v>0.59999999921145064</v>
      </c>
      <c r="AF421" s="28">
        <f t="shared" ca="1" si="53"/>
        <v>0.59999998267565846</v>
      </c>
      <c r="AG421" s="28">
        <f t="shared" ca="1" si="54"/>
        <v>0.59999980972278566</v>
      </c>
      <c r="AH421" s="28">
        <f t="shared" ca="1" si="55"/>
        <v>0.59999860670087057</v>
      </c>
    </row>
    <row r="422" spans="21:34">
      <c r="U422" s="25"/>
      <c r="V422" s="25"/>
      <c r="W422" s="28">
        <v>41.000000000000199</v>
      </c>
      <c r="X422" s="28">
        <v>1</v>
      </c>
      <c r="Y422" s="28">
        <f t="shared" ca="1" si="48"/>
        <v>2.9666730103852834</v>
      </c>
      <c r="AA422" s="28">
        <f t="shared" ca="1" si="49"/>
        <v>0.99999995860062274</v>
      </c>
      <c r="AB422" s="28">
        <f t="shared" ca="1" si="50"/>
        <v>0.99999923994314943</v>
      </c>
      <c r="AC422" s="28">
        <f t="shared" ca="1" si="51"/>
        <v>0.99999301759459225</v>
      </c>
      <c r="AE422" s="28">
        <f t="shared" ca="1" si="52"/>
        <v>0.59999999924990866</v>
      </c>
      <c r="AF422" s="28">
        <f t="shared" ca="1" si="53"/>
        <v>0.59999998348211858</v>
      </c>
      <c r="AG422" s="28">
        <f t="shared" ca="1" si="54"/>
        <v>0.59999981815779679</v>
      </c>
      <c r="AH422" s="28">
        <f t="shared" ca="1" si="55"/>
        <v>0.59999866537294166</v>
      </c>
    </row>
    <row r="423" spans="21:34">
      <c r="U423" s="25"/>
      <c r="V423" s="25"/>
      <c r="W423" s="28">
        <v>41.1000000000002</v>
      </c>
      <c r="X423" s="28">
        <v>1</v>
      </c>
      <c r="Y423" s="28">
        <f t="shared" ca="1" si="48"/>
        <v>2.9670412606465315</v>
      </c>
      <c r="AA423" s="28">
        <f t="shared" ca="1" si="49"/>
        <v>0.99999996029015381</v>
      </c>
      <c r="AB423" s="28">
        <f t="shared" ca="1" si="50"/>
        <v>0.99999926927195104</v>
      </c>
      <c r="AC423" s="28">
        <f t="shared" ca="1" si="51"/>
        <v>0.99999327153201489</v>
      </c>
      <c r="AE423" s="28">
        <f t="shared" ca="1" si="52"/>
        <v>0.59999999928649106</v>
      </c>
      <c r="AF423" s="28">
        <f t="shared" ca="1" si="53"/>
        <v>0.59999998425112278</v>
      </c>
      <c r="AG423" s="28">
        <f t="shared" ca="1" si="54"/>
        <v>0.59999982622075909</v>
      </c>
      <c r="AH423" s="28">
        <f t="shared" ca="1" si="55"/>
        <v>0.59999872159492251</v>
      </c>
    </row>
    <row r="424" spans="21:34">
      <c r="U424" s="25"/>
      <c r="V424" s="25"/>
      <c r="W424" s="28">
        <v>41.200000000000202</v>
      </c>
      <c r="X424" s="28">
        <v>1</v>
      </c>
      <c r="Y424" s="28">
        <f t="shared" ca="1" si="48"/>
        <v>2.9674054418857505</v>
      </c>
      <c r="AA424" s="28">
        <f t="shared" ca="1" si="49"/>
        <v>0.99999996191073415</v>
      </c>
      <c r="AB424" s="28">
        <f t="shared" ca="1" si="50"/>
        <v>0.99999929747277905</v>
      </c>
      <c r="AC424" s="28">
        <f t="shared" ca="1" si="51"/>
        <v>0.9999935163030379</v>
      </c>
      <c r="AE424" s="28">
        <f t="shared" ca="1" si="52"/>
        <v>0.59999999932128933</v>
      </c>
      <c r="AF424" s="28">
        <f t="shared" ca="1" si="53"/>
        <v>0.59999998498440632</v>
      </c>
      <c r="AG424" s="28">
        <f t="shared" ca="1" si="54"/>
        <v>0.59999983392799083</v>
      </c>
      <c r="AH424" s="28">
        <f t="shared" ca="1" si="55"/>
        <v>0.59999877546816027</v>
      </c>
    </row>
    <row r="425" spans="21:34">
      <c r="U425" s="25"/>
      <c r="V425" s="25"/>
      <c r="W425" s="28">
        <v>41.300000000000203</v>
      </c>
      <c r="X425" s="28">
        <v>1</v>
      </c>
      <c r="Y425" s="28">
        <f t="shared" ca="1" si="48"/>
        <v>2.9677655990640499</v>
      </c>
      <c r="AA425" s="28">
        <f t="shared" ca="1" si="49"/>
        <v>0.99999996346517772</v>
      </c>
      <c r="AB425" s="28">
        <f t="shared" ca="1" si="50"/>
        <v>0.99999932458885277</v>
      </c>
      <c r="AC425" s="28">
        <f t="shared" ca="1" si="51"/>
        <v>0.99999375223571352</v>
      </c>
      <c r="AE425" s="28">
        <f t="shared" ca="1" si="52"/>
        <v>0.59999999935439041</v>
      </c>
      <c r="AF425" s="28">
        <f t="shared" ca="1" si="53"/>
        <v>0.59999998568362445</v>
      </c>
      <c r="AG425" s="28">
        <f t="shared" ca="1" si="54"/>
        <v>0.59999984129509909</v>
      </c>
      <c r="AH425" s="28">
        <f t="shared" ca="1" si="55"/>
        <v>0.59999882708985541</v>
      </c>
    </row>
    <row r="426" spans="21:34">
      <c r="U426" s="25"/>
      <c r="V426" s="25"/>
      <c r="W426" s="28">
        <v>41.400000000000198</v>
      </c>
      <c r="X426" s="28">
        <v>1</v>
      </c>
      <c r="Y426" s="28">
        <f t="shared" ca="1" si="48"/>
        <v>2.9681217766457357</v>
      </c>
      <c r="AA426" s="28">
        <f t="shared" ca="1" si="49"/>
        <v>0.99999996495618371</v>
      </c>
      <c r="AB426" s="28">
        <f t="shared" ca="1" si="50"/>
        <v>0.99999935066174239</v>
      </c>
      <c r="AC426" s="28">
        <f t="shared" ca="1" si="51"/>
        <v>0.9999939796464703</v>
      </c>
      <c r="AE426" s="28">
        <f t="shared" ca="1" si="52"/>
        <v>0.59999999938587723</v>
      </c>
      <c r="AF426" s="28">
        <f t="shared" ca="1" si="53"/>
        <v>0.59999998635035556</v>
      </c>
      <c r="AG426" s="28">
        <f t="shared" ca="1" si="54"/>
        <v>0.59999984833701059</v>
      </c>
      <c r="AH426" s="28">
        <f t="shared" ca="1" si="55"/>
        <v>0.59999887655322881</v>
      </c>
    </row>
    <row r="427" spans="21:34">
      <c r="U427" s="25"/>
      <c r="V427" s="25"/>
      <c r="W427" s="28">
        <v>41.500000000000199</v>
      </c>
      <c r="X427" s="28">
        <v>1</v>
      </c>
      <c r="Y427" s="28">
        <f t="shared" ca="1" si="48"/>
        <v>2.9684740186038017</v>
      </c>
      <c r="AA427" s="28">
        <f t="shared" ca="1" si="49"/>
        <v>0.99999996638634092</v>
      </c>
      <c r="AB427" s="28">
        <f t="shared" ca="1" si="50"/>
        <v>0.99999937573143194</v>
      </c>
      <c r="AC427" s="28">
        <f t="shared" ca="1" si="51"/>
        <v>0.99999419884051943</v>
      </c>
      <c r="AE427" s="28">
        <f t="shared" ca="1" si="52"/>
        <v>0.59999999941582838</v>
      </c>
      <c r="AF427" s="28">
        <f t="shared" ca="1" si="53"/>
        <v>0.59999998698610546</v>
      </c>
      <c r="AG427" s="28">
        <f t="shared" ca="1" si="54"/>
        <v>0.5999998550680008</v>
      </c>
      <c r="AH427" s="28">
        <f t="shared" ca="1" si="55"/>
        <v>0.59999892394768317</v>
      </c>
    </row>
    <row r="428" spans="21:34">
      <c r="U428" s="25"/>
      <c r="V428" s="25"/>
      <c r="W428" s="28">
        <v>41.6000000000002</v>
      </c>
      <c r="X428" s="28">
        <v>1</v>
      </c>
      <c r="Y428" s="28">
        <f t="shared" ca="1" si="48"/>
        <v>2.9688223684253567</v>
      </c>
      <c r="AA428" s="28">
        <f t="shared" ca="1" si="49"/>
        <v>0.9999999677581326</v>
      </c>
      <c r="AB428" s="28">
        <f t="shared" ca="1" si="50"/>
        <v>0.99999939983637942</v>
      </c>
      <c r="AC428" s="28">
        <f t="shared" ca="1" si="51"/>
        <v>0.9999944101122481</v>
      </c>
      <c r="AE428" s="28">
        <f t="shared" ca="1" si="52"/>
        <v>0.59999999944431881</v>
      </c>
      <c r="AF428" s="28">
        <f t="shared" ca="1" si="53"/>
        <v>0.59999998759231021</v>
      </c>
      <c r="AG428" s="28">
        <f t="shared" ca="1" si="54"/>
        <v>0.59999986150172269</v>
      </c>
      <c r="AH428" s="28">
        <f t="shared" ca="1" si="55"/>
        <v>0.59999896935895691</v>
      </c>
    </row>
    <row r="429" spans="21:34">
      <c r="U429" s="25"/>
      <c r="V429" s="25"/>
      <c r="W429" s="28">
        <v>41.700000000000202</v>
      </c>
      <c r="X429" s="28">
        <v>1</v>
      </c>
      <c r="Y429" s="28">
        <f t="shared" ca="1" si="48"/>
        <v>2.9691668691169943</v>
      </c>
      <c r="AA429" s="28">
        <f t="shared" ca="1" si="49"/>
        <v>0.99999996907394073</v>
      </c>
      <c r="AB429" s="28">
        <f t="shared" ca="1" si="50"/>
        <v>0.99999942301357447</v>
      </c>
      <c r="AC429" s="28">
        <f t="shared" ca="1" si="51"/>
        <v>0.99999461374559873</v>
      </c>
      <c r="AE429" s="28">
        <f t="shared" ca="1" si="52"/>
        <v>0.59999999947141969</v>
      </c>
      <c r="AF429" s="28">
        <f t="shared" ca="1" si="53"/>
        <v>0.5999999881703395</v>
      </c>
      <c r="AG429" s="28">
        <f t="shared" ca="1" si="54"/>
        <v>0.59999986765123325</v>
      </c>
      <c r="AH429" s="28">
        <f t="shared" ca="1" si="55"/>
        <v>0.59999901286927304</v>
      </c>
    </row>
    <row r="430" spans="21:34">
      <c r="U430" s="25"/>
      <c r="V430" s="25"/>
      <c r="W430" s="28">
        <v>41.800000000000203</v>
      </c>
      <c r="X430" s="28">
        <v>1</v>
      </c>
      <c r="Y430" s="28">
        <f t="shared" ca="1" si="48"/>
        <v>2.9695075632101013</v>
      </c>
      <c r="AA430" s="28">
        <f t="shared" ca="1" si="49"/>
        <v>0.99999997033605004</v>
      </c>
      <c r="AB430" s="28">
        <f t="shared" ca="1" si="50"/>
        <v>0.99999944529859441</v>
      </c>
      <c r="AC430" s="28">
        <f t="shared" ca="1" si="51"/>
        <v>0.9999948100144358</v>
      </c>
      <c r="AE430" s="28">
        <f t="shared" ca="1" si="52"/>
        <v>0.59999999949719884</v>
      </c>
      <c r="AF430" s="28">
        <f t="shared" ca="1" si="53"/>
        <v>0.59999998872149973</v>
      </c>
      <c r="AG430" s="28">
        <f t="shared" ca="1" si="54"/>
        <v>0.5999998735290194</v>
      </c>
      <c r="AH430" s="28">
        <f t="shared" ca="1" si="55"/>
        <v>0.59999905455748115</v>
      </c>
    </row>
    <row r="431" spans="21:34">
      <c r="U431" s="25"/>
      <c r="V431" s="25"/>
      <c r="W431" s="28">
        <v>41.900000000000198</v>
      </c>
      <c r="X431" s="28">
        <v>1</v>
      </c>
      <c r="Y431" s="28">
        <f t="shared" ca="1" si="48"/>
        <v>2.9698444927661094</v>
      </c>
      <c r="AA431" s="28">
        <f t="shared" ca="1" si="49"/>
        <v>0.99999997154665199</v>
      </c>
      <c r="AB431" s="28">
        <f t="shared" ca="1" si="50"/>
        <v>0.99999946672565798</v>
      </c>
      <c r="AC431" s="28">
        <f t="shared" ca="1" si="51"/>
        <v>0.9999949991828988</v>
      </c>
      <c r="AE431" s="28">
        <f t="shared" ca="1" si="52"/>
        <v>0.59999999952172078</v>
      </c>
      <c r="AF431" s="28">
        <f t="shared" ca="1" si="53"/>
        <v>0.59999998924703679</v>
      </c>
      <c r="AG431" s="28">
        <f t="shared" ca="1" si="54"/>
        <v>0.59999987914702291</v>
      </c>
      <c r="AH431" s="28">
        <f t="shared" ca="1" si="55"/>
        <v>0.59999909449919442</v>
      </c>
    </row>
    <row r="432" spans="21:34">
      <c r="U432" s="25"/>
      <c r="V432" s="25"/>
      <c r="W432" s="28">
        <v>42.000000000000199</v>
      </c>
      <c r="X432" s="28">
        <v>1</v>
      </c>
      <c r="Y432" s="28">
        <f t="shared" ca="1" si="48"/>
        <v>2.9701776993816882</v>
      </c>
      <c r="AA432" s="28">
        <f t="shared" ca="1" si="49"/>
        <v>0.99999997270784857</v>
      </c>
      <c r="AB432" s="28">
        <f t="shared" ca="1" si="50"/>
        <v>0.99999948732767685</v>
      </c>
      <c r="AC432" s="28">
        <f t="shared" ca="1" si="51"/>
        <v>0.99999518150574418</v>
      </c>
      <c r="AE432" s="28">
        <f t="shared" ca="1" si="52"/>
        <v>0.59999999954504679</v>
      </c>
      <c r="AF432" s="28">
        <f t="shared" ca="1" si="53"/>
        <v>0.59999998974813906</v>
      </c>
      <c r="AG432" s="28">
        <f t="shared" ca="1" si="54"/>
        <v>0.59999988451666386</v>
      </c>
      <c r="AH432" s="28">
        <f t="shared" ca="1" si="55"/>
        <v>0.59999913276692063</v>
      </c>
    </row>
    <row r="433" spans="21:34">
      <c r="U433" s="25"/>
      <c r="V433" s="25"/>
      <c r="W433" s="28">
        <v>42.1000000000002</v>
      </c>
      <c r="X433" s="28">
        <v>1</v>
      </c>
      <c r="Y433" s="28">
        <f t="shared" ca="1" si="48"/>
        <v>2.9705072241938804</v>
      </c>
      <c r="AA433" s="28">
        <f t="shared" ca="1" si="49"/>
        <v>0.99999997382165606</v>
      </c>
      <c r="AB433" s="28">
        <f t="shared" ca="1" si="50"/>
        <v>0.99999950713630514</v>
      </c>
      <c r="AC433" s="28">
        <f t="shared" ca="1" si="51"/>
        <v>0.99999535722867494</v>
      </c>
      <c r="AE433" s="28">
        <f t="shared" ca="1" si="52"/>
        <v>0.59999999956723515</v>
      </c>
      <c r="AF433" s="28">
        <f t="shared" ca="1" si="53"/>
        <v>0.59999999022593986</v>
      </c>
      <c r="AG433" s="28">
        <f t="shared" ca="1" si="54"/>
        <v>0.59999988964886353</v>
      </c>
      <c r="AH433" s="28">
        <f t="shared" ca="1" si="55"/>
        <v>0.59999916943018816</v>
      </c>
    </row>
    <row r="434" spans="21:34">
      <c r="U434" s="25"/>
      <c r="V434" s="25"/>
      <c r="W434" s="28">
        <v>42.200000000000202</v>
      </c>
      <c r="X434" s="28">
        <v>1</v>
      </c>
      <c r="Y434" s="28">
        <f t="shared" ca="1" si="48"/>
        <v>2.9708331078851797</v>
      </c>
      <c r="AA434" s="28">
        <f t="shared" ca="1" si="49"/>
        <v>0.99999997489000847</v>
      </c>
      <c r="AB434" s="28">
        <f t="shared" ca="1" si="50"/>
        <v>0.99999952618198773</v>
      </c>
      <c r="AC434" s="28">
        <f t="shared" ca="1" si="51"/>
        <v>0.9999955265886582</v>
      </c>
      <c r="AE434" s="28">
        <f t="shared" ca="1" si="52"/>
        <v>0.59999999958834138</v>
      </c>
      <c r="AF434" s="28">
        <f t="shared" ca="1" si="53"/>
        <v>0.59999999068152021</v>
      </c>
      <c r="AG434" s="28">
        <f t="shared" ca="1" si="54"/>
        <v>0.59999989455406544</v>
      </c>
      <c r="AH434" s="28">
        <f t="shared" ca="1" si="55"/>
        <v>0.59999920455566746</v>
      </c>
    </row>
    <row r="435" spans="21:34">
      <c r="U435" s="25"/>
      <c r="V435" s="25"/>
      <c r="W435" s="28">
        <v>42.300000000000203</v>
      </c>
      <c r="X435" s="28">
        <v>1</v>
      </c>
      <c r="Y435" s="28">
        <f t="shared" ca="1" si="48"/>
        <v>2.9711553906885548</v>
      </c>
      <c r="AA435" s="28">
        <f t="shared" ca="1" si="49"/>
        <v>0.99999997591476086</v>
      </c>
      <c r="AB435" s="28">
        <f t="shared" ca="1" si="50"/>
        <v>0.99999954449400563</v>
      </c>
      <c r="AC435" s="28">
        <f t="shared" ca="1" si="51"/>
        <v>0.99999568981423337</v>
      </c>
      <c r="AE435" s="28">
        <f t="shared" ca="1" si="52"/>
        <v>0.59999999960841821</v>
      </c>
      <c r="AF435" s="28">
        <f t="shared" ca="1" si="53"/>
        <v>0.59999999111591107</v>
      </c>
      <c r="AG435" s="28">
        <f t="shared" ca="1" si="54"/>
        <v>0.59999989924225672</v>
      </c>
      <c r="AH435" s="28">
        <f t="shared" ca="1" si="55"/>
        <v>0.5999992382072864</v>
      </c>
    </row>
    <row r="436" spans="21:34">
      <c r="U436" s="25"/>
      <c r="V436" s="25"/>
      <c r="W436" s="28">
        <v>42.400000000000198</v>
      </c>
      <c r="X436" s="28">
        <v>1</v>
      </c>
      <c r="Y436" s="28">
        <f t="shared" ca="1" si="48"/>
        <v>2.9714741123924151</v>
      </c>
      <c r="AA436" s="28">
        <f t="shared" ca="1" si="49"/>
        <v>0.9999999768976926</v>
      </c>
      <c r="AB436" s="28">
        <f t="shared" ca="1" si="50"/>
        <v>0.99999956210052077</v>
      </c>
      <c r="AC436" s="28">
        <f t="shared" ca="1" si="51"/>
        <v>0.99999584712580758</v>
      </c>
      <c r="AE436" s="28">
        <f t="shared" ca="1" si="52"/>
        <v>0.59999999962751593</v>
      </c>
      <c r="AF436" s="28">
        <f t="shared" ca="1" si="53"/>
        <v>0.59999999153009553</v>
      </c>
      <c r="AG436" s="28">
        <f t="shared" ca="1" si="54"/>
        <v>0.59999990372298773</v>
      </c>
      <c r="AH436" s="28">
        <f t="shared" ca="1" si="55"/>
        <v>0.59999927044634227</v>
      </c>
    </row>
    <row r="437" spans="21:34">
      <c r="U437" s="25"/>
      <c r="V437" s="25"/>
      <c r="W437" s="28">
        <v>42.500000000000199</v>
      </c>
      <c r="X437" s="28">
        <v>1</v>
      </c>
      <c r="Y437" s="28">
        <f t="shared" ca="1" si="48"/>
        <v>2.9717893123455243</v>
      </c>
      <c r="AA437" s="28">
        <f t="shared" ca="1" si="49"/>
        <v>0.99999997784051031</v>
      </c>
      <c r="AB437" s="28">
        <f t="shared" ca="1" si="50"/>
        <v>0.99999957902861858</v>
      </c>
      <c r="AC437" s="28">
        <f t="shared" ca="1" si="51"/>
        <v>0.99999599873594236</v>
      </c>
      <c r="AE437" s="28">
        <f t="shared" ca="1" si="52"/>
        <v>0.59999999964568218</v>
      </c>
      <c r="AF437" s="28">
        <f t="shared" ca="1" si="53"/>
        <v>0.59999999192501141</v>
      </c>
      <c r="AG437" s="28">
        <f t="shared" ca="1" si="54"/>
        <v>0.59999990800539094</v>
      </c>
      <c r="AH437" s="28">
        <f t="shared" ca="1" si="55"/>
        <v>0.59999930133160873</v>
      </c>
    </row>
    <row r="438" spans="21:34">
      <c r="U438" s="25"/>
      <c r="V438" s="25"/>
      <c r="W438" s="28">
        <v>42.6000000000002</v>
      </c>
      <c r="X438" s="28">
        <v>1</v>
      </c>
      <c r="Y438" s="28">
        <f t="shared" ca="1" si="48"/>
        <v>2.9721010294618573</v>
      </c>
      <c r="AA438" s="28">
        <f t="shared" ca="1" si="49"/>
        <v>0.99999997874485114</v>
      </c>
      <c r="AB438" s="28">
        <f t="shared" ca="1" si="50"/>
        <v>0.99999959530434834</v>
      </c>
      <c r="AC438" s="28">
        <f t="shared" ca="1" si="51"/>
        <v>0.99999614484963018</v>
      </c>
      <c r="AE438" s="28">
        <f t="shared" ca="1" si="52"/>
        <v>0.59999999966296247</v>
      </c>
      <c r="AF438" s="28">
        <f t="shared" ca="1" si="53"/>
        <v>0.59999999230155299</v>
      </c>
      <c r="AG438" s="28">
        <f t="shared" ca="1" si="54"/>
        <v>0.59999991209819914</v>
      </c>
      <c r="AH438" s="28">
        <f t="shared" ca="1" si="55"/>
        <v>0.59999933091943825</v>
      </c>
    </row>
    <row r="439" spans="21:34">
      <c r="U439" s="25"/>
      <c r="V439" s="25"/>
      <c r="W439" s="28">
        <v>42.700000000000202</v>
      </c>
      <c r="X439" s="28">
        <v>1</v>
      </c>
      <c r="Y439" s="28">
        <f t="shared" ca="1" si="48"/>
        <v>2.9724093022254041</v>
      </c>
      <c r="AA439" s="28">
        <f t="shared" ca="1" si="49"/>
        <v>0.99999997961228526</v>
      </c>
      <c r="AB439" s="28">
        <f t="shared" ca="1" si="50"/>
        <v>0.99999961095276346</v>
      </c>
      <c r="AC439" s="28">
        <f t="shared" ca="1" si="51"/>
        <v>0.99999628566456045</v>
      </c>
      <c r="AE439" s="28">
        <f t="shared" ca="1" si="52"/>
        <v>0.59999999967939999</v>
      </c>
      <c r="AF439" s="28">
        <f t="shared" ca="1" si="53"/>
        <v>0.59999999266057313</v>
      </c>
      <c r="AG439" s="28">
        <f t="shared" ca="1" si="54"/>
        <v>0.59999991600976288</v>
      </c>
      <c r="AH439" s="28">
        <f t="shared" ca="1" si="55"/>
        <v>0.59999935926386094</v>
      </c>
    </row>
    <row r="440" spans="21:34">
      <c r="U440" s="25"/>
      <c r="V440" s="25"/>
      <c r="W440" s="28">
        <v>42.800000000000203</v>
      </c>
      <c r="X440" s="28">
        <v>1</v>
      </c>
      <c r="Y440" s="28">
        <f t="shared" ca="1" si="48"/>
        <v>2.9727141686949228</v>
      </c>
      <c r="AA440" s="28">
        <f t="shared" ca="1" si="49"/>
        <v>0.99999998044431893</v>
      </c>
      <c r="AB440" s="28">
        <f t="shared" ca="1" si="50"/>
        <v>0.99999962599795877</v>
      </c>
      <c r="AC440" s="28">
        <f t="shared" ca="1" si="51"/>
        <v>0.99999642137137723</v>
      </c>
      <c r="AE440" s="28">
        <f t="shared" ca="1" si="52"/>
        <v>0.59999999969503581</v>
      </c>
      <c r="AF440" s="28">
        <f t="shared" ca="1" si="53"/>
        <v>0.59999999300288542</v>
      </c>
      <c r="AG440" s="28">
        <f t="shared" ca="1" si="54"/>
        <v>0.59999991974806699</v>
      </c>
      <c r="AH440" s="28">
        <f t="shared" ca="1" si="55"/>
        <v>0.59999938641667894</v>
      </c>
    </row>
    <row r="441" spans="21:34">
      <c r="U441" s="25"/>
      <c r="V441" s="25"/>
      <c r="W441" s="28">
        <v>42.900000000000198</v>
      </c>
      <c r="X441" s="28">
        <v>1</v>
      </c>
      <c r="Y441" s="28">
        <f t="shared" ca="1" si="48"/>
        <v>2.9730156665086356</v>
      </c>
      <c r="AA441" s="28">
        <f t="shared" ca="1" si="49"/>
        <v>0.99999998124239686</v>
      </c>
      <c r="AB441" s="28">
        <f t="shared" ca="1" si="50"/>
        <v>0.99999964046310719</v>
      </c>
      <c r="AC441" s="28">
        <f t="shared" ca="1" si="51"/>
        <v>0.9999965521539278</v>
      </c>
      <c r="AE441" s="28">
        <f t="shared" ca="1" si="52"/>
        <v>0.59999999970990914</v>
      </c>
      <c r="AF441" s="28">
        <f t="shared" ca="1" si="53"/>
        <v>0.59999999332926546</v>
      </c>
      <c r="AG441" s="28">
        <f t="shared" ca="1" si="54"/>
        <v>0.59999992332074659</v>
      </c>
      <c r="AH441" s="28">
        <f t="shared" ca="1" si="55"/>
        <v>0.59999941242755772</v>
      </c>
    </row>
    <row r="442" spans="21:34">
      <c r="U442" s="25"/>
      <c r="V442" s="25"/>
      <c r="W442" s="28">
        <v>43.000000000000199</v>
      </c>
      <c r="X442" s="28">
        <v>1</v>
      </c>
      <c r="Y442" s="28">
        <f t="shared" ca="1" si="48"/>
        <v>2.9733138328888784</v>
      </c>
      <c r="AA442" s="28">
        <f t="shared" ca="1" si="49"/>
        <v>0.99999998200790485</v>
      </c>
      <c r="AB442" s="28">
        <f t="shared" ca="1" si="50"/>
        <v>0.99999965437049498</v>
      </c>
      <c r="AC442" s="28">
        <f t="shared" ca="1" si="51"/>
        <v>0.999996678189502</v>
      </c>
      <c r="AE442" s="28">
        <f t="shared" ca="1" si="52"/>
        <v>0.59999999972405704</v>
      </c>
      <c r="AF442" s="28">
        <f t="shared" ca="1" si="53"/>
        <v>0.59999999364045309</v>
      </c>
      <c r="AG442" s="28">
        <f t="shared" ca="1" si="54"/>
        <v>0.59999992673510238</v>
      </c>
      <c r="AH442" s="28">
        <f t="shared" ca="1" si="55"/>
        <v>0.59999943734411254</v>
      </c>
    </row>
    <row r="443" spans="21:34">
      <c r="U443" s="25"/>
      <c r="V443" s="25"/>
      <c r="W443" s="28">
        <v>43.1000000000002</v>
      </c>
      <c r="X443" s="28">
        <v>1</v>
      </c>
      <c r="Y443" s="28">
        <f t="shared" ca="1" si="48"/>
        <v>2.9736087046466939</v>
      </c>
      <c r="AA443" s="28">
        <f t="shared" ca="1" si="49"/>
        <v>0.99999998274217206</v>
      </c>
      <c r="AB443" s="28">
        <f t="shared" ca="1" si="50"/>
        <v>0.99999966774155546</v>
      </c>
      <c r="AC443" s="28">
        <f t="shared" ca="1" si="51"/>
        <v>0.99999679964906396</v>
      </c>
      <c r="AE443" s="28">
        <f t="shared" ca="1" si="52"/>
        <v>0.59999999973751494</v>
      </c>
      <c r="AF443" s="28">
        <f t="shared" ca="1" si="53"/>
        <v>0.59999999393715397</v>
      </c>
      <c r="AG443" s="28">
        <f t="shared" ca="1" si="54"/>
        <v>0.5999999299981148</v>
      </c>
      <c r="AH443" s="28">
        <f t="shared" ca="1" si="55"/>
        <v>0.59999946121199277</v>
      </c>
    </row>
    <row r="444" spans="21:34">
      <c r="U444" s="25"/>
      <c r="V444" s="25"/>
      <c r="W444" s="28">
        <v>43.200000000000202</v>
      </c>
      <c r="X444" s="28">
        <v>1</v>
      </c>
      <c r="Y444" s="28">
        <f t="shared" ca="1" si="48"/>
        <v>2.9739003181863772</v>
      </c>
      <c r="AA444" s="28">
        <f t="shared" ca="1" si="49"/>
        <v>0.99999998344647334</v>
      </c>
      <c r="AB444" s="28">
        <f t="shared" ca="1" si="50"/>
        <v>0.9999996805969017</v>
      </c>
      <c r="AC444" s="28">
        <f t="shared" ca="1" si="51"/>
        <v>0.99999691669747559</v>
      </c>
      <c r="AE444" s="28">
        <f t="shared" ca="1" si="52"/>
        <v>0.59999999975031648</v>
      </c>
      <c r="AF444" s="28">
        <f t="shared" ca="1" si="53"/>
        <v>0.59999999422004091</v>
      </c>
      <c r="AG444" s="28">
        <f t="shared" ca="1" si="54"/>
        <v>0.59999993311645861</v>
      </c>
      <c r="AH444" s="28">
        <f t="shared" ca="1" si="55"/>
        <v>0.59999948407496173</v>
      </c>
    </row>
    <row r="445" spans="21:34">
      <c r="U445" s="25"/>
      <c r="V445" s="25"/>
      <c r="W445" s="28">
        <v>43.300000000000203</v>
      </c>
      <c r="X445" s="28">
        <v>1</v>
      </c>
      <c r="Y445" s="28">
        <f t="shared" ca="1" si="48"/>
        <v>2.9741887095099702</v>
      </c>
      <c r="AA445" s="28">
        <f t="shared" ca="1" si="49"/>
        <v>0.99999998412203173</v>
      </c>
      <c r="AB445" s="28">
        <f t="shared" ca="1" si="50"/>
        <v>0.99999969295635716</v>
      </c>
      <c r="AC445" s="28">
        <f t="shared" ca="1" si="51"/>
        <v>0.99999702949371161</v>
      </c>
      <c r="AE445" s="28">
        <f t="shared" ca="1" si="52"/>
        <v>0.59999999976249374</v>
      </c>
      <c r="AF445" s="28">
        <f t="shared" ca="1" si="53"/>
        <v>0.59999999448975561</v>
      </c>
      <c r="AG445" s="28">
        <f t="shared" ca="1" si="54"/>
        <v>0.59999993609651547</v>
      </c>
      <c r="AH445" s="28">
        <f t="shared" ca="1" si="55"/>
        <v>0.59999950597497398</v>
      </c>
    </row>
    <row r="446" spans="21:34">
      <c r="U446" s="25"/>
      <c r="V446" s="25"/>
      <c r="W446" s="28">
        <v>43.400000000000198</v>
      </c>
      <c r="X446" s="28">
        <v>1</v>
      </c>
      <c r="Y446" s="28">
        <f t="shared" ca="1" si="48"/>
        <v>2.9744739142217065</v>
      </c>
      <c r="AA446" s="28">
        <f t="shared" ca="1" si="49"/>
        <v>0.99999998477002028</v>
      </c>
      <c r="AB446" s="28">
        <f t="shared" ca="1" si="50"/>
        <v>0.99999970483898637</v>
      </c>
      <c r="AC446" s="28">
        <f t="shared" ca="1" si="51"/>
        <v>0.99999713819106817</v>
      </c>
      <c r="AE446" s="28">
        <f t="shared" ca="1" si="52"/>
        <v>0.59999999977407703</v>
      </c>
      <c r="AF446" s="28">
        <f t="shared" ca="1" si="53"/>
        <v>0.59999999474691013</v>
      </c>
      <c r="AG446" s="28">
        <f t="shared" ca="1" si="54"/>
        <v>0.59999993894438741</v>
      </c>
      <c r="AH446" s="28">
        <f t="shared" ca="1" si="55"/>
        <v>0.59999952695224912</v>
      </c>
    </row>
    <row r="447" spans="21:34">
      <c r="U447" s="25"/>
      <c r="V447" s="25"/>
      <c r="W447" s="28">
        <v>43.500000000000199</v>
      </c>
      <c r="X447" s="28">
        <v>1</v>
      </c>
      <c r="Y447" s="28">
        <f t="shared" ca="1" si="48"/>
        <v>2.9747559675324067</v>
      </c>
      <c r="AA447" s="28">
        <f t="shared" ca="1" si="49"/>
        <v>0.99999998539156398</v>
      </c>
      <c r="AB447" s="28">
        <f t="shared" ca="1" si="50"/>
        <v>0.99999971626312389</v>
      </c>
      <c r="AC447" s="28">
        <f t="shared" ca="1" si="51"/>
        <v>0.99999724293736314</v>
      </c>
      <c r="AE447" s="28">
        <f t="shared" ca="1" si="52"/>
        <v>0.59999999978509544</v>
      </c>
      <c r="AF447" s="28">
        <f t="shared" ca="1" si="53"/>
        <v>0.599999994992088</v>
      </c>
      <c r="AG447" s="28">
        <f t="shared" ca="1" si="54"/>
        <v>0.59999994166590853</v>
      </c>
      <c r="AH447" s="28">
        <f t="shared" ca="1" si="55"/>
        <v>0.59999954704534275</v>
      </c>
    </row>
    <row r="448" spans="21:34">
      <c r="U448" s="25"/>
      <c r="V448" s="25"/>
      <c r="W448" s="28">
        <v>43.6000000000002</v>
      </c>
      <c r="X448" s="28">
        <v>1</v>
      </c>
      <c r="Y448" s="28">
        <f t="shared" ca="1" si="48"/>
        <v>2.9750349042638251</v>
      </c>
      <c r="AA448" s="28">
        <f t="shared" ca="1" si="49"/>
        <v>0.9999999859877422</v>
      </c>
      <c r="AB448" s="28">
        <f t="shared" ca="1" si="50"/>
        <v>0.99999972724640163</v>
      </c>
      <c r="AC448" s="28">
        <f t="shared" ca="1" si="51"/>
        <v>0.99999734387513017</v>
      </c>
      <c r="AE448" s="28">
        <f t="shared" ca="1" si="52"/>
        <v>0.5999999997955765</v>
      </c>
      <c r="AF448" s="28">
        <f t="shared" ca="1" si="53"/>
        <v>0.59999999522584568</v>
      </c>
      <c r="AG448" s="28">
        <f t="shared" ca="1" si="54"/>
        <v>0.59999994426665704</v>
      </c>
      <c r="AH448" s="28">
        <f t="shared" ca="1" si="55"/>
        <v>0.59999956629121487</v>
      </c>
    </row>
    <row r="449" spans="21:34">
      <c r="U449" s="25"/>
      <c r="V449" s="25"/>
      <c r="W449" s="28">
        <v>43.700000000000202</v>
      </c>
      <c r="X449" s="28">
        <v>1</v>
      </c>
      <c r="Y449" s="28">
        <f t="shared" ca="1" si="48"/>
        <v>2.9753107588529497</v>
      </c>
      <c r="AA449" s="28">
        <f t="shared" ca="1" si="49"/>
        <v>0.9999999865595901</v>
      </c>
      <c r="AB449" s="28">
        <f t="shared" ca="1" si="50"/>
        <v>0.99999973780577611</v>
      </c>
      <c r="AC449" s="28">
        <f t="shared" ca="1" si="51"/>
        <v>0.99999744114180567</v>
      </c>
      <c r="AE449" s="28">
        <f t="shared" ca="1" si="52"/>
        <v>0.59999999980554641</v>
      </c>
      <c r="AF449" s="28">
        <f t="shared" ca="1" si="53"/>
        <v>0.59999999544871407</v>
      </c>
      <c r="AG449" s="28">
        <f t="shared" ca="1" si="54"/>
        <v>0.599999946751966</v>
      </c>
      <c r="AH449" s="28">
        <f t="shared" ca="1" si="55"/>
        <v>0.59999958472529469</v>
      </c>
    </row>
    <row r="450" spans="21:34">
      <c r="U450" s="25"/>
      <c r="V450" s="25"/>
      <c r="W450" s="28">
        <v>43.800000000000203</v>
      </c>
      <c r="X450" s="28">
        <v>1</v>
      </c>
      <c r="Y450" s="28">
        <f t="shared" ca="1" si="48"/>
        <v>2.9755835653562532</v>
      </c>
      <c r="AA450" s="28">
        <f t="shared" ca="1" si="49"/>
        <v>0.99999998710810056</v>
      </c>
      <c r="AB450" s="28">
        <f t="shared" ca="1" si="50"/>
        <v>0.99999974795755431</v>
      </c>
      <c r="AC450" s="28">
        <f t="shared" ca="1" si="51"/>
        <v>0.99999753486990905</v>
      </c>
      <c r="AE450" s="28">
        <f t="shared" ca="1" si="52"/>
        <v>0.59999999981503005</v>
      </c>
      <c r="AF450" s="28">
        <f t="shared" ca="1" si="53"/>
        <v>0.59999999566119933</v>
      </c>
      <c r="AG450" s="28">
        <f t="shared" ca="1" si="54"/>
        <v>0.59999994912693444</v>
      </c>
      <c r="AH450" s="28">
        <f t="shared" ca="1" si="55"/>
        <v>0.59999960238154371</v>
      </c>
    </row>
    <row r="451" spans="21:34">
      <c r="U451" s="25"/>
      <c r="V451" s="25"/>
      <c r="W451" s="28">
        <v>43.900000000000198</v>
      </c>
      <c r="X451" s="28">
        <v>1</v>
      </c>
      <c r="Y451" s="28">
        <f t="shared" ca="1" si="48"/>
        <v>2.975853357453897</v>
      </c>
      <c r="AA451" s="28">
        <f t="shared" ca="1" si="49"/>
        <v>0.99999998763422593</v>
      </c>
      <c r="AB451" s="28">
        <f t="shared" ca="1" si="50"/>
        <v>0.999999757717418</v>
      </c>
      <c r="AC451" s="28">
        <f t="shared" ca="1" si="51"/>
        <v>0.99999762518721735</v>
      </c>
      <c r="AE451" s="28">
        <f t="shared" ca="1" si="52"/>
        <v>0.59999999982405117</v>
      </c>
      <c r="AF451" s="28">
        <f t="shared" ca="1" si="53"/>
        <v>0.59999999586378405</v>
      </c>
      <c r="AG451" s="28">
        <f t="shared" ca="1" si="54"/>
        <v>0.59999995139643725</v>
      </c>
      <c r="AH451" s="28">
        <f t="shared" ca="1" si="55"/>
        <v>0.59999961929251588</v>
      </c>
    </row>
    <row r="452" spans="21:34">
      <c r="U452" s="25"/>
      <c r="V452" s="25"/>
      <c r="W452" s="28">
        <v>44.000000000000199</v>
      </c>
      <c r="X452" s="28">
        <v>1</v>
      </c>
      <c r="Y452" s="28">
        <f t="shared" ca="1" si="48"/>
        <v>2.9761201684538903</v>
      </c>
      <c r="AA452" s="28">
        <f t="shared" ca="1" si="49"/>
        <v>0.99999998813887991</v>
      </c>
      <c r="AB452" s="28">
        <f t="shared" ca="1" si="50"/>
        <v>0.99999976710044769</v>
      </c>
      <c r="AC452" s="28">
        <f t="shared" ca="1" si="51"/>
        <v>0.99999771221693257</v>
      </c>
      <c r="AE452" s="28">
        <f t="shared" ca="1" si="52"/>
        <v>0.5999999998326323</v>
      </c>
      <c r="AF452" s="28">
        <f t="shared" ca="1" si="53"/>
        <v>0.59999999605692855</v>
      </c>
      <c r="AG452" s="28">
        <f t="shared" ca="1" si="54"/>
        <v>0.59999995356513536</v>
      </c>
      <c r="AH452" s="28">
        <f t="shared" ca="1" si="55"/>
        <v>0.59999963548941526</v>
      </c>
    </row>
    <row r="453" spans="21:34">
      <c r="U453" s="25"/>
      <c r="V453" s="25"/>
      <c r="W453" s="28">
        <v>44.1000000000002</v>
      </c>
      <c r="X453" s="28">
        <v>1</v>
      </c>
      <c r="Y453" s="28">
        <f t="shared" ca="1" si="48"/>
        <v>2.9763840312962015</v>
      </c>
      <c r="AA453" s="28">
        <f t="shared" ca="1" si="49"/>
        <v>0.99999998862293871</v>
      </c>
      <c r="AB453" s="28">
        <f t="shared" ca="1" si="50"/>
        <v>0.9999997761211461</v>
      </c>
      <c r="AC453" s="28">
        <f t="shared" ca="1" si="51"/>
        <v>0.99999779607784434</v>
      </c>
      <c r="AE453" s="28">
        <f t="shared" ca="1" si="52"/>
        <v>0.599999999840795</v>
      </c>
      <c r="AF453" s="28">
        <f t="shared" ca="1" si="53"/>
        <v>0.5999999962410717</v>
      </c>
      <c r="AG453" s="28">
        <f t="shared" ca="1" si="54"/>
        <v>0.59999995563748465</v>
      </c>
      <c r="AH453" s="28">
        <f t="shared" ca="1" si="55"/>
        <v>0.59999965100215114</v>
      </c>
    </row>
    <row r="454" spans="21:34">
      <c r="U454" s="25"/>
      <c r="V454" s="25"/>
      <c r="W454" s="28">
        <v>44.200000000000202</v>
      </c>
      <c r="X454" s="28">
        <v>1</v>
      </c>
      <c r="Y454" s="28">
        <f t="shared" ca="1" si="48"/>
        <v>2.9766449785568256</v>
      </c>
      <c r="AA454" s="28">
        <f t="shared" ca="1" si="49"/>
        <v>0.99999998908724275</v>
      </c>
      <c r="AB454" s="28">
        <f t="shared" ca="1" si="50"/>
        <v>0.99999978479345963</v>
      </c>
      <c r="AC454" s="28">
        <f t="shared" ca="1" si="51"/>
        <v>0.99999787688448638</v>
      </c>
      <c r="AE454" s="28">
        <f t="shared" ca="1" si="52"/>
        <v>0.59999999984855956</v>
      </c>
      <c r="AF454" s="28">
        <f t="shared" ca="1" si="53"/>
        <v>0.59999999641663226</v>
      </c>
      <c r="AG454" s="28">
        <f t="shared" ca="1" si="54"/>
        <v>0.59999995761774494</v>
      </c>
      <c r="AH454" s="28">
        <f t="shared" ca="1" si="55"/>
        <v>0.59999966585939168</v>
      </c>
    </row>
    <row r="455" spans="21:34">
      <c r="U455" s="25"/>
      <c r="V455" s="25"/>
      <c r="W455" s="28">
        <v>44.300000000000203</v>
      </c>
      <c r="X455" s="28">
        <v>1</v>
      </c>
      <c r="Y455" s="28">
        <f t="shared" ca="1" si="48"/>
        <v>2.9769030424518048</v>
      </c>
      <c r="AA455" s="28">
        <f t="shared" ca="1" si="49"/>
        <v>0.99999998953259828</v>
      </c>
      <c r="AB455" s="28">
        <f t="shared" ca="1" si="50"/>
        <v>0.9999997931307999</v>
      </c>
      <c r="AC455" s="28">
        <f t="shared" ca="1" si="51"/>
        <v>0.99999795474728737</v>
      </c>
      <c r="AE455" s="28">
        <f t="shared" ca="1" si="52"/>
        <v>0.59999999985594543</v>
      </c>
      <c r="AF455" s="28">
        <f t="shared" ca="1" si="53"/>
        <v>0.59999999658400938</v>
      </c>
      <c r="AG455" s="28">
        <f t="shared" ca="1" si="54"/>
        <v>0.59999995950998897</v>
      </c>
      <c r="AH455" s="28">
        <f t="shared" ca="1" si="55"/>
        <v>0.59999968008861448</v>
      </c>
    </row>
    <row r="456" spans="21:34">
      <c r="U456" s="25"/>
      <c r="V456" s="25"/>
      <c r="W456" s="28">
        <v>44.400000000000198</v>
      </c>
      <c r="X456" s="28">
        <v>1</v>
      </c>
      <c r="Y456" s="28">
        <f t="shared" ca="1" si="48"/>
        <v>2.9771582548412074</v>
      </c>
      <c r="AA456" s="28">
        <f t="shared" ca="1" si="49"/>
        <v>0.99999998995977868</v>
      </c>
      <c r="AB456" s="28">
        <f t="shared" ca="1" si="50"/>
        <v>0.99999980114606402</v>
      </c>
      <c r="AC456" s="28">
        <f t="shared" ca="1" si="51"/>
        <v>0.99999802977271646</v>
      </c>
      <c r="AE456" s="28">
        <f t="shared" ca="1" si="52"/>
        <v>0.59999999986297103</v>
      </c>
      <c r="AF456" s="28">
        <f t="shared" ca="1" si="53"/>
        <v>0.59999999674358362</v>
      </c>
      <c r="AG456" s="28">
        <f t="shared" ca="1" si="54"/>
        <v>0.59999996131811029</v>
      </c>
      <c r="AH456" s="28">
        <f t="shared" ca="1" si="55"/>
        <v>0.59999969371615569</v>
      </c>
    </row>
    <row r="457" spans="21:34">
      <c r="U457" s="25"/>
      <c r="V457" s="25"/>
      <c r="W457" s="28">
        <v>44.500000000000199</v>
      </c>
      <c r="X457" s="28">
        <v>1</v>
      </c>
      <c r="Y457" s="28">
        <f t="shared" ca="1" si="48"/>
        <v>2.9774106472330595</v>
      </c>
      <c r="AA457" s="28">
        <f t="shared" ca="1" si="49"/>
        <v>0.99999999036952558</v>
      </c>
      <c r="AB457" s="28">
        <f t="shared" ca="1" si="50"/>
        <v>0.99999980885165418</v>
      </c>
      <c r="AC457" s="28">
        <f t="shared" ca="1" si="51"/>
        <v>0.99999810206342443</v>
      </c>
      <c r="AE457" s="28">
        <f t="shared" ca="1" si="52"/>
        <v>0.59999999986965402</v>
      </c>
      <c r="AF457" s="28">
        <f t="shared" ca="1" si="53"/>
        <v>0.59999999689571792</v>
      </c>
      <c r="AG457" s="28">
        <f t="shared" ca="1" si="54"/>
        <v>0.59999996304583103</v>
      </c>
      <c r="AH457" s="28">
        <f t="shared" ca="1" si="55"/>
        <v>0.599999706767257</v>
      </c>
    </row>
    <row r="458" spans="21:34">
      <c r="U458" s="25"/>
      <c r="V458" s="25"/>
      <c r="W458" s="28">
        <v>44.6000000000002</v>
      </c>
      <c r="X458" s="28">
        <v>1</v>
      </c>
      <c r="Y458" s="28">
        <f t="shared" ca="1" si="48"/>
        <v>2.9776602507872365</v>
      </c>
      <c r="AA458" s="28">
        <f t="shared" ca="1" si="49"/>
        <v>0.99999999076255042</v>
      </c>
      <c r="AB458" s="28">
        <f t="shared" ca="1" si="50"/>
        <v>0.99999981625949697</v>
      </c>
      <c r="AC458" s="28">
        <f t="shared" ca="1" si="51"/>
        <v>0.99999817171837868</v>
      </c>
      <c r="AE458" s="28">
        <f t="shared" ca="1" si="52"/>
        <v>0.59999999987601105</v>
      </c>
      <c r="AF458" s="28">
        <f t="shared" ca="1" si="53"/>
        <v>0.59999999704075857</v>
      </c>
      <c r="AG458" s="28">
        <f t="shared" ca="1" si="54"/>
        <v>0.59999996469670946</v>
      </c>
      <c r="AH458" s="28">
        <f t="shared" ca="1" si="55"/>
        <v>0.59999971926611051</v>
      </c>
    </row>
    <row r="459" spans="21:34">
      <c r="U459" s="25"/>
      <c r="V459" s="25"/>
      <c r="W459" s="28">
        <v>44.700000000000202</v>
      </c>
      <c r="X459" s="28">
        <v>1</v>
      </c>
      <c r="Y459" s="28">
        <f t="shared" ca="1" si="48"/>
        <v>2.9779070963193091</v>
      </c>
      <c r="AA459" s="28">
        <f t="shared" ca="1" si="49"/>
        <v>0.99999999113953575</v>
      </c>
      <c r="AB459" s="28">
        <f t="shared" ca="1" si="50"/>
        <v>0.9999998233810613</v>
      </c>
      <c r="AC459" s="28">
        <f t="shared" ca="1" si="51"/>
        <v>0.99999823883299455</v>
      </c>
      <c r="AE459" s="28">
        <f t="shared" ca="1" si="52"/>
        <v>0.5999999998820581</v>
      </c>
      <c r="AF459" s="28">
        <f t="shared" ca="1" si="53"/>
        <v>0.5999999971790354</v>
      </c>
      <c r="AG459" s="28">
        <f t="shared" ca="1" si="54"/>
        <v>0.59999996627414742</v>
      </c>
      <c r="AH459" s="28">
        <f t="shared" ca="1" si="55"/>
        <v>0.599999731235902</v>
      </c>
    </row>
    <row r="460" spans="21:34">
      <c r="U460" s="25"/>
      <c r="V460" s="25"/>
      <c r="W460" s="28">
        <v>44.800000000000203</v>
      </c>
      <c r="X460" s="28">
        <v>1</v>
      </c>
      <c r="Y460" s="28">
        <f t="shared" ca="1" si="48"/>
        <v>2.9781512143043476</v>
      </c>
      <c r="AA460" s="28">
        <f t="shared" ca="1" si="49"/>
        <v>0.99999999150113605</v>
      </c>
      <c r="AB460" s="28">
        <f t="shared" ca="1" si="50"/>
        <v>0.99999983022737582</v>
      </c>
      <c r="AC460" s="28">
        <f t="shared" ca="1" si="51"/>
        <v>0.99999830349926133</v>
      </c>
      <c r="AE460" s="28">
        <f t="shared" ca="1" si="52"/>
        <v>0.59999999988781016</v>
      </c>
      <c r="AF460" s="28">
        <f t="shared" ca="1" si="53"/>
        <v>0.5999999973108634</v>
      </c>
      <c r="AG460" s="28">
        <f t="shared" ca="1" si="54"/>
        <v>0.59999996778139664</v>
      </c>
      <c r="AH460" s="28">
        <f t="shared" ca="1" si="55"/>
        <v>0.59999974269885248</v>
      </c>
    </row>
    <row r="461" spans="21:34">
      <c r="U461" s="25"/>
      <c r="V461" s="25"/>
      <c r="W461" s="28">
        <v>44.900000000000198</v>
      </c>
      <c r="X461" s="28">
        <v>1</v>
      </c>
      <c r="Y461" s="28">
        <f t="shared" ref="Y461:Y512" ca="1" si="56">IF((ROW()-12)*0.1&lt;L_1,0,OFFSET(X461,-L_1*10-1,0)*b_1-Y460*a_1)</f>
        <v>2.9783926348806853</v>
      </c>
      <c r="AA461" s="28">
        <f t="shared" ref="AA461:AA512" ca="1" si="57">IF((ROW()-12)*0.1&lt;L_2,0,OFFSET(X461,-L_2*10-1,0)*b_2-AA460*a_2)</f>
        <v>0.99999999184797927</v>
      </c>
      <c r="AB461" s="28">
        <f t="shared" ref="AB461:AB512" ca="1" si="58">IF((ROW()-12)*0.1&lt;L_2,0,OFFSET(AA461,-1,0)*b_2/K_2-AB460*a_2)</f>
        <v>0.99999983680904558</v>
      </c>
      <c r="AC461" s="28">
        <f t="shared" ref="AC461:AC512" ca="1" si="59">IF((ROW()-12)*0.1&lt;L_2,0,OFFSET(AB461,-1,0)*b_2/K_2-AC460*a_2)</f>
        <v>0.99999836580586454</v>
      </c>
      <c r="AE461" s="28">
        <f t="shared" ref="AE461:AE512" ca="1" si="60">IF((ROW()-12)*0.1&lt;L_3,0,OFFSET(X461,-L_3*10-1,0)*b_3-AE460*a_3)</f>
        <v>0.59999999989328179</v>
      </c>
      <c r="AF461" s="28">
        <f t="shared" ref="AF461:AF512" ca="1" si="61">IF((ROW()-12)*0.1&lt;L_3,0,OFFSET(AE461,-1,0)*b_3/K_3-AF460*a_3)</f>
        <v>0.59999999743654253</v>
      </c>
      <c r="AG461" s="28">
        <f t="shared" ref="AG461:AG512" ca="1" si="62">IF((ROW()-12)*0.1&lt;L_3,0,OFFSET(AF461,-1,0)*b_3/K_3-AG460*a_3)</f>
        <v>0.59999996922156573</v>
      </c>
      <c r="AH461" s="28">
        <f t="shared" ref="AH461:AH512" ca="1" si="63">IF((ROW()-12)*0.1&lt;L_3,0,OFFSET(AG461,-1,0)*b_3/K_3-AH460*a_3)</f>
        <v>0.59999975367625769</v>
      </c>
    </row>
    <row r="462" spans="21:34">
      <c r="U462" s="25"/>
      <c r="V462" s="25"/>
      <c r="W462" s="28">
        <v>45.000000000000199</v>
      </c>
      <c r="X462" s="28">
        <v>1</v>
      </c>
      <c r="Y462" s="28">
        <f t="shared" ca="1" si="56"/>
        <v>2.9786313878536381</v>
      </c>
      <c r="AA462" s="28">
        <f t="shared" ca="1" si="57"/>
        <v>0.99999999218066771</v>
      </c>
      <c r="AB462" s="28">
        <f t="shared" ca="1" si="58"/>
        <v>0.99999984313626855</v>
      </c>
      <c r="AC462" s="28">
        <f t="shared" ca="1" si="59"/>
        <v>0.99999842583830301</v>
      </c>
      <c r="AE462" s="28">
        <f t="shared" ca="1" si="60"/>
        <v>0.59999999989848651</v>
      </c>
      <c r="AF462" s="28">
        <f t="shared" ca="1" si="61"/>
        <v>0.59999999755635913</v>
      </c>
      <c r="AG462" s="28">
        <f t="shared" ca="1" si="62"/>
        <v>0.59999997059762633</v>
      </c>
      <c r="AH462" s="28">
        <f t="shared" ca="1" si="63"/>
        <v>0.59999976418852641</v>
      </c>
    </row>
    <row r="463" spans="21:34">
      <c r="U463" s="25"/>
      <c r="V463" s="25"/>
      <c r="W463" s="28">
        <v>45.1000000000002</v>
      </c>
      <c r="X463" s="28">
        <v>1</v>
      </c>
      <c r="Y463" s="28">
        <f t="shared" ca="1" si="56"/>
        <v>2.9788675026991847</v>
      </c>
      <c r="AA463" s="28">
        <f t="shared" ca="1" si="57"/>
        <v>0.99999999249977889</v>
      </c>
      <c r="AB463" s="28">
        <f t="shared" ca="1" si="58"/>
        <v>0.99999984921885143</v>
      </c>
      <c r="AC463" s="28">
        <f t="shared" ca="1" si="59"/>
        <v>0.99999848367900235</v>
      </c>
      <c r="AE463" s="28">
        <f t="shared" ca="1" si="60"/>
        <v>0.59999999990343744</v>
      </c>
      <c r="AF463" s="28">
        <f t="shared" ca="1" si="61"/>
        <v>0.59999999767058598</v>
      </c>
      <c r="AG463" s="28">
        <f t="shared" ca="1" si="62"/>
        <v>0.59999997191241927</v>
      </c>
      <c r="AH463" s="28">
        <f t="shared" ca="1" si="63"/>
        <v>0.599999774255217</v>
      </c>
    </row>
    <row r="464" spans="21:34">
      <c r="U464" s="25"/>
      <c r="V464" s="25"/>
      <c r="W464" s="28">
        <v>45.200000000000202</v>
      </c>
      <c r="X464" s="28">
        <v>1</v>
      </c>
      <c r="Y464" s="28">
        <f t="shared" ca="1" si="56"/>
        <v>2.9791010085676062</v>
      </c>
      <c r="AA464" s="28">
        <f t="shared" ca="1" si="57"/>
        <v>0.99999999280586693</v>
      </c>
      <c r="AB464" s="28">
        <f t="shared" ca="1" si="58"/>
        <v>0.99999985506622391</v>
      </c>
      <c r="AC464" s="28">
        <f t="shared" ca="1" si="59"/>
        <v>0.99999853940742489</v>
      </c>
      <c r="AE464" s="28">
        <f t="shared" ca="1" si="60"/>
        <v>0.5999999999081469</v>
      </c>
      <c r="AF464" s="28">
        <f t="shared" ca="1" si="61"/>
        <v>0.59999999777948343</v>
      </c>
      <c r="AG464" s="28">
        <f t="shared" ca="1" si="62"/>
        <v>0.59999997316865983</v>
      </c>
      <c r="AH464" s="28">
        <f t="shared" ca="1" si="63"/>
        <v>0.59999978389507258</v>
      </c>
    </row>
    <row r="465" spans="21:34">
      <c r="U465" s="25"/>
      <c r="V465" s="25"/>
      <c r="W465" s="28">
        <v>45.300000000000203</v>
      </c>
      <c r="X465" s="28">
        <v>1</v>
      </c>
      <c r="Y465" s="28">
        <f t="shared" ca="1" si="56"/>
        <v>2.9793319342870839</v>
      </c>
      <c r="AA465" s="28">
        <f t="shared" ca="1" si="57"/>
        <v>0.99999999309946341</v>
      </c>
      <c r="AB465" s="28">
        <f t="shared" ca="1" si="58"/>
        <v>0.9999998606874535</v>
      </c>
      <c r="AC465" s="28">
        <f t="shared" ca="1" si="59"/>
        <v>0.9999985931001748</v>
      </c>
      <c r="AE465" s="28">
        <f t="shared" ca="1" si="60"/>
        <v>0.59999999991262665</v>
      </c>
      <c r="AF465" s="28">
        <f t="shared" ca="1" si="61"/>
        <v>0.59999999788329961</v>
      </c>
      <c r="AG465" s="28">
        <f t="shared" ca="1" si="62"/>
        <v>0.59999997436894381</v>
      </c>
      <c r="AH465" s="28">
        <f t="shared" ca="1" si="63"/>
        <v>0.59999979312605434</v>
      </c>
    </row>
    <row r="466" spans="21:34">
      <c r="U466" s="25"/>
      <c r="V466" s="25"/>
      <c r="W466" s="28">
        <v>45.400000000000198</v>
      </c>
      <c r="X466" s="28">
        <v>1</v>
      </c>
      <c r="Y466" s="28">
        <f t="shared" ca="1" si="56"/>
        <v>2.9795603083672595</v>
      </c>
      <c r="AA466" s="28">
        <f t="shared" ca="1" si="57"/>
        <v>0.99999999338107803</v>
      </c>
      <c r="AB466" s="28">
        <f t="shared" ca="1" si="58"/>
        <v>0.99999986609125957</v>
      </c>
      <c r="AC466" s="28">
        <f t="shared" ca="1" si="59"/>
        <v>0.99999864483109979</v>
      </c>
      <c r="AE466" s="28">
        <f t="shared" ca="1" si="60"/>
        <v>0.59999999991688791</v>
      </c>
      <c r="AF466" s="28">
        <f t="shared" ca="1" si="61"/>
        <v>0.5999999979822711</v>
      </c>
      <c r="AG466" s="28">
        <f t="shared" ca="1" si="62"/>
        <v>0.59999997551575246</v>
      </c>
      <c r="AH466" s="28">
        <f t="shared" ca="1" si="63"/>
        <v>0.59999980196537439</v>
      </c>
    </row>
    <row r="467" spans="21:34">
      <c r="U467" s="25"/>
      <c r="V467" s="25"/>
      <c r="W467" s="28">
        <v>45.500000000000199</v>
      </c>
      <c r="X467" s="28">
        <v>1</v>
      </c>
      <c r="Y467" s="28">
        <f t="shared" ca="1" si="56"/>
        <v>2.9797861590027535</v>
      </c>
      <c r="AA467" s="28">
        <f t="shared" ca="1" si="57"/>
        <v>0.99999999365119985</v>
      </c>
      <c r="AB467" s="28">
        <f t="shared" ca="1" si="58"/>
        <v>0.99999987128602619</v>
      </c>
      <c r="AC467" s="28">
        <f t="shared" ca="1" si="59"/>
        <v>0.99999869467138991</v>
      </c>
      <c r="AE467" s="28">
        <f t="shared" ca="1" si="60"/>
        <v>0.59999999992094133</v>
      </c>
      <c r="AF467" s="28">
        <f t="shared" ca="1" si="61"/>
        <v>0.59999999807662352</v>
      </c>
      <c r="AG467" s="28">
        <f t="shared" ca="1" si="62"/>
        <v>0.59999997661145743</v>
      </c>
      <c r="AH467" s="28">
        <f t="shared" ca="1" si="63"/>
        <v>0.5999998104295261</v>
      </c>
    </row>
    <row r="468" spans="21:34">
      <c r="U468" s="25"/>
      <c r="V468" s="25"/>
      <c r="W468" s="28">
        <v>45.6000000000002</v>
      </c>
      <c r="X468" s="28">
        <v>1</v>
      </c>
      <c r="Y468" s="28">
        <f t="shared" ca="1" si="56"/>
        <v>2.9800095140766478</v>
      </c>
      <c r="AA468" s="28">
        <f t="shared" ca="1" si="57"/>
        <v>0.99999999391029781</v>
      </c>
      <c r="AB468" s="28">
        <f t="shared" ca="1" si="58"/>
        <v>0.99999987627981535</v>
      </c>
      <c r="AC468" s="28">
        <f t="shared" ca="1" si="59"/>
        <v>0.99999874268967204</v>
      </c>
      <c r="AE468" s="28">
        <f t="shared" ca="1" si="60"/>
        <v>0.59999999992479713</v>
      </c>
      <c r="AF468" s="28">
        <f t="shared" ca="1" si="61"/>
        <v>0.5999999981665719</v>
      </c>
      <c r="AG468" s="28">
        <f t="shared" ca="1" si="62"/>
        <v>0.59999997765832591</v>
      </c>
      <c r="AH468" s="28">
        <f t="shared" ca="1" si="63"/>
        <v>0.59999981853431461</v>
      </c>
    </row>
    <row r="469" spans="21:34">
      <c r="U469" s="25"/>
      <c r="V469" s="25"/>
      <c r="W469" s="28">
        <v>45.700000000000202</v>
      </c>
      <c r="X469" s="28">
        <v>1</v>
      </c>
      <c r="Y469" s="28">
        <f t="shared" ca="1" si="56"/>
        <v>2.9802304011639262</v>
      </c>
      <c r="AA469" s="28">
        <f t="shared" ca="1" si="57"/>
        <v>0.9999999941588219</v>
      </c>
      <c r="AB469" s="28">
        <f t="shared" ca="1" si="58"/>
        <v>0.99999988108037918</v>
      </c>
      <c r="AC469" s="28">
        <f t="shared" ca="1" si="59"/>
        <v>0.99999878895210115</v>
      </c>
      <c r="AE469" s="28">
        <f t="shared" ca="1" si="60"/>
        <v>0.59999999992846487</v>
      </c>
      <c r="AF469" s="28">
        <f t="shared" ca="1" si="61"/>
        <v>0.59999999825232153</v>
      </c>
      <c r="AG469" s="28">
        <f t="shared" ca="1" si="62"/>
        <v>0.59999997865852484</v>
      </c>
      <c r="AH469" s="28">
        <f t="shared" ca="1" si="63"/>
        <v>0.59999982629488424</v>
      </c>
    </row>
    <row r="470" spans="21:34">
      <c r="U470" s="25"/>
      <c r="V470" s="25"/>
      <c r="W470" s="28">
        <v>45.800000000000203</v>
      </c>
      <c r="X470" s="28">
        <v>1</v>
      </c>
      <c r="Y470" s="28">
        <f t="shared" ca="1" si="56"/>
        <v>2.9804488475348805</v>
      </c>
      <c r="AA470" s="28">
        <f t="shared" ca="1" si="57"/>
        <v>0.99999999439720355</v>
      </c>
      <c r="AB470" s="28">
        <f t="shared" ca="1" si="58"/>
        <v>0.99999988569517184</v>
      </c>
      <c r="AC470" s="28">
        <f t="shared" ca="1" si="59"/>
        <v>0.999998833522449</v>
      </c>
      <c r="AE470" s="28">
        <f t="shared" ca="1" si="60"/>
        <v>0.59999999993195374</v>
      </c>
      <c r="AF470" s="28">
        <f t="shared" ca="1" si="61"/>
        <v>0.59999999833406792</v>
      </c>
      <c r="AG470" s="28">
        <f t="shared" ca="1" si="62"/>
        <v>0.59999997961412566</v>
      </c>
      <c r="AH470" s="28">
        <f t="shared" ca="1" si="63"/>
        <v>0.59999983372574661</v>
      </c>
    </row>
    <row r="471" spans="21:34">
      <c r="U471" s="25"/>
      <c r="V471" s="25"/>
      <c r="W471" s="28">
        <v>45.900000000000198</v>
      </c>
      <c r="X471" s="28">
        <v>1</v>
      </c>
      <c r="Y471" s="28">
        <f t="shared" ca="1" si="56"/>
        <v>2.9806648801584754</v>
      </c>
      <c r="AA471" s="28">
        <f t="shared" ca="1" si="57"/>
        <v>0.99999999462585676</v>
      </c>
      <c r="AB471" s="28">
        <f t="shared" ca="1" si="58"/>
        <v>0.9999998901313607</v>
      </c>
      <c r="AC471" s="28">
        <f t="shared" ca="1" si="59"/>
        <v>0.9999988764621891</v>
      </c>
      <c r="AE471" s="28">
        <f t="shared" ca="1" si="60"/>
        <v>0.59999999993527242</v>
      </c>
      <c r="AF471" s="28">
        <f t="shared" ca="1" si="61"/>
        <v>0.59999999841199769</v>
      </c>
      <c r="AG471" s="28">
        <f t="shared" ca="1" si="62"/>
        <v>0.59999998052710801</v>
      </c>
      <c r="AH471" s="28">
        <f t="shared" ca="1" si="63"/>
        <v>0.59999984084080682</v>
      </c>
    </row>
    <row r="472" spans="21:34">
      <c r="U472" s="25"/>
      <c r="V472" s="25"/>
      <c r="W472" s="28">
        <v>46.000000000000199</v>
      </c>
      <c r="X472" s="28">
        <v>1</v>
      </c>
      <c r="Y472" s="28">
        <f t="shared" ca="1" si="56"/>
        <v>2.9808785257056796</v>
      </c>
      <c r="AA472" s="28">
        <f t="shared" ca="1" si="57"/>
        <v>0.99999999484517843</v>
      </c>
      <c r="AB472" s="28">
        <f t="shared" ca="1" si="58"/>
        <v>0.99999989439583781</v>
      </c>
      <c r="AC472" s="28">
        <f t="shared" ca="1" si="59"/>
        <v>0.99999891783057837</v>
      </c>
      <c r="AE472" s="28">
        <f t="shared" ca="1" si="60"/>
        <v>0.59999999993842923</v>
      </c>
      <c r="AF472" s="28">
        <f t="shared" ca="1" si="61"/>
        <v>0.59999999848628871</v>
      </c>
      <c r="AG472" s="28">
        <f t="shared" ca="1" si="62"/>
        <v>0.59999998139936439</v>
      </c>
      <c r="AH472" s="28">
        <f t="shared" ca="1" si="63"/>
        <v>0.5999998476533881</v>
      </c>
    </row>
    <row r="473" spans="21:34">
      <c r="U473" s="25"/>
      <c r="V473" s="25"/>
      <c r="W473" s="28">
        <v>46.1000000000002</v>
      </c>
      <c r="X473" s="28">
        <v>1</v>
      </c>
      <c r="Y473" s="28">
        <f t="shared" ca="1" si="56"/>
        <v>2.9810898105527581</v>
      </c>
      <c r="AA473" s="28">
        <f t="shared" ca="1" si="57"/>
        <v>0.99999999505554948</v>
      </c>
      <c r="AB473" s="28">
        <f t="shared" ca="1" si="58"/>
        <v>0.99999989849522997</v>
      </c>
      <c r="AC473" s="28">
        <f t="shared" ca="1" si="59"/>
        <v>0.99999895768473679</v>
      </c>
      <c r="AE473" s="28">
        <f t="shared" ca="1" si="60"/>
        <v>0.59999999994143205</v>
      </c>
      <c r="AF473" s="28">
        <f t="shared" ca="1" si="61"/>
        <v>0.5999999985571105</v>
      </c>
      <c r="AG473" s="28">
        <f t="shared" ca="1" si="62"/>
        <v>0.59999998223270345</v>
      </c>
      <c r="AH473" s="28">
        <f t="shared" ca="1" si="63"/>
        <v>0.59999985417625634</v>
      </c>
    </row>
    <row r="474" spans="21:34">
      <c r="U474" s="25"/>
      <c r="V474" s="25"/>
      <c r="W474" s="28">
        <v>46.200000000000202</v>
      </c>
      <c r="X474" s="28">
        <v>1</v>
      </c>
      <c r="Y474" s="28">
        <f t="shared" ca="1" si="56"/>
        <v>2.9812987607845285</v>
      </c>
      <c r="AA474" s="28">
        <f t="shared" ca="1" si="57"/>
        <v>0.99999999525733518</v>
      </c>
      <c r="AB474" s="28">
        <f t="shared" ca="1" si="58"/>
        <v>0.99999990243590908</v>
      </c>
      <c r="AC474" s="28">
        <f t="shared" ca="1" si="59"/>
        <v>0.99999899607972376</v>
      </c>
      <c r="AE474" s="28">
        <f t="shared" ca="1" si="60"/>
        <v>0.59999999994428843</v>
      </c>
      <c r="AF474" s="28">
        <f t="shared" ca="1" si="61"/>
        <v>0.59999999862462472</v>
      </c>
      <c r="AG474" s="28">
        <f t="shared" ca="1" si="62"/>
        <v>0.59999998302885416</v>
      </c>
      <c r="AH474" s="28">
        <f t="shared" ca="1" si="63"/>
        <v>0.59999986042164299</v>
      </c>
    </row>
    <row r="475" spans="21:34">
      <c r="U475" s="25"/>
      <c r="V475" s="25"/>
      <c r="W475" s="28">
        <v>46.300000000000203</v>
      </c>
      <c r="X475" s="28">
        <v>1</v>
      </c>
      <c r="Y475" s="28">
        <f t="shared" ca="1" si="56"/>
        <v>2.9815054021975809</v>
      </c>
      <c r="AA475" s="28">
        <f t="shared" ca="1" si="57"/>
        <v>0.99999999545088591</v>
      </c>
      <c r="AB475" s="28">
        <f t="shared" ca="1" si="58"/>
        <v>0.99999990622400192</v>
      </c>
      <c r="AC475" s="28">
        <f t="shared" ca="1" si="59"/>
        <v>0.99999903306861171</v>
      </c>
      <c r="AE475" s="28">
        <f t="shared" ca="1" si="60"/>
        <v>0.59999999994700559</v>
      </c>
      <c r="AF475" s="28">
        <f t="shared" ca="1" si="61"/>
        <v>0.59999999868898546</v>
      </c>
      <c r="AG475" s="28">
        <f t="shared" ca="1" si="62"/>
        <v>0.59999998378946884</v>
      </c>
      <c r="AH475" s="28">
        <f t="shared" ca="1" si="63"/>
        <v>0.59999986640126723</v>
      </c>
    </row>
    <row r="476" spans="21:34">
      <c r="U476" s="25"/>
      <c r="V476" s="25"/>
      <c r="W476" s="28">
        <v>46.400000000000198</v>
      </c>
      <c r="X476" s="28">
        <v>1</v>
      </c>
      <c r="Y476" s="28">
        <f t="shared" ca="1" si="56"/>
        <v>2.9817097603034632</v>
      </c>
      <c r="AA476" s="28">
        <f t="shared" ca="1" si="57"/>
        <v>0.99999999563653774</v>
      </c>
      <c r="AB476" s="28">
        <f t="shared" ca="1" si="58"/>
        <v>0.99999990986539944</v>
      </c>
      <c r="AC476" s="28">
        <f t="shared" ca="1" si="59"/>
        <v>0.99999906870255728</v>
      </c>
      <c r="AE476" s="28">
        <f t="shared" ca="1" si="60"/>
        <v>0.59999999994959019</v>
      </c>
      <c r="AF476" s="28">
        <f t="shared" ca="1" si="61"/>
        <v>0.59999999875033982</v>
      </c>
      <c r="AG476" s="28">
        <f t="shared" ca="1" si="62"/>
        <v>0.59999998451612679</v>
      </c>
      <c r="AH476" s="28">
        <f t="shared" ca="1" si="63"/>
        <v>0.59999987212635741</v>
      </c>
    </row>
    <row r="477" spans="21:34">
      <c r="U477" s="25"/>
      <c r="V477" s="25"/>
      <c r="W477" s="28">
        <v>46.500000000000199</v>
      </c>
      <c r="X477" s="28">
        <v>1</v>
      </c>
      <c r="Y477" s="28">
        <f t="shared" ca="1" si="56"/>
        <v>2.9819118603318309</v>
      </c>
      <c r="AA477" s="28">
        <f t="shared" ca="1" si="57"/>
        <v>0.99999999581461296</v>
      </c>
      <c r="AB477" s="28">
        <f t="shared" ca="1" si="58"/>
        <v>0.99999991336576621</v>
      </c>
      <c r="AC477" s="28">
        <f t="shared" ca="1" si="59"/>
        <v>0.99999910303086947</v>
      </c>
      <c r="AE477" s="28">
        <f t="shared" ca="1" si="60"/>
        <v>0.59999999995204878</v>
      </c>
      <c r="AF477" s="28">
        <f t="shared" ca="1" si="61"/>
        <v>0.59999999880882793</v>
      </c>
      <c r="AG477" s="28">
        <f t="shared" ca="1" si="62"/>
        <v>0.59999998521033748</v>
      </c>
      <c r="AH477" s="28">
        <f t="shared" ca="1" si="63"/>
        <v>0.59999987760767115</v>
      </c>
    </row>
    <row r="478" spans="21:34">
      <c r="U478" s="25"/>
      <c r="V478" s="25"/>
      <c r="W478" s="28">
        <v>46.6000000000002</v>
      </c>
      <c r="X478" s="28">
        <v>1</v>
      </c>
      <c r="Y478" s="28">
        <f t="shared" ca="1" si="56"/>
        <v>2.9821117272335615</v>
      </c>
      <c r="AA478" s="28">
        <f t="shared" ca="1" si="57"/>
        <v>0.99999999598542089</v>
      </c>
      <c r="AB478" s="28">
        <f t="shared" ca="1" si="58"/>
        <v>0.99999991673054844</v>
      </c>
      <c r="AC478" s="28">
        <f t="shared" ca="1" si="59"/>
        <v>0.99999913610107649</v>
      </c>
      <c r="AE478" s="28">
        <f t="shared" ca="1" si="60"/>
        <v>0.59999999995438746</v>
      </c>
      <c r="AF478" s="28">
        <f t="shared" ca="1" si="61"/>
        <v>0.59999999886458344</v>
      </c>
      <c r="AG478" s="28">
        <f t="shared" ca="1" si="62"/>
        <v>0.59999998587354364</v>
      </c>
      <c r="AH478" s="28">
        <f t="shared" ca="1" si="63"/>
        <v>0.59999988285551509</v>
      </c>
    </row>
    <row r="479" spans="21:34">
      <c r="U479" s="25"/>
      <c r="V479" s="25"/>
      <c r="W479" s="28">
        <v>46.700000000000202</v>
      </c>
      <c r="X479" s="28">
        <v>1</v>
      </c>
      <c r="Y479" s="28">
        <f t="shared" ca="1" si="56"/>
        <v>2.982309385683835</v>
      </c>
      <c r="AA479" s="28">
        <f t="shared" ca="1" si="57"/>
        <v>0.99999999614925805</v>
      </c>
      <c r="AB479" s="28">
        <f t="shared" ca="1" si="58"/>
        <v>0.99999991996498283</v>
      </c>
      <c r="AC479" s="28">
        <f t="shared" ca="1" si="59"/>
        <v>0.99999916795898902</v>
      </c>
      <c r="AE479" s="28">
        <f t="shared" ca="1" si="60"/>
        <v>0.59999999995661202</v>
      </c>
      <c r="AF479" s="28">
        <f t="shared" ca="1" si="61"/>
        <v>0.59999999891773381</v>
      </c>
      <c r="AG479" s="28">
        <f t="shared" ca="1" si="62"/>
        <v>0.59999998650712416</v>
      </c>
      <c r="AH479" s="28">
        <f t="shared" ca="1" si="63"/>
        <v>0.59999988787976366</v>
      </c>
    </row>
    <row r="480" spans="21:34">
      <c r="U480" s="25"/>
      <c r="V480" s="25"/>
      <c r="W480" s="28">
        <v>46.800000000000203</v>
      </c>
      <c r="X480" s="28">
        <v>1</v>
      </c>
      <c r="Y480" s="28">
        <f t="shared" ca="1" si="56"/>
        <v>2.98250486008518</v>
      </c>
      <c r="AA480" s="28">
        <f t="shared" ca="1" si="57"/>
        <v>0.9999999963064089</v>
      </c>
      <c r="AB480" s="28">
        <f t="shared" ca="1" si="58"/>
        <v>0.99999992307410446</v>
      </c>
      <c r="AC480" s="28">
        <f t="shared" ca="1" si="59"/>
        <v>0.99999919864876197</v>
      </c>
      <c r="AE480" s="28">
        <f t="shared" ca="1" si="60"/>
        <v>0.5999999999587281</v>
      </c>
      <c r="AF480" s="28">
        <f t="shared" ca="1" si="61"/>
        <v>0.59999999896840051</v>
      </c>
      <c r="AG480" s="28">
        <f t="shared" ca="1" si="62"/>
        <v>0.59999998711239677</v>
      </c>
      <c r="AH480" s="28">
        <f t="shared" ca="1" si="63"/>
        <v>0.59999989268987675</v>
      </c>
    </row>
    <row r="481" spans="21:34">
      <c r="U481" s="25"/>
      <c r="V481" s="25"/>
      <c r="W481" s="28">
        <v>46.900000000000198</v>
      </c>
      <c r="X481" s="28">
        <v>1</v>
      </c>
      <c r="Y481" s="28">
        <f t="shared" ca="1" si="56"/>
        <v>2.982698174570487</v>
      </c>
      <c r="AA481" s="28">
        <f t="shared" ca="1" si="57"/>
        <v>0.99999999645714632</v>
      </c>
      <c r="AB481" s="28">
        <f t="shared" ca="1" si="58"/>
        <v>0.99999992606275456</v>
      </c>
      <c r="AC481" s="28">
        <f t="shared" ca="1" si="59"/>
        <v>0.99999922821295351</v>
      </c>
      <c r="AE481" s="28">
        <f t="shared" ca="1" si="60"/>
        <v>0.59999999996074094</v>
      </c>
      <c r="AF481" s="28">
        <f t="shared" ca="1" si="61"/>
        <v>0.59999999901669943</v>
      </c>
      <c r="AG481" s="28">
        <f t="shared" ca="1" si="62"/>
        <v>0.59999998769062091</v>
      </c>
      <c r="AH481" s="28">
        <f t="shared" ca="1" si="63"/>
        <v>0.59999989729491732</v>
      </c>
    </row>
    <row r="482" spans="21:34">
      <c r="U482" s="25"/>
      <c r="V482" s="25"/>
      <c r="W482" s="28">
        <v>47.000000000000199</v>
      </c>
      <c r="X482" s="28">
        <v>1</v>
      </c>
      <c r="Y482" s="28">
        <f t="shared" ca="1" si="56"/>
        <v>2.9828893530059877</v>
      </c>
      <c r="AA482" s="28">
        <f t="shared" ca="1" si="57"/>
        <v>0.99999999660173211</v>
      </c>
      <c r="AB482" s="28">
        <f t="shared" ca="1" si="58"/>
        <v>0.99999992893558787</v>
      </c>
      <c r="AC482" s="28">
        <f t="shared" ca="1" si="59"/>
        <v>0.99999925669258283</v>
      </c>
      <c r="AE482" s="28">
        <f t="shared" ca="1" si="60"/>
        <v>0.59999999996265563</v>
      </c>
      <c r="AF482" s="28">
        <f t="shared" ca="1" si="61"/>
        <v>0.59999999906274093</v>
      </c>
      <c r="AG482" s="28">
        <f t="shared" ca="1" si="62"/>
        <v>0.59999998824300027</v>
      </c>
      <c r="AH482" s="28">
        <f t="shared" ca="1" si="63"/>
        <v>0.59999990170356776</v>
      </c>
    </row>
    <row r="483" spans="21:34">
      <c r="U483" s="25"/>
      <c r="V483" s="25"/>
      <c r="W483" s="28">
        <v>47.1000000000002</v>
      </c>
      <c r="X483" s="28">
        <v>1</v>
      </c>
      <c r="Y483" s="28">
        <f t="shared" ca="1" si="56"/>
        <v>2.9830784189942006</v>
      </c>
      <c r="AA483" s="28">
        <f t="shared" ca="1" si="57"/>
        <v>0.99999999674041729</v>
      </c>
      <c r="AB483" s="28">
        <f t="shared" ca="1" si="58"/>
        <v>0.9999999316970799</v>
      </c>
      <c r="AC483" s="28">
        <f t="shared" ca="1" si="59"/>
        <v>0.99999928412718486</v>
      </c>
      <c r="AE483" s="28">
        <f t="shared" ca="1" si="60"/>
        <v>0.59999999996447695</v>
      </c>
      <c r="AF483" s="28">
        <f t="shared" ca="1" si="61"/>
        <v>0.59999999910663027</v>
      </c>
      <c r="AG483" s="28">
        <f t="shared" ca="1" si="62"/>
        <v>0.59999998877068528</v>
      </c>
      <c r="AH483" s="28">
        <f t="shared" ca="1" si="63"/>
        <v>0.59999990592414565</v>
      </c>
    </row>
    <row r="484" spans="21:34">
      <c r="U484" s="25"/>
      <c r="V484" s="25"/>
      <c r="W484" s="28">
        <v>47.200000000000202</v>
      </c>
      <c r="X484" s="28">
        <v>1</v>
      </c>
      <c r="Y484" s="28">
        <f t="shared" ca="1" si="56"/>
        <v>2.9832653958768462</v>
      </c>
      <c r="AA484" s="28">
        <f t="shared" ca="1" si="57"/>
        <v>0.99999999687344265</v>
      </c>
      <c r="AB484" s="28">
        <f t="shared" ca="1" si="58"/>
        <v>0.99999993435153378</v>
      </c>
      <c r="AC484" s="28">
        <f t="shared" ca="1" si="59"/>
        <v>0.9999993105548638</v>
      </c>
      <c r="AE484" s="28">
        <f t="shared" ca="1" si="60"/>
        <v>0.59999999996620945</v>
      </c>
      <c r="AF484" s="28">
        <f t="shared" ca="1" si="61"/>
        <v>0.59999999914846791</v>
      </c>
      <c r="AG484" s="28">
        <f t="shared" ca="1" si="62"/>
        <v>0.59999998927477527</v>
      </c>
      <c r="AH484" s="28">
        <f t="shared" ca="1" si="63"/>
        <v>0.59999990996461905</v>
      </c>
    </row>
    <row r="485" spans="21:34">
      <c r="U485" s="25"/>
      <c r="V485" s="25"/>
      <c r="W485" s="28">
        <v>47.300000000000203</v>
      </c>
      <c r="X485" s="28">
        <v>1</v>
      </c>
      <c r="Y485" s="28">
        <f t="shared" ca="1" si="56"/>
        <v>2.9834503067377276</v>
      </c>
      <c r="AA485" s="28">
        <f t="shared" ca="1" si="57"/>
        <v>0.99999999700103914</v>
      </c>
      <c r="AB485" s="28">
        <f t="shared" ca="1" si="58"/>
        <v>0.99999993690308686</v>
      </c>
      <c r="AC485" s="28">
        <f t="shared" ca="1" si="59"/>
        <v>0.99999933601234448</v>
      </c>
      <c r="AE485" s="28">
        <f t="shared" ca="1" si="60"/>
        <v>0.59999999996785747</v>
      </c>
      <c r="AF485" s="28">
        <f t="shared" ca="1" si="61"/>
        <v>0.59999999918834968</v>
      </c>
      <c r="AG485" s="28">
        <f t="shared" ca="1" si="62"/>
        <v>0.59999998975632085</v>
      </c>
      <c r="AH485" s="28">
        <f t="shared" ca="1" si="63"/>
        <v>0.59999991383262108</v>
      </c>
    </row>
    <row r="486" spans="21:34">
      <c r="U486" s="25"/>
      <c r="V486" s="25"/>
      <c r="W486" s="28">
        <v>47.400000000000198</v>
      </c>
      <c r="X486" s="28">
        <v>1</v>
      </c>
      <c r="Y486" s="28">
        <f t="shared" ca="1" si="56"/>
        <v>2.9836331744055808</v>
      </c>
      <c r="AA486" s="28">
        <f t="shared" ca="1" si="57"/>
        <v>0.99999999712342835</v>
      </c>
      <c r="AB486" s="28">
        <f t="shared" ca="1" si="58"/>
        <v>0.99999993935571696</v>
      </c>
      <c r="AC486" s="28">
        <f t="shared" ca="1" si="59"/>
        <v>0.99999936053502181</v>
      </c>
      <c r="AE486" s="28">
        <f t="shared" ca="1" si="60"/>
        <v>0.5999999999694251</v>
      </c>
      <c r="AF486" s="28">
        <f t="shared" ca="1" si="61"/>
        <v>0.59999999922636671</v>
      </c>
      <c r="AG486" s="28">
        <f t="shared" ca="1" si="62"/>
        <v>0.59999999021632633</v>
      </c>
      <c r="AH486" s="28">
        <f t="shared" ca="1" si="63"/>
        <v>0.59999991753546367</v>
      </c>
    </row>
    <row r="487" spans="21:34">
      <c r="U487" s="25"/>
      <c r="V487" s="25"/>
      <c r="W487" s="28">
        <v>47.500000000000298</v>
      </c>
      <c r="X487" s="28">
        <v>1</v>
      </c>
      <c r="Y487" s="28">
        <f t="shared" ca="1" si="56"/>
        <v>2.9838140214568933</v>
      </c>
      <c r="AA487" s="28">
        <f t="shared" ca="1" si="57"/>
        <v>0.99999999724082278</v>
      </c>
      <c r="AB487" s="28">
        <f t="shared" ca="1" si="58"/>
        <v>0.99999994171324869</v>
      </c>
      <c r="AC487" s="28">
        <f t="shared" ca="1" si="59"/>
        <v>0.99999938415700862</v>
      </c>
      <c r="AE487" s="28">
        <f t="shared" ca="1" si="60"/>
        <v>0.59999999997091624</v>
      </c>
      <c r="AF487" s="28">
        <f t="shared" ca="1" si="61"/>
        <v>0.59999999926260617</v>
      </c>
      <c r="AG487" s="28">
        <f t="shared" ca="1" si="62"/>
        <v>0.59999999065575116</v>
      </c>
      <c r="AH487" s="28">
        <f t="shared" ca="1" si="63"/>
        <v>0.59999992108015121</v>
      </c>
    </row>
    <row r="488" spans="21:34">
      <c r="U488" s="25"/>
      <c r="V488" s="25"/>
      <c r="W488" s="28">
        <v>47.6000000000003</v>
      </c>
      <c r="X488" s="28">
        <v>1</v>
      </c>
      <c r="Y488" s="28">
        <f t="shared" ca="1" si="56"/>
        <v>2.9839928702186915</v>
      </c>
      <c r="AA488" s="28">
        <f t="shared" ca="1" si="57"/>
        <v>0.99999999735342626</v>
      </c>
      <c r="AB488" s="28">
        <f t="shared" ca="1" si="58"/>
        <v>0.99999994397935921</v>
      </c>
      <c r="AC488" s="28">
        <f t="shared" ca="1" si="59"/>
        <v>0.99999940691118139</v>
      </c>
      <c r="AE488" s="28">
        <f t="shared" ca="1" si="60"/>
        <v>0.59999999997233466</v>
      </c>
      <c r="AF488" s="28">
        <f t="shared" ca="1" si="61"/>
        <v>0.59999999929715087</v>
      </c>
      <c r="AG488" s="28">
        <f t="shared" ca="1" si="62"/>
        <v>0.5999999910755125</v>
      </c>
      <c r="AH488" s="28">
        <f t="shared" ca="1" si="63"/>
        <v>0.59999992447339323</v>
      </c>
    </row>
    <row r="489" spans="21:34">
      <c r="U489" s="25"/>
      <c r="V489" s="25"/>
      <c r="W489" s="28">
        <v>47.700000000000301</v>
      </c>
      <c r="X489" s="28">
        <v>1</v>
      </c>
      <c r="Y489" s="28">
        <f t="shared" ca="1" si="56"/>
        <v>2.9841697427712965</v>
      </c>
      <c r="AA489" s="28">
        <f t="shared" ca="1" si="57"/>
        <v>0.99999999746143442</v>
      </c>
      <c r="AB489" s="28">
        <f t="shared" ca="1" si="58"/>
        <v>0.99999994615758381</v>
      </c>
      <c r="AC489" s="28">
        <f t="shared" ca="1" si="59"/>
        <v>0.99999942882922532</v>
      </c>
      <c r="AE489" s="28">
        <f t="shared" ca="1" si="60"/>
        <v>0.59999999997368392</v>
      </c>
      <c r="AF489" s="28">
        <f t="shared" ca="1" si="61"/>
        <v>0.59999999933007997</v>
      </c>
      <c r="AG489" s="28">
        <f t="shared" ca="1" si="62"/>
        <v>0.59999999147648653</v>
      </c>
      <c r="AH489" s="28">
        <f t="shared" ca="1" si="63"/>
        <v>0.59999992772161692</v>
      </c>
    </row>
    <row r="490" spans="21:34">
      <c r="U490" s="25"/>
      <c r="V490" s="25"/>
      <c r="W490" s="28">
        <v>47.800000000000303</v>
      </c>
      <c r="X490" s="28">
        <v>1</v>
      </c>
      <c r="Y490" s="28">
        <f t="shared" ca="1" si="56"/>
        <v>2.9843446609510509</v>
      </c>
      <c r="AA490" s="28">
        <f t="shared" ca="1" si="57"/>
        <v>0.99999999756503466</v>
      </c>
      <c r="AB490" s="28">
        <f t="shared" ca="1" si="58"/>
        <v>0.99999994825132177</v>
      </c>
      <c r="AC490" s="28">
        <f t="shared" ca="1" si="59"/>
        <v>0.99999944994167655</v>
      </c>
      <c r="AE490" s="28">
        <f t="shared" ca="1" si="60"/>
        <v>0.59999999997496734</v>
      </c>
      <c r="AF490" s="28">
        <f t="shared" ca="1" si="61"/>
        <v>0.59999999936146886</v>
      </c>
      <c r="AG490" s="28">
        <f t="shared" ca="1" si="62"/>
        <v>0.59999999185951081</v>
      </c>
      <c r="AH490" s="28">
        <f t="shared" ca="1" si="63"/>
        <v>0.59999993083097858</v>
      </c>
    </row>
    <row r="491" spans="21:34">
      <c r="U491" s="25"/>
      <c r="V491" s="25"/>
      <c r="W491" s="28">
        <v>47.900000000000297</v>
      </c>
      <c r="X491" s="28">
        <v>1</v>
      </c>
      <c r="Y491" s="28">
        <f t="shared" ca="1" si="56"/>
        <v>2.9845176463530136</v>
      </c>
      <c r="AA491" s="28">
        <f t="shared" ca="1" si="57"/>
        <v>0.99999999766440695</v>
      </c>
      <c r="AB491" s="28">
        <f t="shared" ca="1" si="58"/>
        <v>0.99999995026384114</v>
      </c>
      <c r="AC491" s="28">
        <f t="shared" ca="1" si="59"/>
        <v>0.99999947027796365</v>
      </c>
      <c r="AE491" s="28">
        <f t="shared" ca="1" si="60"/>
        <v>0.59999999997618825</v>
      </c>
      <c r="AF491" s="28">
        <f t="shared" ca="1" si="61"/>
        <v>0.59999999939138948</v>
      </c>
      <c r="AG491" s="28">
        <f t="shared" ca="1" si="62"/>
        <v>0.59999999222538569</v>
      </c>
      <c r="AH491" s="28">
        <f t="shared" ca="1" si="63"/>
        <v>0.59999993380737515</v>
      </c>
    </row>
    <row r="492" spans="21:34">
      <c r="U492" s="25"/>
      <c r="V492" s="25"/>
      <c r="W492" s="28">
        <v>48.000000000000298</v>
      </c>
      <c r="X492" s="28">
        <v>1</v>
      </c>
      <c r="Y492" s="28">
        <f t="shared" ca="1" si="56"/>
        <v>2.9846887203336268</v>
      </c>
      <c r="AA492" s="28">
        <f t="shared" ca="1" si="57"/>
        <v>0.99999999775972381</v>
      </c>
      <c r="AB492" s="28">
        <f t="shared" ca="1" si="58"/>
        <v>0.99999995219828397</v>
      </c>
      <c r="AC492" s="28">
        <f t="shared" ca="1" si="59"/>
        <v>0.99999948986644782</v>
      </c>
      <c r="AE492" s="28">
        <f t="shared" ca="1" si="60"/>
        <v>0.59999999997734954</v>
      </c>
      <c r="AF492" s="28">
        <f t="shared" ca="1" si="61"/>
        <v>0.59999999941991045</v>
      </c>
      <c r="AG492" s="28">
        <f t="shared" ca="1" si="62"/>
        <v>0.59999999257487591</v>
      </c>
      <c r="AH492" s="28">
        <f t="shared" ca="1" si="63"/>
        <v>0.59999993665645512</v>
      </c>
    </row>
    <row r="493" spans="21:34">
      <c r="U493" s="25"/>
      <c r="V493" s="25"/>
      <c r="W493" s="28">
        <v>48.1000000000003</v>
      </c>
      <c r="X493" s="28">
        <v>1</v>
      </c>
      <c r="Y493" s="28">
        <f t="shared" ca="1" si="56"/>
        <v>2.984857904013352</v>
      </c>
      <c r="AA493" s="28">
        <f t="shared" ca="1" si="57"/>
        <v>0.99999999785115068</v>
      </c>
      <c r="AB493" s="28">
        <f t="shared" ca="1" si="58"/>
        <v>0.99999995405767106</v>
      </c>
      <c r="AC493" s="28">
        <f t="shared" ca="1" si="59"/>
        <v>0.99999950873446108</v>
      </c>
      <c r="AE493" s="28">
        <f t="shared" ca="1" si="60"/>
        <v>0.59999999997845421</v>
      </c>
      <c r="AF493" s="28">
        <f t="shared" ca="1" si="61"/>
        <v>0.59999999944709714</v>
      </c>
      <c r="AG493" s="28">
        <f t="shared" ca="1" si="62"/>
        <v>0.59999999290871209</v>
      </c>
      <c r="AH493" s="28">
        <f t="shared" ca="1" si="63"/>
        <v>0.59999993938362872</v>
      </c>
    </row>
    <row r="494" spans="21:34">
      <c r="U494" s="25"/>
      <c r="V494" s="25"/>
      <c r="W494" s="28">
        <v>48.200000000000301</v>
      </c>
      <c r="X494" s="28">
        <v>1</v>
      </c>
      <c r="Y494" s="28">
        <f t="shared" ca="1" si="56"/>
        <v>2.9850252182792785</v>
      </c>
      <c r="AA494" s="28">
        <f t="shared" ca="1" si="57"/>
        <v>0.99999999793884642</v>
      </c>
      <c r="AB494" s="28">
        <f t="shared" ca="1" si="58"/>
        <v>0.99999995584490675</v>
      </c>
      <c r="AC494" s="28">
        <f t="shared" ca="1" si="59"/>
        <v>0.99999952690834304</v>
      </c>
      <c r="AE494" s="28">
        <f t="shared" ca="1" si="60"/>
        <v>0.59999999997950504</v>
      </c>
      <c r="AF494" s="28">
        <f t="shared" ca="1" si="61"/>
        <v>0.59999999947301175</v>
      </c>
      <c r="AG494" s="28">
        <f t="shared" ca="1" si="62"/>
        <v>0.5999999932275929</v>
      </c>
      <c r="AH494" s="28">
        <f t="shared" ca="1" si="63"/>
        <v>0.5999999419940778</v>
      </c>
    </row>
    <row r="495" spans="21:34">
      <c r="U495" s="25"/>
      <c r="V495" s="25"/>
      <c r="W495" s="28">
        <v>48.300000000000303</v>
      </c>
      <c r="X495" s="28">
        <v>1</v>
      </c>
      <c r="Y495" s="28">
        <f t="shared" ca="1" si="56"/>
        <v>2.9851906837877009</v>
      </c>
      <c r="AA495" s="28">
        <f t="shared" ca="1" si="57"/>
        <v>0.99999999802296324</v>
      </c>
      <c r="AB495" s="28">
        <f t="shared" ca="1" si="58"/>
        <v>0.99999995756278326</v>
      </c>
      <c r="AC495" s="28">
        <f t="shared" ca="1" si="59"/>
        <v>0.99999954441347705</v>
      </c>
      <c r="AE495" s="28">
        <f t="shared" ca="1" si="60"/>
        <v>0.59999999998050457</v>
      </c>
      <c r="AF495" s="28">
        <f t="shared" ca="1" si="61"/>
        <v>0.59999999949771377</v>
      </c>
      <c r="AG495" s="28">
        <f t="shared" ca="1" si="62"/>
        <v>0.59999999353218558</v>
      </c>
      <c r="AH495" s="28">
        <f t="shared" ca="1" si="63"/>
        <v>0.59999994449276584</v>
      </c>
    </row>
    <row r="496" spans="21:34">
      <c r="U496" s="25"/>
      <c r="V496" s="25"/>
      <c r="W496" s="28">
        <v>48.400000000000297</v>
      </c>
      <c r="X496" s="28">
        <v>1</v>
      </c>
      <c r="Y496" s="28">
        <f t="shared" ca="1" si="56"/>
        <v>2.9853543209666702</v>
      </c>
      <c r="AA496" s="28">
        <f t="shared" ca="1" si="57"/>
        <v>0.99999999810364715</v>
      </c>
      <c r="AB496" s="28">
        <f t="shared" ca="1" si="58"/>
        <v>0.99999995921398521</v>
      </c>
      <c r="AC496" s="28">
        <f t="shared" ca="1" si="59"/>
        <v>0.99999956127432454</v>
      </c>
      <c r="AE496" s="28">
        <f t="shared" ca="1" si="60"/>
        <v>0.59999999998145537</v>
      </c>
      <c r="AF496" s="28">
        <f t="shared" ca="1" si="61"/>
        <v>0.59999999952125982</v>
      </c>
      <c r="AG496" s="28">
        <f t="shared" ca="1" si="62"/>
        <v>0.59999999382312774</v>
      </c>
      <c r="AH496" s="28">
        <f t="shared" ca="1" si="63"/>
        <v>0.59999994688444658</v>
      </c>
    </row>
    <row r="497" spans="21:34">
      <c r="U497" s="25"/>
      <c r="V497" s="25"/>
      <c r="W497" s="28">
        <v>48.500000000000298</v>
      </c>
      <c r="X497" s="28">
        <v>1</v>
      </c>
      <c r="Y497" s="28">
        <f t="shared" ca="1" si="56"/>
        <v>2.9855161500185146</v>
      </c>
      <c r="AA497" s="28">
        <f t="shared" ca="1" si="57"/>
        <v>0.99999999818103835</v>
      </c>
      <c r="AB497" s="28">
        <f t="shared" ca="1" si="58"/>
        <v>0.99999996080109343</v>
      </c>
      <c r="AC497" s="28">
        <f t="shared" ca="1" si="59"/>
        <v>0.99999957751445812</v>
      </c>
      <c r="AE497" s="28">
        <f t="shared" ca="1" si="60"/>
        <v>0.59999999998235987</v>
      </c>
      <c r="AF497" s="28">
        <f t="shared" ca="1" si="61"/>
        <v>0.59999999954370375</v>
      </c>
      <c r="AG497" s="28">
        <f t="shared" ca="1" si="62"/>
        <v>0.599999994101029</v>
      </c>
      <c r="AH497" s="28">
        <f t="shared" ca="1" si="63"/>
        <v>0.59999994917367316</v>
      </c>
    </row>
    <row r="498" spans="21:34">
      <c r="U498" s="25"/>
      <c r="V498" s="25"/>
      <c r="W498" s="28">
        <v>48.6000000000003</v>
      </c>
      <c r="X498" s="28">
        <v>1</v>
      </c>
      <c r="Y498" s="28">
        <f t="shared" ca="1" si="56"/>
        <v>2.9856761909223355</v>
      </c>
      <c r="AA498" s="28">
        <f t="shared" ca="1" si="57"/>
        <v>0.99999999825527119</v>
      </c>
      <c r="AB498" s="28">
        <f t="shared" ca="1" si="58"/>
        <v>0.99999996232658928</v>
      </c>
      <c r="AC498" s="28">
        <f t="shared" ca="1" si="59"/>
        <v>0.99999959315659381</v>
      </c>
      <c r="AE498" s="28">
        <f t="shared" ca="1" si="60"/>
        <v>0.59999999998322018</v>
      </c>
      <c r="AF498" s="28">
        <f t="shared" ca="1" si="61"/>
        <v>0.59999999956509731</v>
      </c>
      <c r="AG498" s="28">
        <f t="shared" ca="1" si="62"/>
        <v>0.59999999436647133</v>
      </c>
      <c r="AH498" s="28">
        <f t="shared" ca="1" si="63"/>
        <v>0.59999995136480622</v>
      </c>
    </row>
    <row r="499" spans="21:34">
      <c r="U499" s="25"/>
      <c r="V499" s="25"/>
      <c r="W499" s="28">
        <v>48.700000000000301</v>
      </c>
      <c r="X499" s="28">
        <v>1</v>
      </c>
      <c r="Y499" s="28">
        <f t="shared" ca="1" si="56"/>
        <v>2.985834463436472</v>
      </c>
      <c r="AA499" s="28">
        <f t="shared" ca="1" si="57"/>
        <v>0.99999999832647457</v>
      </c>
      <c r="AB499" s="28">
        <f t="shared" ca="1" si="58"/>
        <v>0.99999996379285827</v>
      </c>
      <c r="AC499" s="28">
        <f t="shared" ca="1" si="59"/>
        <v>0.99999960822262168</v>
      </c>
      <c r="AE499" s="28">
        <f t="shared" ca="1" si="60"/>
        <v>0.59999999998403852</v>
      </c>
      <c r="AF499" s="28">
        <f t="shared" ca="1" si="61"/>
        <v>0.59999999958548944</v>
      </c>
      <c r="AG499" s="28">
        <f t="shared" ca="1" si="62"/>
        <v>0.5999999946200113</v>
      </c>
      <c r="AH499" s="28">
        <f t="shared" ca="1" si="63"/>
        <v>0.59999995346202217</v>
      </c>
    </row>
    <row r="500" spans="21:34">
      <c r="U500" s="25"/>
      <c r="V500" s="25"/>
      <c r="W500" s="28">
        <v>48.800000000000303</v>
      </c>
      <c r="X500" s="28">
        <v>1</v>
      </c>
      <c r="Y500" s="28">
        <f t="shared" ca="1" si="56"/>
        <v>2.9859909871009416</v>
      </c>
      <c r="AA500" s="28">
        <f t="shared" ca="1" si="57"/>
        <v>0.99999999839477205</v>
      </c>
      <c r="AB500" s="28">
        <f t="shared" ca="1" si="58"/>
        <v>0.99999996520219392</v>
      </c>
      <c r="AC500" s="28">
        <f t="shared" ca="1" si="59"/>
        <v>0.99999962273363607</v>
      </c>
      <c r="AE500" s="28">
        <f t="shared" ca="1" si="60"/>
        <v>0.59999999998481701</v>
      </c>
      <c r="AF500" s="28">
        <f t="shared" ca="1" si="61"/>
        <v>0.59999999960492689</v>
      </c>
      <c r="AG500" s="28">
        <f t="shared" ca="1" si="62"/>
        <v>0.59999999486218047</v>
      </c>
      <c r="AH500" s="28">
        <f t="shared" ca="1" si="63"/>
        <v>0.59999995546932094</v>
      </c>
    </row>
    <row r="501" spans="21:34">
      <c r="U501" s="25"/>
      <c r="V501" s="25"/>
      <c r="W501" s="28">
        <v>48.900000000000297</v>
      </c>
      <c r="X501" s="28">
        <v>1</v>
      </c>
      <c r="Y501" s="28">
        <f t="shared" ca="1" si="56"/>
        <v>2.9861457812398529</v>
      </c>
      <c r="AA501" s="28">
        <f t="shared" ca="1" si="57"/>
        <v>0.99999999846028231</v>
      </c>
      <c r="AB501" s="28">
        <f t="shared" ca="1" si="58"/>
        <v>0.99999996655680101</v>
      </c>
      <c r="AC501" s="28">
        <f t="shared" ca="1" si="59"/>
        <v>0.99999963670996384</v>
      </c>
      <c r="AE501" s="28">
        <f t="shared" ca="1" si="60"/>
        <v>0.59999999998555753</v>
      </c>
      <c r="AF501" s="28">
        <f t="shared" ca="1" si="61"/>
        <v>0.59999999962345429</v>
      </c>
      <c r="AG501" s="28">
        <f t="shared" ca="1" si="62"/>
        <v>0.599999995093487</v>
      </c>
      <c r="AH501" s="28">
        <f t="shared" ca="1" si="63"/>
        <v>0.59999995739053336</v>
      </c>
    </row>
    <row r="502" spans="21:34">
      <c r="U502" s="25"/>
      <c r="V502" s="25"/>
      <c r="W502" s="28">
        <v>49.000000000000298</v>
      </c>
      <c r="X502" s="28">
        <v>1</v>
      </c>
      <c r="Y502" s="28">
        <f t="shared" ca="1" si="56"/>
        <v>2.9862988649637896</v>
      </c>
      <c r="AA502" s="28">
        <f t="shared" ca="1" si="57"/>
        <v>0.99999999852311905</v>
      </c>
      <c r="AB502" s="28">
        <f t="shared" ca="1" si="58"/>
        <v>0.99999996785879941</v>
      </c>
      <c r="AC502" s="28">
        <f t="shared" ca="1" si="59"/>
        <v>0.9999996501711923</v>
      </c>
      <c r="AE502" s="28">
        <f t="shared" ca="1" si="60"/>
        <v>0.59999999998626197</v>
      </c>
      <c r="AF502" s="28">
        <f t="shared" ca="1" si="61"/>
        <v>0.59999999964111428</v>
      </c>
      <c r="AG502" s="28">
        <f t="shared" ca="1" si="62"/>
        <v>0.59999999531441606</v>
      </c>
      <c r="AH502" s="28">
        <f t="shared" ca="1" si="63"/>
        <v>0.59999995922932814</v>
      </c>
    </row>
    <row r="503" spans="21:34">
      <c r="U503" s="25"/>
      <c r="V503" s="25"/>
      <c r="W503" s="28">
        <v>49.1000000000003</v>
      </c>
      <c r="X503" s="28">
        <v>1</v>
      </c>
      <c r="Y503" s="28">
        <f t="shared" ca="1" si="56"/>
        <v>2.9864502571721712</v>
      </c>
      <c r="AA503" s="28">
        <f t="shared" ca="1" si="57"/>
        <v>0.99999999858339139</v>
      </c>
      <c r="AB503" s="28">
        <f t="shared" ca="1" si="58"/>
        <v>0.99999996911022693</v>
      </c>
      <c r="AC503" s="28">
        <f t="shared" ca="1" si="59"/>
        <v>0.99999966313619604</v>
      </c>
      <c r="AE503" s="28">
        <f t="shared" ca="1" si="60"/>
        <v>0.59999999998693199</v>
      </c>
      <c r="AF503" s="28">
        <f t="shared" ca="1" si="61"/>
        <v>0.59999999965794737</v>
      </c>
      <c r="AG503" s="28">
        <f t="shared" ca="1" si="62"/>
        <v>0.5999999955254316</v>
      </c>
      <c r="AH503" s="28">
        <f t="shared" ca="1" si="63"/>
        <v>0.59999996098921859</v>
      </c>
    </row>
    <row r="504" spans="21:34">
      <c r="U504" s="25"/>
      <c r="V504" s="25"/>
      <c r="W504" s="28">
        <v>49.200000000000301</v>
      </c>
      <c r="X504" s="28">
        <v>1</v>
      </c>
      <c r="Y504" s="28">
        <f t="shared" ca="1" si="56"/>
        <v>2.9865999765555862</v>
      </c>
      <c r="AA504" s="28">
        <f t="shared" ca="1" si="57"/>
        <v>0.99999999864120392</v>
      </c>
      <c r="AB504" s="28">
        <f t="shared" ca="1" si="58"/>
        <v>0.99999997031304277</v>
      </c>
      <c r="AC504" s="28">
        <f t="shared" ca="1" si="59"/>
        <v>0.99999967562316239</v>
      </c>
      <c r="AE504" s="28">
        <f t="shared" ca="1" si="60"/>
        <v>0.59999999998756937</v>
      </c>
      <c r="AF504" s="28">
        <f t="shared" ca="1" si="61"/>
        <v>0.59999999967399209</v>
      </c>
      <c r="AG504" s="28">
        <f t="shared" ca="1" si="62"/>
        <v>0.59999999572697682</v>
      </c>
      <c r="AH504" s="28">
        <f t="shared" ca="1" si="63"/>
        <v>0.59999996267356959</v>
      </c>
    </row>
    <row r="505" spans="21:34">
      <c r="U505" s="25"/>
      <c r="V505" s="25"/>
      <c r="W505" s="28">
        <v>49.300000000000303</v>
      </c>
      <c r="X505" s="28">
        <v>1</v>
      </c>
      <c r="Y505" s="28">
        <f t="shared" ca="1" si="56"/>
        <v>2.9867480415980996</v>
      </c>
      <c r="AA505" s="28">
        <f t="shared" ca="1" si="57"/>
        <v>0.99999999869665712</v>
      </c>
      <c r="AB505" s="28">
        <f t="shared" ca="1" si="58"/>
        <v>0.99999997146913044</v>
      </c>
      <c r="AC505" s="28">
        <f t="shared" ca="1" si="59"/>
        <v>0.99999968764961633</v>
      </c>
      <c r="AE505" s="28">
        <f t="shared" ca="1" si="60"/>
        <v>0.59999999998817566</v>
      </c>
      <c r="AF505" s="28">
        <f t="shared" ca="1" si="61"/>
        <v>0.59999999968928541</v>
      </c>
      <c r="AG505" s="28">
        <f t="shared" ca="1" si="62"/>
        <v>0.59999999591947506</v>
      </c>
      <c r="AH505" s="28">
        <f t="shared" ca="1" si="63"/>
        <v>0.5999999642856032</v>
      </c>
    </row>
    <row r="506" spans="21:34">
      <c r="U506" s="25"/>
      <c r="V506" s="25"/>
      <c r="W506" s="28">
        <v>49.400000000000297</v>
      </c>
      <c r="X506" s="28">
        <v>1</v>
      </c>
      <c r="Y506" s="28">
        <f t="shared" ca="1" si="56"/>
        <v>2.9868944705795339</v>
      </c>
      <c r="AA506" s="28">
        <f t="shared" ca="1" si="57"/>
        <v>0.99999999874984724</v>
      </c>
      <c r="AB506" s="28">
        <f t="shared" ca="1" si="58"/>
        <v>0.9999999725803006</v>
      </c>
      <c r="AC506" s="28">
        <f t="shared" ca="1" si="59"/>
        <v>0.99999969923244481</v>
      </c>
      <c r="AE506" s="28">
        <f t="shared" ca="1" si="60"/>
        <v>0.59999999998875231</v>
      </c>
      <c r="AF506" s="28">
        <f t="shared" ca="1" si="61"/>
        <v>0.59999999970386253</v>
      </c>
      <c r="AG506" s="28">
        <f t="shared" ca="1" si="62"/>
        <v>0.59999999610333088</v>
      </c>
      <c r="AH506" s="28">
        <f t="shared" ca="1" si="63"/>
        <v>0.59999996582840531</v>
      </c>
    </row>
    <row r="507" spans="21:34">
      <c r="U507" s="25"/>
      <c r="V507" s="25"/>
      <c r="W507" s="28">
        <v>49.500000000000298</v>
      </c>
      <c r="X507" s="28">
        <v>1</v>
      </c>
      <c r="Y507" s="28">
        <f t="shared" ca="1" si="56"/>
        <v>2.9870392815777271</v>
      </c>
      <c r="AA507" s="28">
        <f t="shared" ca="1" si="57"/>
        <v>0.99999999880086665</v>
      </c>
      <c r="AB507" s="28">
        <f t="shared" ca="1" si="58"/>
        <v>0.99999997364829396</v>
      </c>
      <c r="AC507" s="28">
        <f t="shared" ca="1" si="59"/>
        <v>0.99999971038791924</v>
      </c>
      <c r="AE507" s="28">
        <f t="shared" ca="1" si="60"/>
        <v>0.59999999998930087</v>
      </c>
      <c r="AF507" s="28">
        <f t="shared" ca="1" si="61"/>
        <v>0.59999999971775675</v>
      </c>
      <c r="AG507" s="28">
        <f t="shared" ca="1" si="62"/>
        <v>0.59999999627893097</v>
      </c>
      <c r="AH507" s="28">
        <f t="shared" ca="1" si="63"/>
        <v>0.59999996730493077</v>
      </c>
    </row>
    <row r="508" spans="21:34">
      <c r="U508" s="25"/>
      <c r="V508" s="25"/>
      <c r="W508" s="28">
        <v>49.6000000000003</v>
      </c>
      <c r="X508" s="28">
        <v>1</v>
      </c>
      <c r="Y508" s="28">
        <f t="shared" ca="1" si="56"/>
        <v>2.9871824924707644</v>
      </c>
      <c r="AA508" s="28">
        <f t="shared" ca="1" si="57"/>
        <v>0.99999999884980395</v>
      </c>
      <c r="AB508" s="28">
        <f t="shared" ca="1" si="58"/>
        <v>0.99999997467478408</v>
      </c>
      <c r="AC508" s="28">
        <f t="shared" ca="1" si="59"/>
        <v>0.99999972113171809</v>
      </c>
      <c r="AE508" s="28">
        <f t="shared" ca="1" si="60"/>
        <v>0.59999999998982267</v>
      </c>
      <c r="AF508" s="28">
        <f t="shared" ca="1" si="61"/>
        <v>0.59999999973100016</v>
      </c>
      <c r="AG508" s="28">
        <f t="shared" ca="1" si="62"/>
        <v>0.59999999644664448</v>
      </c>
      <c r="AH508" s="28">
        <f t="shared" ca="1" si="63"/>
        <v>0.59999996871800942</v>
      </c>
    </row>
    <row r="509" spans="21:34">
      <c r="U509" s="25"/>
      <c r="V509" s="25"/>
      <c r="W509" s="28">
        <v>49.700000000000301</v>
      </c>
      <c r="X509" s="28">
        <v>1</v>
      </c>
      <c r="Y509" s="28">
        <f t="shared" ca="1" si="56"/>
        <v>2.987324120939185</v>
      </c>
      <c r="AA509" s="28">
        <f t="shared" ca="1" si="57"/>
        <v>0.99999999889674407</v>
      </c>
      <c r="AB509" s="28">
        <f t="shared" ca="1" si="58"/>
        <v>0.99999997566137977</v>
      </c>
      <c r="AC509" s="28">
        <f t="shared" ca="1" si="59"/>
        <v>0.99999973147894827</v>
      </c>
      <c r="AE509" s="28">
        <f t="shared" ca="1" si="60"/>
        <v>0.59999999999031906</v>
      </c>
      <c r="AF509" s="28">
        <f t="shared" ca="1" si="61"/>
        <v>0.59999999974362306</v>
      </c>
      <c r="AG509" s="28">
        <f t="shared" ca="1" si="62"/>
        <v>0.59999999660682446</v>
      </c>
      <c r="AH509" s="28">
        <f t="shared" ca="1" si="63"/>
        <v>0.59999997007035089</v>
      </c>
    </row>
    <row r="510" spans="21:34">
      <c r="U510" s="25"/>
      <c r="V510" s="25"/>
      <c r="W510" s="28">
        <v>49.800000000000303</v>
      </c>
      <c r="X510" s="28">
        <v>1</v>
      </c>
      <c r="Y510" s="28">
        <f t="shared" ca="1" si="56"/>
        <v>2.9874641844681644</v>
      </c>
      <c r="AA510" s="28">
        <f t="shared" ca="1" si="57"/>
        <v>0.9999999989417685</v>
      </c>
      <c r="AB510" s="28">
        <f t="shared" ca="1" si="58"/>
        <v>0.99999997660962769</v>
      </c>
      <c r="AC510" s="28">
        <f t="shared" ca="1" si="59"/>
        <v>0.99999974144416581</v>
      </c>
      <c r="AE510" s="28">
        <f t="shared" ca="1" si="60"/>
        <v>0.59999999999079123</v>
      </c>
      <c r="AF510" s="28">
        <f t="shared" ca="1" si="61"/>
        <v>0.59999999975565455</v>
      </c>
      <c r="AG510" s="28">
        <f t="shared" ca="1" si="62"/>
        <v>0.59999999675980797</v>
      </c>
      <c r="AH510" s="28">
        <f t="shared" ca="1" si="63"/>
        <v>0.59999997136454997</v>
      </c>
    </row>
    <row r="511" spans="21:34">
      <c r="U511" s="25"/>
      <c r="V511" s="25"/>
      <c r="W511" s="28">
        <v>49.900000000000297</v>
      </c>
      <c r="X511" s="28">
        <v>1</v>
      </c>
      <c r="Y511" s="28">
        <f t="shared" ca="1" si="56"/>
        <v>2.9876027003496746</v>
      </c>
      <c r="AA511" s="28">
        <f t="shared" ca="1" si="57"/>
        <v>0.99999999898495551</v>
      </c>
      <c r="AB511" s="28">
        <f t="shared" ca="1" si="58"/>
        <v>0.99999997752101444</v>
      </c>
      <c r="AC511" s="28">
        <f t="shared" ca="1" si="59"/>
        <v>0.99999975104139605</v>
      </c>
      <c r="AE511" s="28">
        <f t="shared" ca="1" si="60"/>
        <v>0.59999999999124032</v>
      </c>
      <c r="AF511" s="28">
        <f t="shared" ca="1" si="61"/>
        <v>0.59999999976712237</v>
      </c>
      <c r="AG511" s="28">
        <f t="shared" ca="1" si="62"/>
        <v>0.5999999969059171</v>
      </c>
      <c r="AH511" s="28">
        <f t="shared" ca="1" si="63"/>
        <v>0.59999997260309135</v>
      </c>
    </row>
    <row r="512" spans="21:34">
      <c r="U512" s="25"/>
      <c r="V512" s="25"/>
      <c r="W512" s="28">
        <v>50.000000000000298</v>
      </c>
      <c r="X512" s="28">
        <v>1</v>
      </c>
      <c r="Y512" s="28">
        <f t="shared" ca="1" si="56"/>
        <v>2.9877396856846175</v>
      </c>
      <c r="AA512" s="28">
        <f t="shared" ca="1" si="57"/>
        <v>0.99999999902638004</v>
      </c>
      <c r="AB512" s="28">
        <f t="shared" ca="1" si="58"/>
        <v>0.99999997839696952</v>
      </c>
      <c r="AC512" s="28">
        <f t="shared" ca="1" si="59"/>
        <v>0.99999976028415216</v>
      </c>
      <c r="AE512" s="28">
        <f t="shared" ca="1" si="60"/>
        <v>0.59999999999166753</v>
      </c>
      <c r="AF512" s="28">
        <f t="shared" ca="1" si="61"/>
        <v>0.59999999977805274</v>
      </c>
      <c r="AG512" s="28">
        <f t="shared" ca="1" si="62"/>
        <v>0.5999999970454597</v>
      </c>
      <c r="AH512" s="28">
        <f t="shared" ca="1" si="63"/>
        <v>0.59999997378835424</v>
      </c>
    </row>
    <row r="513" spans="21:22">
      <c r="U513" s="25"/>
      <c r="V513" s="25"/>
    </row>
    <row r="514" spans="21:22">
      <c r="U514" s="25"/>
      <c r="V514" s="25"/>
    </row>
  </sheetData>
  <sheetProtection password="CEC1" sheet="1" objects="1" scenarios="1"/>
  <mergeCells count="3">
    <mergeCell ref="F2:G2"/>
    <mergeCell ref="I2:J2"/>
    <mergeCell ref="C2:D2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I1129"/>
  <sheetViews>
    <sheetView zoomScale="70" zoomScaleNormal="70" workbookViewId="0">
      <selection activeCell="G42" sqref="G42"/>
    </sheetView>
  </sheetViews>
  <sheetFormatPr defaultColWidth="9.140625" defaultRowHeight="12.75"/>
  <cols>
    <col min="1" max="16384" width="9.140625" style="29"/>
  </cols>
  <sheetData>
    <row r="1" spans="1:35">
      <c r="A1" s="29" t="s">
        <v>0</v>
      </c>
      <c r="B1" s="29" t="s">
        <v>2</v>
      </c>
      <c r="C1" s="29" t="s">
        <v>15</v>
      </c>
      <c r="E1" s="29" t="s">
        <v>1</v>
      </c>
      <c r="F1" s="29" t="s">
        <v>3</v>
      </c>
      <c r="G1" s="29" t="s">
        <v>4</v>
      </c>
      <c r="H1" s="29" t="s">
        <v>5</v>
      </c>
      <c r="I1" s="30" t="s">
        <v>10</v>
      </c>
      <c r="J1" s="30" t="s">
        <v>9</v>
      </c>
      <c r="K1" s="30" t="s">
        <v>11</v>
      </c>
      <c r="M1" s="29" t="s">
        <v>1</v>
      </c>
      <c r="N1" s="29" t="s">
        <v>12</v>
      </c>
      <c r="O1" s="29" t="s">
        <v>19</v>
      </c>
      <c r="P1" s="29" t="s">
        <v>20</v>
      </c>
      <c r="Q1" s="29" t="s">
        <v>4</v>
      </c>
      <c r="R1" s="29" t="s">
        <v>5</v>
      </c>
      <c r="S1" s="30" t="s">
        <v>10</v>
      </c>
      <c r="T1" s="30" t="s">
        <v>9</v>
      </c>
      <c r="U1" s="30" t="s">
        <v>11</v>
      </c>
      <c r="W1" s="29" t="s">
        <v>1</v>
      </c>
      <c r="X1" s="29" t="s">
        <v>12</v>
      </c>
      <c r="Y1" s="29" t="s">
        <v>19</v>
      </c>
      <c r="Z1" s="29" t="s">
        <v>20</v>
      </c>
      <c r="AA1" s="29" t="s">
        <v>20</v>
      </c>
      <c r="AB1" s="29" t="s">
        <v>4</v>
      </c>
      <c r="AC1" s="29" t="s">
        <v>5</v>
      </c>
      <c r="AD1" s="30" t="s">
        <v>10</v>
      </c>
      <c r="AE1" s="30" t="s">
        <v>9</v>
      </c>
      <c r="AF1" s="30" t="s">
        <v>11</v>
      </c>
      <c r="AG1" s="30"/>
      <c r="AH1" s="27" t="s">
        <v>40</v>
      </c>
      <c r="AI1" s="29" t="s">
        <v>21</v>
      </c>
    </row>
    <row r="2" spans="1:35">
      <c r="A2" s="29">
        <v>-1</v>
      </c>
      <c r="B2" s="29">
        <v>0</v>
      </c>
      <c r="C2" s="29">
        <v>0</v>
      </c>
      <c r="E2" s="29">
        <v>0</v>
      </c>
      <c r="F2" s="29">
        <v>0</v>
      </c>
      <c r="G2" s="29">
        <f>B2-F2</f>
        <v>0</v>
      </c>
      <c r="H2" s="29">
        <v>0</v>
      </c>
      <c r="I2" s="29">
        <f>IF(ROW()&lt;12,0,ABS(G2*0.1))</f>
        <v>0</v>
      </c>
      <c r="J2" s="29">
        <f>IF(ROW()&lt;12,0,((G2)^2)*0.1)</f>
        <v>0</v>
      </c>
      <c r="K2" s="29">
        <f>IF(ROW()&lt;12,0,A2*ABS(G2)*0.1)</f>
        <v>0</v>
      </c>
      <c r="M2" s="29">
        <v>0</v>
      </c>
      <c r="N2" s="29">
        <v>0</v>
      </c>
      <c r="O2" s="29">
        <v>0</v>
      </c>
      <c r="P2" s="29">
        <v>0</v>
      </c>
      <c r="Q2" s="29">
        <f>B2-P2</f>
        <v>0</v>
      </c>
      <c r="R2" s="29">
        <v>0</v>
      </c>
      <c r="S2" s="29">
        <f>IF(ROW()&lt;12,0,ABS(Q2*0.1))</f>
        <v>0</v>
      </c>
      <c r="T2" s="29">
        <f>IF(ROW()&lt;12,0,((Q2)^2)*0.1)</f>
        <v>0</v>
      </c>
      <c r="U2" s="29">
        <f>IF(ROW()&lt;12,0,J2*ABS(Q2)*0.1)</f>
        <v>0</v>
      </c>
      <c r="W2" s="29">
        <v>0</v>
      </c>
      <c r="X2" s="29">
        <v>0</v>
      </c>
      <c r="Y2" s="29">
        <v>0</v>
      </c>
      <c r="Z2" s="29">
        <v>0</v>
      </c>
      <c r="AA2" s="29">
        <v>0</v>
      </c>
      <c r="AB2" s="29">
        <f>B2-AA2</f>
        <v>0</v>
      </c>
      <c r="AC2" s="29">
        <v>0</v>
      </c>
      <c r="AD2" s="29">
        <f>IF(ROW()&lt;12,0,ABS(AB2*0.1))</f>
        <v>0</v>
      </c>
      <c r="AE2" s="29">
        <f>IF(ROW()&lt;12,0,((AB2)^2)*0.1)</f>
        <v>0</v>
      </c>
      <c r="AF2" s="29">
        <f>IF(ROW()&lt;12,0,T2*ABS(AB2)*0.1)</f>
        <v>0</v>
      </c>
      <c r="AH2" s="29">
        <f t="shared" ref="AH2:AH65" si="0">IF(ProcessModel = "Model1", E2, IF(ProcessModel = "Model2", M2, W2))</f>
        <v>0</v>
      </c>
      <c r="AI2" s="29">
        <f t="shared" ref="AI2:AI65" si="1">IF(ProcessModel = "Model1", F2, IF(ProcessModel = "Model2", P2, AA2))</f>
        <v>0</v>
      </c>
    </row>
    <row r="3" spans="1:35">
      <c r="A3" s="29">
        <v>-0.9</v>
      </c>
      <c r="B3" s="29">
        <v>0</v>
      </c>
      <c r="C3" s="29">
        <v>0</v>
      </c>
      <c r="E3" s="29">
        <v>0</v>
      </c>
      <c r="F3" s="29">
        <v>0</v>
      </c>
      <c r="G3" s="29">
        <f>B3-F3</f>
        <v>0</v>
      </c>
      <c r="H3" s="29">
        <f>H2+G3*0.1</f>
        <v>0</v>
      </c>
      <c r="I3" s="29">
        <f>IF(ROW()&lt;12,0,I2+ABS(G3)*0.1)</f>
        <v>0</v>
      </c>
      <c r="J3" s="29">
        <f>IF(ROW()&lt;12,0,J2+((G3)^2)*0.1)</f>
        <v>0</v>
      </c>
      <c r="K3" s="29">
        <f>IF(ROW()&lt;12,0,K2+A3*ABS(G3)*0.1)</f>
        <v>0</v>
      </c>
      <c r="M3" s="29">
        <v>0</v>
      </c>
      <c r="N3" s="29">
        <v>0</v>
      </c>
      <c r="O3" s="29">
        <v>0</v>
      </c>
      <c r="P3" s="29">
        <v>0</v>
      </c>
      <c r="Q3" s="29">
        <f>B3-P3</f>
        <v>0</v>
      </c>
      <c r="R3" s="29">
        <f>R2+Q3*0.1</f>
        <v>0</v>
      </c>
      <c r="S3" s="29">
        <f>IF(ROW()&lt;12,0,S2+ABS(Q3)*0.1)</f>
        <v>0</v>
      </c>
      <c r="T3" s="29">
        <f>IF(ROW()&lt;12,0,T2+((Q3)^2)*0.1)</f>
        <v>0</v>
      </c>
      <c r="U3" s="29">
        <f>IF(ROW()&lt;12,0,U2+J3*ABS(Q3)*0.1)</f>
        <v>0</v>
      </c>
      <c r="W3" s="29">
        <v>0</v>
      </c>
      <c r="X3" s="29">
        <v>0</v>
      </c>
      <c r="Y3" s="29">
        <v>0</v>
      </c>
      <c r="Z3" s="29">
        <v>0</v>
      </c>
      <c r="AA3" s="29">
        <v>0</v>
      </c>
      <c r="AB3" s="29">
        <f>B3-AA3</f>
        <v>0</v>
      </c>
      <c r="AC3" s="29">
        <f>AC2+AB3*0.1</f>
        <v>0</v>
      </c>
      <c r="AD3" s="29">
        <f>IF(ROW()&lt;12,0,AD2+ABS(AB3)*0.1)</f>
        <v>0</v>
      </c>
      <c r="AE3" s="29">
        <f>IF(ROW()&lt;12,0,AE2+((AB3)^2)*0.1)</f>
        <v>0</v>
      </c>
      <c r="AF3" s="29">
        <f>IF(ROW()&lt;12,0,AF2+T3*ABS(AB3)*0.1)</f>
        <v>0</v>
      </c>
      <c r="AH3" s="29">
        <f t="shared" si="0"/>
        <v>0</v>
      </c>
      <c r="AI3" s="29">
        <f t="shared" si="1"/>
        <v>0</v>
      </c>
    </row>
    <row r="4" spans="1:35">
      <c r="A4" s="29">
        <v>-0.8</v>
      </c>
      <c r="B4" s="29">
        <v>0</v>
      </c>
      <c r="C4" s="29">
        <v>0</v>
      </c>
      <c r="E4" s="29">
        <v>0</v>
      </c>
      <c r="F4" s="29">
        <v>0</v>
      </c>
      <c r="G4" s="29">
        <f t="shared" ref="G4:G13" si="2">B4-F4</f>
        <v>0</v>
      </c>
      <c r="H4" s="29">
        <f>H3+G4*0.1</f>
        <v>0</v>
      </c>
      <c r="I4" s="29">
        <f>IF(ROW()&lt;12,0,I3+ABS(G4)*0.1)</f>
        <v>0</v>
      </c>
      <c r="J4" s="29">
        <f>IF(ROW()&lt;12,0,J3+((G4)^2)*0.1)</f>
        <v>0</v>
      </c>
      <c r="K4" s="29">
        <f>IF(ROW()&lt;12,0,K3+A4*ABS(G4)*0.1)</f>
        <v>0</v>
      </c>
      <c r="M4" s="29">
        <v>0</v>
      </c>
      <c r="N4" s="29">
        <v>0</v>
      </c>
      <c r="O4" s="29">
        <v>0</v>
      </c>
      <c r="P4" s="29">
        <v>0</v>
      </c>
      <c r="Q4" s="29">
        <f t="shared" ref="Q4:Q67" si="3">B4-P4</f>
        <v>0</v>
      </c>
      <c r="R4" s="29">
        <f>R3+Q4*0.1</f>
        <v>0</v>
      </c>
      <c r="S4" s="29">
        <f>IF(ROW()&lt;12,0,S3+ABS(Q4)*0.1)</f>
        <v>0</v>
      </c>
      <c r="T4" s="29">
        <f>IF(ROW()&lt;12,0,T3+((Q4)^2)*0.1)</f>
        <v>0</v>
      </c>
      <c r="U4" s="29">
        <f>IF(ROW()&lt;12,0,U3+J4*ABS(Q4)*0.1)</f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f t="shared" ref="AB4:AB67" si="4">B4-AA4</f>
        <v>0</v>
      </c>
      <c r="AC4" s="29">
        <f>AC3+AB4*0.1</f>
        <v>0</v>
      </c>
      <c r="AD4" s="29">
        <f>IF(ROW()&lt;12,0,AD3+ABS(AB4)*0.1)</f>
        <v>0</v>
      </c>
      <c r="AE4" s="29">
        <f>IF(ROW()&lt;12,0,AE3+((AB4)^2)*0.1)</f>
        <v>0</v>
      </c>
      <c r="AF4" s="29">
        <f>IF(ROW()&lt;12,0,AF3+T4*ABS(AB4)*0.1)</f>
        <v>0</v>
      </c>
      <c r="AH4" s="29">
        <f t="shared" si="0"/>
        <v>0</v>
      </c>
      <c r="AI4" s="29">
        <f t="shared" si="1"/>
        <v>0</v>
      </c>
    </row>
    <row r="5" spans="1:35">
      <c r="A5" s="29">
        <v>-0.7</v>
      </c>
      <c r="B5" s="29">
        <v>0</v>
      </c>
      <c r="C5" s="29">
        <v>0</v>
      </c>
      <c r="E5" s="29">
        <v>0</v>
      </c>
      <c r="F5" s="29">
        <v>0</v>
      </c>
      <c r="G5" s="29">
        <f t="shared" si="2"/>
        <v>0</v>
      </c>
      <c r="H5" s="29">
        <f t="shared" ref="H5:H68" si="5">H4+G5*0.1</f>
        <v>0</v>
      </c>
      <c r="I5" s="29">
        <f t="shared" ref="I5:I68" si="6">IF(ROW()&lt;12,0,I4+ABS(G5)*0.1)</f>
        <v>0</v>
      </c>
      <c r="J5" s="29">
        <f t="shared" ref="J5:J68" si="7">IF(ROW()&lt;12,0,J4+((G5)^2)*0.1)</f>
        <v>0</v>
      </c>
      <c r="K5" s="29">
        <f t="shared" ref="K5:K68" si="8">IF(ROW()&lt;12,0,K4+A5*ABS(G5)*0.1)</f>
        <v>0</v>
      </c>
      <c r="M5" s="29">
        <v>0</v>
      </c>
      <c r="N5" s="29">
        <v>0</v>
      </c>
      <c r="O5" s="29">
        <v>0</v>
      </c>
      <c r="P5" s="29">
        <v>0</v>
      </c>
      <c r="Q5" s="29">
        <f t="shared" si="3"/>
        <v>0</v>
      </c>
      <c r="R5" s="29">
        <f t="shared" ref="R5:R68" si="9">R4+Q5*0.1</f>
        <v>0</v>
      </c>
      <c r="S5" s="29">
        <f t="shared" ref="S5:S68" si="10">IF(ROW()&lt;12,0,S4+ABS(Q5)*0.1)</f>
        <v>0</v>
      </c>
      <c r="T5" s="29">
        <f t="shared" ref="T5:T68" si="11">IF(ROW()&lt;12,0,T4+((Q5)^2)*0.1)</f>
        <v>0</v>
      </c>
      <c r="U5" s="29">
        <f t="shared" ref="U5:U68" si="12">IF(ROW()&lt;12,0,U4+J5*ABS(Q5)*0.1)</f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f t="shared" si="4"/>
        <v>0</v>
      </c>
      <c r="AC5" s="29">
        <f t="shared" ref="AC5:AC68" si="13">AC4+AB5*0.1</f>
        <v>0</v>
      </c>
      <c r="AD5" s="29">
        <f t="shared" ref="AD5:AD68" si="14">IF(ROW()&lt;12,0,AD4+ABS(AB5)*0.1)</f>
        <v>0</v>
      </c>
      <c r="AE5" s="29">
        <f t="shared" ref="AE5:AE68" si="15">IF(ROW()&lt;12,0,AE4+((AB5)^2)*0.1)</f>
        <v>0</v>
      </c>
      <c r="AF5" s="29">
        <f t="shared" ref="AF5:AF68" si="16">IF(ROW()&lt;12,0,AF4+T5*ABS(AB5)*0.1)</f>
        <v>0</v>
      </c>
      <c r="AH5" s="29">
        <f t="shared" si="0"/>
        <v>0</v>
      </c>
      <c r="AI5" s="29">
        <f t="shared" si="1"/>
        <v>0</v>
      </c>
    </row>
    <row r="6" spans="1:35">
      <c r="A6" s="29">
        <v>-0.6</v>
      </c>
      <c r="B6" s="29">
        <v>0</v>
      </c>
      <c r="C6" s="29">
        <v>0</v>
      </c>
      <c r="E6" s="29">
        <v>0</v>
      </c>
      <c r="F6" s="29">
        <v>0</v>
      </c>
      <c r="G6" s="29">
        <f t="shared" si="2"/>
        <v>0</v>
      </c>
      <c r="H6" s="29">
        <f t="shared" si="5"/>
        <v>0</v>
      </c>
      <c r="I6" s="29">
        <f t="shared" si="6"/>
        <v>0</v>
      </c>
      <c r="J6" s="29">
        <f t="shared" si="7"/>
        <v>0</v>
      </c>
      <c r="K6" s="29">
        <f t="shared" si="8"/>
        <v>0</v>
      </c>
      <c r="M6" s="29">
        <v>0</v>
      </c>
      <c r="N6" s="29">
        <v>0</v>
      </c>
      <c r="O6" s="29">
        <v>0</v>
      </c>
      <c r="P6" s="29">
        <v>0</v>
      </c>
      <c r="Q6" s="29">
        <f t="shared" si="3"/>
        <v>0</v>
      </c>
      <c r="R6" s="29">
        <f t="shared" si="9"/>
        <v>0</v>
      </c>
      <c r="S6" s="29">
        <f t="shared" si="10"/>
        <v>0</v>
      </c>
      <c r="T6" s="29">
        <f t="shared" si="11"/>
        <v>0</v>
      </c>
      <c r="U6" s="29">
        <f t="shared" si="12"/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f t="shared" si="4"/>
        <v>0</v>
      </c>
      <c r="AC6" s="29">
        <f t="shared" si="13"/>
        <v>0</v>
      </c>
      <c r="AD6" s="29">
        <f t="shared" si="14"/>
        <v>0</v>
      </c>
      <c r="AE6" s="29">
        <f t="shared" si="15"/>
        <v>0</v>
      </c>
      <c r="AF6" s="29">
        <f t="shared" si="16"/>
        <v>0</v>
      </c>
      <c r="AH6" s="29">
        <f t="shared" si="0"/>
        <v>0</v>
      </c>
      <c r="AI6" s="29">
        <f t="shared" si="1"/>
        <v>0</v>
      </c>
    </row>
    <row r="7" spans="1:35">
      <c r="A7" s="29">
        <v>-0.5</v>
      </c>
      <c r="B7" s="29">
        <v>0</v>
      </c>
      <c r="C7" s="29">
        <v>0</v>
      </c>
      <c r="E7" s="29">
        <v>0</v>
      </c>
      <c r="F7" s="29">
        <v>0</v>
      </c>
      <c r="G7" s="29">
        <f t="shared" si="2"/>
        <v>0</v>
      </c>
      <c r="H7" s="29">
        <f t="shared" si="5"/>
        <v>0</v>
      </c>
      <c r="I7" s="29">
        <f t="shared" si="6"/>
        <v>0</v>
      </c>
      <c r="J7" s="29">
        <f t="shared" si="7"/>
        <v>0</v>
      </c>
      <c r="K7" s="29">
        <f t="shared" si="8"/>
        <v>0</v>
      </c>
      <c r="M7" s="29">
        <v>0</v>
      </c>
      <c r="N7" s="29">
        <v>0</v>
      </c>
      <c r="O7" s="29">
        <v>0</v>
      </c>
      <c r="P7" s="29">
        <v>0</v>
      </c>
      <c r="Q7" s="29">
        <f t="shared" si="3"/>
        <v>0</v>
      </c>
      <c r="R7" s="29">
        <f t="shared" si="9"/>
        <v>0</v>
      </c>
      <c r="S7" s="29">
        <f t="shared" si="10"/>
        <v>0</v>
      </c>
      <c r="T7" s="29">
        <f t="shared" si="11"/>
        <v>0</v>
      </c>
      <c r="U7" s="29">
        <f t="shared" si="12"/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f t="shared" si="4"/>
        <v>0</v>
      </c>
      <c r="AC7" s="29">
        <f t="shared" si="13"/>
        <v>0</v>
      </c>
      <c r="AD7" s="29">
        <f t="shared" si="14"/>
        <v>0</v>
      </c>
      <c r="AE7" s="29">
        <f t="shared" si="15"/>
        <v>0</v>
      </c>
      <c r="AF7" s="29">
        <f t="shared" si="16"/>
        <v>0</v>
      </c>
      <c r="AH7" s="29">
        <f t="shared" si="0"/>
        <v>0</v>
      </c>
      <c r="AI7" s="29">
        <f t="shared" si="1"/>
        <v>0</v>
      </c>
    </row>
    <row r="8" spans="1:35">
      <c r="A8" s="29">
        <v>-0.4</v>
      </c>
      <c r="B8" s="29">
        <v>0</v>
      </c>
      <c r="C8" s="29">
        <v>0</v>
      </c>
      <c r="E8" s="29">
        <v>0</v>
      </c>
      <c r="F8" s="29">
        <v>0</v>
      </c>
      <c r="G8" s="29">
        <f t="shared" si="2"/>
        <v>0</v>
      </c>
      <c r="H8" s="29">
        <f t="shared" si="5"/>
        <v>0</v>
      </c>
      <c r="I8" s="29">
        <f t="shared" si="6"/>
        <v>0</v>
      </c>
      <c r="J8" s="29">
        <f t="shared" si="7"/>
        <v>0</v>
      </c>
      <c r="K8" s="29">
        <f t="shared" si="8"/>
        <v>0</v>
      </c>
      <c r="M8" s="29">
        <v>0</v>
      </c>
      <c r="N8" s="29">
        <v>0</v>
      </c>
      <c r="O8" s="29">
        <v>0</v>
      </c>
      <c r="P8" s="29">
        <v>0</v>
      </c>
      <c r="Q8" s="29">
        <f t="shared" si="3"/>
        <v>0</v>
      </c>
      <c r="R8" s="29">
        <f t="shared" si="9"/>
        <v>0</v>
      </c>
      <c r="S8" s="29">
        <f t="shared" si="10"/>
        <v>0</v>
      </c>
      <c r="T8" s="29">
        <f t="shared" si="11"/>
        <v>0</v>
      </c>
      <c r="U8" s="29">
        <f t="shared" si="12"/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f t="shared" si="4"/>
        <v>0</v>
      </c>
      <c r="AC8" s="29">
        <f t="shared" si="13"/>
        <v>0</v>
      </c>
      <c r="AD8" s="29">
        <f t="shared" si="14"/>
        <v>0</v>
      </c>
      <c r="AE8" s="29">
        <f t="shared" si="15"/>
        <v>0</v>
      </c>
      <c r="AF8" s="29">
        <f t="shared" si="16"/>
        <v>0</v>
      </c>
      <c r="AH8" s="29">
        <f t="shared" si="0"/>
        <v>0</v>
      </c>
      <c r="AI8" s="29">
        <f t="shared" si="1"/>
        <v>0</v>
      </c>
    </row>
    <row r="9" spans="1:35">
      <c r="A9" s="29">
        <v>-0.3</v>
      </c>
      <c r="B9" s="29">
        <v>0</v>
      </c>
      <c r="C9" s="29">
        <v>0</v>
      </c>
      <c r="E9" s="29">
        <v>0</v>
      </c>
      <c r="F9" s="29">
        <v>0</v>
      </c>
      <c r="G9" s="29">
        <f t="shared" si="2"/>
        <v>0</v>
      </c>
      <c r="H9" s="29">
        <f t="shared" si="5"/>
        <v>0</v>
      </c>
      <c r="I9" s="29">
        <f t="shared" si="6"/>
        <v>0</v>
      </c>
      <c r="J9" s="29">
        <f t="shared" si="7"/>
        <v>0</v>
      </c>
      <c r="K9" s="29">
        <f t="shared" si="8"/>
        <v>0</v>
      </c>
      <c r="M9" s="29">
        <v>0</v>
      </c>
      <c r="N9" s="29">
        <v>0</v>
      </c>
      <c r="O9" s="29">
        <v>0</v>
      </c>
      <c r="P9" s="29">
        <v>0</v>
      </c>
      <c r="Q9" s="29">
        <f t="shared" si="3"/>
        <v>0</v>
      </c>
      <c r="R9" s="29">
        <f t="shared" si="9"/>
        <v>0</v>
      </c>
      <c r="S9" s="29">
        <f t="shared" si="10"/>
        <v>0</v>
      </c>
      <c r="T9" s="29">
        <f t="shared" si="11"/>
        <v>0</v>
      </c>
      <c r="U9" s="29">
        <f t="shared" si="12"/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f t="shared" si="4"/>
        <v>0</v>
      </c>
      <c r="AC9" s="29">
        <f t="shared" si="13"/>
        <v>0</v>
      </c>
      <c r="AD9" s="29">
        <f t="shared" si="14"/>
        <v>0</v>
      </c>
      <c r="AE9" s="29">
        <f t="shared" si="15"/>
        <v>0</v>
      </c>
      <c r="AF9" s="29">
        <f t="shared" si="16"/>
        <v>0</v>
      </c>
      <c r="AH9" s="29">
        <f t="shared" si="0"/>
        <v>0</v>
      </c>
      <c r="AI9" s="29">
        <f t="shared" si="1"/>
        <v>0</v>
      </c>
    </row>
    <row r="10" spans="1:35">
      <c r="A10" s="29">
        <v>-0.2</v>
      </c>
      <c r="B10" s="29">
        <v>0</v>
      </c>
      <c r="C10" s="29">
        <v>0</v>
      </c>
      <c r="E10" s="29">
        <v>0</v>
      </c>
      <c r="F10" s="29">
        <v>0</v>
      </c>
      <c r="G10" s="29">
        <f t="shared" si="2"/>
        <v>0</v>
      </c>
      <c r="H10" s="29">
        <f t="shared" si="5"/>
        <v>0</v>
      </c>
      <c r="I10" s="29">
        <f t="shared" si="6"/>
        <v>0</v>
      </c>
      <c r="J10" s="29">
        <f t="shared" si="7"/>
        <v>0</v>
      </c>
      <c r="K10" s="29">
        <f t="shared" si="8"/>
        <v>0</v>
      </c>
      <c r="M10" s="29">
        <v>0</v>
      </c>
      <c r="N10" s="29">
        <v>0</v>
      </c>
      <c r="O10" s="29">
        <v>0</v>
      </c>
      <c r="P10" s="29">
        <v>0</v>
      </c>
      <c r="Q10" s="29">
        <f t="shared" si="3"/>
        <v>0</v>
      </c>
      <c r="R10" s="29">
        <f t="shared" si="9"/>
        <v>0</v>
      </c>
      <c r="S10" s="29">
        <f t="shared" si="10"/>
        <v>0</v>
      </c>
      <c r="T10" s="29">
        <f t="shared" si="11"/>
        <v>0</v>
      </c>
      <c r="U10" s="29">
        <f t="shared" si="12"/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f t="shared" si="4"/>
        <v>0</v>
      </c>
      <c r="AC10" s="29">
        <f t="shared" si="13"/>
        <v>0</v>
      </c>
      <c r="AD10" s="29">
        <f t="shared" si="14"/>
        <v>0</v>
      </c>
      <c r="AE10" s="29">
        <f t="shared" si="15"/>
        <v>0</v>
      </c>
      <c r="AF10" s="29">
        <f t="shared" si="16"/>
        <v>0</v>
      </c>
      <c r="AH10" s="29">
        <f t="shared" si="0"/>
        <v>0</v>
      </c>
      <c r="AI10" s="29">
        <f t="shared" si="1"/>
        <v>0</v>
      </c>
    </row>
    <row r="11" spans="1:35">
      <c r="A11" s="29">
        <v>-0.1</v>
      </c>
      <c r="B11" s="29">
        <v>0</v>
      </c>
      <c r="C11" s="29">
        <v>0</v>
      </c>
      <c r="E11" s="29">
        <v>0</v>
      </c>
      <c r="F11" s="29">
        <v>0</v>
      </c>
      <c r="G11" s="29">
        <f t="shared" si="2"/>
        <v>0</v>
      </c>
      <c r="H11" s="29">
        <f t="shared" si="5"/>
        <v>0</v>
      </c>
      <c r="I11" s="29">
        <f t="shared" si="6"/>
        <v>0</v>
      </c>
      <c r="J11" s="29">
        <f t="shared" si="7"/>
        <v>0</v>
      </c>
      <c r="K11" s="29">
        <f t="shared" si="8"/>
        <v>0</v>
      </c>
      <c r="M11" s="29">
        <v>0</v>
      </c>
      <c r="N11" s="29">
        <v>0</v>
      </c>
      <c r="O11" s="29">
        <v>0</v>
      </c>
      <c r="P11" s="29">
        <v>0</v>
      </c>
      <c r="Q11" s="29">
        <f t="shared" si="3"/>
        <v>0</v>
      </c>
      <c r="R11" s="29">
        <f t="shared" si="9"/>
        <v>0</v>
      </c>
      <c r="S11" s="29">
        <f t="shared" si="10"/>
        <v>0</v>
      </c>
      <c r="T11" s="29">
        <f t="shared" si="11"/>
        <v>0</v>
      </c>
      <c r="U11" s="29">
        <f t="shared" si="12"/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f t="shared" si="4"/>
        <v>0</v>
      </c>
      <c r="AC11" s="29">
        <f t="shared" si="13"/>
        <v>0</v>
      </c>
      <c r="AD11" s="29">
        <f t="shared" si="14"/>
        <v>0</v>
      </c>
      <c r="AE11" s="29">
        <f t="shared" si="15"/>
        <v>0</v>
      </c>
      <c r="AF11" s="29">
        <f t="shared" si="16"/>
        <v>0</v>
      </c>
      <c r="AH11" s="29">
        <f t="shared" si="0"/>
        <v>0</v>
      </c>
      <c r="AI11" s="29">
        <f t="shared" si="1"/>
        <v>0</v>
      </c>
    </row>
    <row r="12" spans="1:35">
      <c r="A12" s="29">
        <v>0</v>
      </c>
      <c r="B12" s="29">
        <f t="shared" ref="B12:B75" si="17">IF(A12&lt;SP_t,0,SP_val)</f>
        <v>10</v>
      </c>
      <c r="C12" s="29">
        <f t="shared" ref="C12:C75" si="18">IF(A12&lt;DIS_t,0,DIS_val)</f>
        <v>0</v>
      </c>
      <c r="E12" s="29">
        <f>Kp*(G12+H12*OnebyTi+Td*(G12-G11))</f>
        <v>72.158967391304344</v>
      </c>
      <c r="F12" s="29">
        <v>0</v>
      </c>
      <c r="G12" s="29">
        <f t="shared" si="2"/>
        <v>10</v>
      </c>
      <c r="H12" s="29">
        <f t="shared" si="5"/>
        <v>1</v>
      </c>
      <c r="I12" s="29">
        <f t="shared" si="6"/>
        <v>1</v>
      </c>
      <c r="J12" s="29">
        <f t="shared" si="7"/>
        <v>10</v>
      </c>
      <c r="K12" s="29">
        <f t="shared" si="8"/>
        <v>0</v>
      </c>
      <c r="M12" s="29">
        <f>Kp*(Q12+R12*OnebyTi+Td*(Q12-Q11))</f>
        <v>72.158967391304344</v>
      </c>
      <c r="N12" s="29">
        <v>0</v>
      </c>
      <c r="O12" s="29">
        <v>0</v>
      </c>
      <c r="P12" s="29">
        <v>0</v>
      </c>
      <c r="Q12" s="29">
        <f t="shared" si="3"/>
        <v>10</v>
      </c>
      <c r="R12" s="29">
        <f t="shared" si="9"/>
        <v>1</v>
      </c>
      <c r="S12" s="29">
        <f t="shared" si="10"/>
        <v>1</v>
      </c>
      <c r="T12" s="29">
        <f t="shared" si="11"/>
        <v>10</v>
      </c>
      <c r="U12" s="29">
        <f t="shared" si="12"/>
        <v>10</v>
      </c>
      <c r="W12" s="29">
        <f>Kp*(AB12+AC12*OnebyTi+Td*(AB12-AB11))</f>
        <v>72.158967391304344</v>
      </c>
      <c r="X12" s="29">
        <v>0</v>
      </c>
      <c r="Y12" s="29">
        <v>0</v>
      </c>
      <c r="Z12" s="29">
        <v>0</v>
      </c>
      <c r="AA12" s="29">
        <v>0</v>
      </c>
      <c r="AB12" s="29">
        <f t="shared" si="4"/>
        <v>10</v>
      </c>
      <c r="AC12" s="29">
        <f t="shared" si="13"/>
        <v>1</v>
      </c>
      <c r="AD12" s="29">
        <f t="shared" si="14"/>
        <v>1</v>
      </c>
      <c r="AE12" s="29">
        <f t="shared" si="15"/>
        <v>10</v>
      </c>
      <c r="AF12" s="29">
        <f t="shared" si="16"/>
        <v>10</v>
      </c>
      <c r="AH12" s="29">
        <f t="shared" si="0"/>
        <v>72.158967391304344</v>
      </c>
      <c r="AI12" s="29">
        <f t="shared" si="1"/>
        <v>0</v>
      </c>
    </row>
    <row r="13" spans="1:35">
      <c r="A13" s="29">
        <v>0.1</v>
      </c>
      <c r="B13" s="29">
        <f t="shared" si="17"/>
        <v>10</v>
      </c>
      <c r="C13" s="29">
        <f t="shared" si="18"/>
        <v>0</v>
      </c>
      <c r="E13" s="29">
        <f ca="1">Kp*(G13+H13*OnebyTi+Td*(G13-G12))</f>
        <v>61.630434782608702</v>
      </c>
      <c r="F13" s="27">
        <f t="shared" ref="F13:F76" ca="1" si="19">IF((ROW()-12)*0.1&lt;L_1,0,OFFSET(E13,-L_1*10-1,0)*b_1-F12*a_1)+C13</f>
        <v>0</v>
      </c>
      <c r="G13" s="29">
        <f t="shared" ca="1" si="2"/>
        <v>10</v>
      </c>
      <c r="H13" s="29">
        <f t="shared" ca="1" si="5"/>
        <v>2</v>
      </c>
      <c r="I13" s="29">
        <f t="shared" ca="1" si="6"/>
        <v>2</v>
      </c>
      <c r="J13" s="29">
        <f t="shared" ca="1" si="7"/>
        <v>20</v>
      </c>
      <c r="K13" s="29">
        <f t="shared" ca="1" si="8"/>
        <v>0.1</v>
      </c>
      <c r="M13" s="29">
        <f ca="1">Kp*(Q13+R13*OnebyTi+Td*(Q13-Q12))</f>
        <v>61.630434782608702</v>
      </c>
      <c r="N13" s="27">
        <f t="shared" ref="N13:N76" ca="1" si="20">IF((ROW()-12)*0.1&lt;L_2,0,OFFSET(M13,-L_2*10-1,0)*b_2-N12*a_2)</f>
        <v>0</v>
      </c>
      <c r="O13" s="27">
        <f t="shared" ref="O13:O27" ca="1" si="21">IF((ROW()-12)*0.1&lt;L_2,0,OFFSET(N13,-1,0)*b_2/K_2-O12*a_2)</f>
        <v>0</v>
      </c>
      <c r="P13" s="27">
        <f t="shared" ref="P13:P76" ca="1" si="22">IF((ROW()-12)*0.1&lt;L_2,0,OFFSET(O13,-1,0)*b_2/K_2-P12*a_2)+C13</f>
        <v>0</v>
      </c>
      <c r="Q13" s="29">
        <f t="shared" ca="1" si="3"/>
        <v>10</v>
      </c>
      <c r="R13" s="29">
        <f t="shared" ca="1" si="9"/>
        <v>2</v>
      </c>
      <c r="S13" s="29">
        <f t="shared" ca="1" si="10"/>
        <v>2</v>
      </c>
      <c r="T13" s="29">
        <f t="shared" ca="1" si="11"/>
        <v>20</v>
      </c>
      <c r="U13" s="29">
        <f t="shared" ca="1" si="12"/>
        <v>30</v>
      </c>
      <c r="W13" s="29">
        <f ca="1">Kp*(AB13+AC13*OnebyTi+Td*(AB13-AB12))</f>
        <v>61.630434782608702</v>
      </c>
      <c r="X13" s="27">
        <f t="shared" ref="X13:X76" ca="1" si="23">IF((ROW()-12)*0.1&lt;L_3,0,OFFSET(W13,-L_3*10-1,0)*b_3-X12*a_3)</f>
        <v>2.1115406202648743</v>
      </c>
      <c r="Y13" s="27">
        <f t="shared" ref="Y13:Y76" ca="1" si="24">IF((ROW()-12)*0.1&lt;L_3,0,OFFSET(X13,-1,0)*b_3/K_3-Y12*a_3)</f>
        <v>0</v>
      </c>
      <c r="Z13" s="27">
        <f t="shared" ref="Z13:Z76" ca="1" si="25">IF((ROW()-12)*0.1&lt;L_3,0,OFFSET(Y13,-1,0)*b_3/K_3-Z12*a_3)</f>
        <v>0</v>
      </c>
      <c r="AA13" s="27">
        <f t="shared" ref="AA13:AA76" ca="1" si="26">IF((ROW()-12)*0.1&lt;L_3,0,OFFSET(Z13,-1,0)*b_3/K_3-AA12*a_3)+C13</f>
        <v>0</v>
      </c>
      <c r="AB13" s="29">
        <f t="shared" ca="1" si="4"/>
        <v>10</v>
      </c>
      <c r="AC13" s="29">
        <f t="shared" ca="1" si="13"/>
        <v>2</v>
      </c>
      <c r="AD13" s="29">
        <f t="shared" ca="1" si="14"/>
        <v>2</v>
      </c>
      <c r="AE13" s="29">
        <f t="shared" ca="1" si="15"/>
        <v>20</v>
      </c>
      <c r="AF13" s="29">
        <f t="shared" ca="1" si="16"/>
        <v>30</v>
      </c>
      <c r="AH13" s="29">
        <f t="shared" ca="1" si="0"/>
        <v>61.630434782608702</v>
      </c>
      <c r="AI13" s="29">
        <f t="shared" ca="1" si="1"/>
        <v>0</v>
      </c>
    </row>
    <row r="14" spans="1:35">
      <c r="A14" s="29">
        <v>0.2</v>
      </c>
      <c r="B14" s="29">
        <f t="shared" si="17"/>
        <v>10</v>
      </c>
      <c r="C14" s="29">
        <f t="shared" si="18"/>
        <v>0</v>
      </c>
      <c r="E14" s="29">
        <f ca="1">Kp*(G14+H14*OnebyTi+Td*(G14-G13))</f>
        <v>66.195652173913047</v>
      </c>
      <c r="F14" s="29">
        <f t="shared" ca="1" si="19"/>
        <v>0</v>
      </c>
      <c r="G14" s="29">
        <f t="shared" ref="G14:G77" ca="1" si="27">B14-F14</f>
        <v>10</v>
      </c>
      <c r="H14" s="29">
        <f t="shared" ca="1" si="5"/>
        <v>3</v>
      </c>
      <c r="I14" s="29">
        <f t="shared" ca="1" si="6"/>
        <v>3</v>
      </c>
      <c r="J14" s="29">
        <f t="shared" ca="1" si="7"/>
        <v>30</v>
      </c>
      <c r="K14" s="29">
        <f t="shared" ca="1" si="8"/>
        <v>0.30000000000000004</v>
      </c>
      <c r="M14" s="29">
        <f ca="1">Kp*(Q14+R14*OnebyTi+Td*(Q14-Q13))</f>
        <v>66.195652173913047</v>
      </c>
      <c r="N14" s="29">
        <f t="shared" ca="1" si="20"/>
        <v>0</v>
      </c>
      <c r="O14" s="29">
        <f ca="1">IF((ROW()-12)*0.1&lt;L_2,0,OFFSET(N14,-1,0)*b_2/K_2-O13*a_2)</f>
        <v>0</v>
      </c>
      <c r="P14" s="29">
        <f t="shared" ca="1" si="22"/>
        <v>0</v>
      </c>
      <c r="Q14" s="29">
        <f t="shared" ca="1" si="3"/>
        <v>10</v>
      </c>
      <c r="R14" s="29">
        <f t="shared" ca="1" si="9"/>
        <v>3</v>
      </c>
      <c r="S14" s="29">
        <f t="shared" ca="1" si="10"/>
        <v>3</v>
      </c>
      <c r="T14" s="29">
        <f t="shared" ca="1" si="11"/>
        <v>30</v>
      </c>
      <c r="U14" s="29">
        <f t="shared" ca="1" si="12"/>
        <v>60</v>
      </c>
      <c r="W14" s="29">
        <f ca="1">Kp*(AB14+AC14*OnebyTi+Td*(AB14-AB13))</f>
        <v>66.195652173913047</v>
      </c>
      <c r="X14" s="29">
        <f t="shared" ca="1" si="23"/>
        <v>3.8120106325958605</v>
      </c>
      <c r="Y14" s="29">
        <f t="shared" ca="1" si="24"/>
        <v>0.1029810512404372</v>
      </c>
      <c r="Z14" s="29">
        <f t="shared" ca="1" si="25"/>
        <v>0</v>
      </c>
      <c r="AA14" s="29">
        <f t="shared" ca="1" si="26"/>
        <v>0</v>
      </c>
      <c r="AB14" s="29">
        <f t="shared" ca="1" si="4"/>
        <v>10</v>
      </c>
      <c r="AC14" s="29">
        <f t="shared" ca="1" si="13"/>
        <v>3</v>
      </c>
      <c r="AD14" s="29">
        <f t="shared" ca="1" si="14"/>
        <v>3</v>
      </c>
      <c r="AE14" s="29">
        <f t="shared" ca="1" si="15"/>
        <v>30</v>
      </c>
      <c r="AF14" s="29">
        <f t="shared" ca="1" si="16"/>
        <v>60</v>
      </c>
      <c r="AH14" s="29">
        <f t="shared" ca="1" si="0"/>
        <v>66.195652173913047</v>
      </c>
      <c r="AI14" s="29">
        <f t="shared" ca="1" si="1"/>
        <v>0</v>
      </c>
    </row>
    <row r="15" spans="1:35">
      <c r="A15" s="29">
        <v>0.3</v>
      </c>
      <c r="B15" s="29">
        <f t="shared" si="17"/>
        <v>10</v>
      </c>
      <c r="C15" s="29">
        <f t="shared" si="18"/>
        <v>0</v>
      </c>
      <c r="E15" s="29">
        <f ca="1">Kp*(G15+H15*OnebyTi+Td*(G15-G14))</f>
        <v>70.760869565217405</v>
      </c>
      <c r="F15" s="27">
        <f t="shared" ca="1" si="19"/>
        <v>0</v>
      </c>
      <c r="G15" s="29">
        <f t="shared" ca="1" si="27"/>
        <v>10</v>
      </c>
      <c r="H15" s="29">
        <f t="shared" ca="1" si="5"/>
        <v>4</v>
      </c>
      <c r="I15" s="29">
        <f t="shared" ca="1" si="6"/>
        <v>4</v>
      </c>
      <c r="J15" s="29">
        <f t="shared" ca="1" si="7"/>
        <v>40</v>
      </c>
      <c r="K15" s="29">
        <f t="shared" ca="1" si="8"/>
        <v>0.60000000000000009</v>
      </c>
      <c r="M15" s="29">
        <f ca="1">Kp*(Q15+R15*OnebyTi+Td*(Q15-Q14))</f>
        <v>70.760869565217405</v>
      </c>
      <c r="N15" s="27">
        <f t="shared" ca="1" si="20"/>
        <v>2.9448466336831265</v>
      </c>
      <c r="O15" s="27">
        <f t="shared" ca="1" si="21"/>
        <v>0</v>
      </c>
      <c r="P15" s="27">
        <f t="shared" ca="1" si="22"/>
        <v>0</v>
      </c>
      <c r="Q15" s="29">
        <f t="shared" ca="1" si="3"/>
        <v>10</v>
      </c>
      <c r="R15" s="29">
        <f t="shared" ca="1" si="9"/>
        <v>4</v>
      </c>
      <c r="S15" s="29">
        <f t="shared" ca="1" si="10"/>
        <v>4</v>
      </c>
      <c r="T15" s="29">
        <f t="shared" ca="1" si="11"/>
        <v>40</v>
      </c>
      <c r="U15" s="29">
        <f t="shared" ca="1" si="12"/>
        <v>100</v>
      </c>
      <c r="W15" s="29">
        <f ca="1">Kp*(AB15+AC15*OnebyTi+Td*(AB15-AB14))</f>
        <v>70.760869565217405</v>
      </c>
      <c r="X15" s="27">
        <f t="shared" ca="1" si="23"/>
        <v>5.5631367114781431</v>
      </c>
      <c r="Y15" s="27">
        <f t="shared" ca="1" si="24"/>
        <v>0.28387255846701698</v>
      </c>
      <c r="Z15" s="27">
        <f t="shared" ca="1" si="25"/>
        <v>5.0224451345175815E-3</v>
      </c>
      <c r="AA15" s="27">
        <f t="shared" ca="1" si="26"/>
        <v>0</v>
      </c>
      <c r="AB15" s="29">
        <f t="shared" ca="1" si="4"/>
        <v>10</v>
      </c>
      <c r="AC15" s="29">
        <f t="shared" ca="1" si="13"/>
        <v>4</v>
      </c>
      <c r="AD15" s="29">
        <f t="shared" ca="1" si="14"/>
        <v>4</v>
      </c>
      <c r="AE15" s="29">
        <f t="shared" ca="1" si="15"/>
        <v>40</v>
      </c>
      <c r="AF15" s="29">
        <f t="shared" ca="1" si="16"/>
        <v>100</v>
      </c>
      <c r="AH15" s="29">
        <f t="shared" ca="1" si="0"/>
        <v>70.760869565217405</v>
      </c>
      <c r="AI15" s="29">
        <f t="shared" ca="1" si="1"/>
        <v>0</v>
      </c>
    </row>
    <row r="16" spans="1:35">
      <c r="A16" s="29">
        <v>0.4</v>
      </c>
      <c r="B16" s="29">
        <f t="shared" si="17"/>
        <v>10</v>
      </c>
      <c r="C16" s="29">
        <f t="shared" si="18"/>
        <v>0</v>
      </c>
      <c r="E16" s="29">
        <f ca="1">Kp*(G16+H16*OnebyTi+Td*(G16-G15))</f>
        <v>75.326086956521749</v>
      </c>
      <c r="F16" s="29">
        <f t="shared" ca="1" si="19"/>
        <v>0</v>
      </c>
      <c r="G16" s="29">
        <f t="shared" ca="1" si="27"/>
        <v>10</v>
      </c>
      <c r="H16" s="29">
        <f t="shared" ca="1" si="5"/>
        <v>5</v>
      </c>
      <c r="I16" s="29">
        <f t="shared" ca="1" si="6"/>
        <v>5</v>
      </c>
      <c r="J16" s="29">
        <f t="shared" ca="1" si="7"/>
        <v>50</v>
      </c>
      <c r="K16" s="29">
        <f t="shared" ca="1" si="8"/>
        <v>1</v>
      </c>
      <c r="M16" s="29">
        <f ca="1">Kp*(Q16+R16*OnebyTi+Td*(Q16-Q15))</f>
        <v>75.326086956521749</v>
      </c>
      <c r="N16" s="29">
        <f t="shared" ca="1" si="20"/>
        <v>5.3398373459103068</v>
      </c>
      <c r="O16" s="29">
        <f ca="1">IF((ROW()-12)*0.1&lt;L_2,0,OFFSET(N16,-1,0)*b_2/K_2-O15*a_2)</f>
        <v>0.12018078985093532</v>
      </c>
      <c r="P16" s="29">
        <f t="shared" ca="1" si="22"/>
        <v>0</v>
      </c>
      <c r="Q16" s="29">
        <f t="shared" ca="1" si="3"/>
        <v>10</v>
      </c>
      <c r="R16" s="29">
        <f t="shared" ca="1" si="9"/>
        <v>5</v>
      </c>
      <c r="S16" s="29">
        <f t="shared" ca="1" si="10"/>
        <v>5</v>
      </c>
      <c r="T16" s="29">
        <f t="shared" ca="1" si="11"/>
        <v>50</v>
      </c>
      <c r="U16" s="29">
        <f t="shared" ca="1" si="12"/>
        <v>150</v>
      </c>
      <c r="W16" s="29">
        <f ca="1">Kp*(AB16+AC16*OnebyTi+Td*(AB16-AB15))</f>
        <v>75.324319440369308</v>
      </c>
      <c r="X16" s="29">
        <f t="shared" ca="1" si="23"/>
        <v>7.3624483313934856</v>
      </c>
      <c r="Y16" s="29">
        <f t="shared" ca="1" si="24"/>
        <v>0.54134530942212011</v>
      </c>
      <c r="Z16" s="29">
        <f t="shared" ca="1" si="25"/>
        <v>1.8622125639784697E-2</v>
      </c>
      <c r="AA16" s="29">
        <f t="shared" ca="1" si="26"/>
        <v>2.4494753962401124E-4</v>
      </c>
      <c r="AB16" s="29">
        <f t="shared" ca="1" si="4"/>
        <v>9.999755052460376</v>
      </c>
      <c r="AC16" s="29">
        <f t="shared" ca="1" si="13"/>
        <v>4.999975505246038</v>
      </c>
      <c r="AD16" s="29">
        <f t="shared" ca="1" si="14"/>
        <v>4.999975505246038</v>
      </c>
      <c r="AE16" s="29">
        <f t="shared" ca="1" si="15"/>
        <v>49.999510110920681</v>
      </c>
      <c r="AF16" s="29">
        <f t="shared" ca="1" si="16"/>
        <v>149.99877526230188</v>
      </c>
      <c r="AH16" s="29">
        <f t="shared" ca="1" si="0"/>
        <v>75.326086956521749</v>
      </c>
      <c r="AI16" s="29">
        <f t="shared" ca="1" si="1"/>
        <v>0</v>
      </c>
    </row>
    <row r="17" spans="1:35">
      <c r="A17" s="29">
        <v>0.5</v>
      </c>
      <c r="B17" s="29">
        <f t="shared" si="17"/>
        <v>10</v>
      </c>
      <c r="C17" s="29">
        <f t="shared" si="18"/>
        <v>0</v>
      </c>
      <c r="E17" s="29">
        <f ca="1">Kp*(G17+H17*OnebyTi+Td*(G17-G16))</f>
        <v>79.891304347826093</v>
      </c>
      <c r="F17" s="27">
        <f t="shared" ca="1" si="19"/>
        <v>0</v>
      </c>
      <c r="G17" s="29">
        <f t="shared" ca="1" si="27"/>
        <v>10</v>
      </c>
      <c r="H17" s="29">
        <f t="shared" ca="1" si="5"/>
        <v>6</v>
      </c>
      <c r="I17" s="29">
        <f t="shared" ca="1" si="6"/>
        <v>6</v>
      </c>
      <c r="J17" s="29">
        <f t="shared" ca="1" si="7"/>
        <v>60</v>
      </c>
      <c r="K17" s="29">
        <f t="shared" ca="1" si="8"/>
        <v>1.5</v>
      </c>
      <c r="M17" s="29">
        <f ca="1">Kp*(Q17+R17*OnebyTi+Td*(Q17-Q16))</f>
        <v>79.855912948383491</v>
      </c>
      <c r="N17" s="27">
        <f t="shared" ca="1" si="20"/>
        <v>7.8233961871068578</v>
      </c>
      <c r="O17" s="27">
        <f t="shared" ca="1" si="21"/>
        <v>0.33319780760756446</v>
      </c>
      <c r="P17" s="27">
        <f t="shared" ca="1" si="22"/>
        <v>4.9046432788692482E-3</v>
      </c>
      <c r="Q17" s="29">
        <f t="shared" ca="1" si="3"/>
        <v>9.99509535672113</v>
      </c>
      <c r="R17" s="29">
        <f t="shared" ca="1" si="9"/>
        <v>5.9995095356721126</v>
      </c>
      <c r="S17" s="29">
        <f t="shared" ca="1" si="10"/>
        <v>5.9995095356721126</v>
      </c>
      <c r="T17" s="29">
        <f t="shared" ca="1" si="11"/>
        <v>59.990193118994831</v>
      </c>
      <c r="U17" s="29">
        <f t="shared" ca="1" si="12"/>
        <v>209.97057214032679</v>
      </c>
      <c r="W17" s="29">
        <f ca="1">Kp*(AB17+AC17*OnebyTi+Td*(AB17-AB16))</f>
        <v>79.883327365815447</v>
      </c>
      <c r="X17" s="27">
        <f t="shared" ca="1" si="23"/>
        <v>9.2075437341069879</v>
      </c>
      <c r="Y17" s="27">
        <f t="shared" ca="1" si="24"/>
        <v>0.87401442934358231</v>
      </c>
      <c r="Z17" s="27">
        <f t="shared" ca="1" si="25"/>
        <v>4.4115636139668228E-2</v>
      </c>
      <c r="AA17" s="27">
        <f t="shared" ca="1" si="26"/>
        <v>1.1412130916217229E-3</v>
      </c>
      <c r="AB17" s="29">
        <f t="shared" ca="1" si="4"/>
        <v>9.9988587869083787</v>
      </c>
      <c r="AC17" s="29">
        <f t="shared" ca="1" si="13"/>
        <v>5.9998613839368762</v>
      </c>
      <c r="AD17" s="29">
        <f t="shared" ca="1" si="14"/>
        <v>5.9998613839368762</v>
      </c>
      <c r="AE17" s="29">
        <f t="shared" ca="1" si="15"/>
        <v>59.997227814974174</v>
      </c>
      <c r="AF17" s="29">
        <f t="shared" ca="1" si="16"/>
        <v>209.98212222192109</v>
      </c>
      <c r="AH17" s="29">
        <f t="shared" ca="1" si="0"/>
        <v>79.891304347826093</v>
      </c>
      <c r="AI17" s="29">
        <f t="shared" ca="1" si="1"/>
        <v>0</v>
      </c>
    </row>
    <row r="18" spans="1:35">
      <c r="A18" s="29">
        <v>0.6</v>
      </c>
      <c r="B18" s="29">
        <f t="shared" si="17"/>
        <v>10</v>
      </c>
      <c r="C18" s="29">
        <f t="shared" si="18"/>
        <v>0</v>
      </c>
      <c r="E18" s="29">
        <f ca="1">Kp*(G18+H18*OnebyTi+Td*(G18-G17))</f>
        <v>67.19620139936697</v>
      </c>
      <c r="F18" s="29">
        <f t="shared" ca="1" si="19"/>
        <v>2.3919854958794007</v>
      </c>
      <c r="G18" s="29">
        <f t="shared" ca="1" si="27"/>
        <v>7.6080145041205993</v>
      </c>
      <c r="H18" s="29">
        <f t="shared" ca="1" si="5"/>
        <v>6.7608014504120604</v>
      </c>
      <c r="I18" s="29">
        <f t="shared" ca="1" si="6"/>
        <v>6.7608014504120604</v>
      </c>
      <c r="J18" s="29">
        <f t="shared" ca="1" si="7"/>
        <v>65.788188469490947</v>
      </c>
      <c r="K18" s="29">
        <f t="shared" ca="1" si="8"/>
        <v>1.956480870247236</v>
      </c>
      <c r="M18" s="29">
        <f ca="1">Kp*(Q18+R18*OnebyTi+Td*(Q18-Q17))</f>
        <v>84.329616907373946</v>
      </c>
      <c r="N18" s="29">
        <f t="shared" ca="1" si="20"/>
        <v>10.391908643846714</v>
      </c>
      <c r="O18" s="29">
        <f ca="1">IF((ROW()-12)*0.1&lt;L_2,0,OFFSET(N18,-1,0)*b_2/K_2-O17*a_2)</f>
        <v>0.6388768698351841</v>
      </c>
      <c r="P18" s="29">
        <f t="shared" ca="1" si="22"/>
        <v>1.8302465542482216E-2</v>
      </c>
      <c r="Q18" s="29">
        <f t="shared" ca="1" si="3"/>
        <v>9.981697534457517</v>
      </c>
      <c r="R18" s="29">
        <f t="shared" ca="1" si="9"/>
        <v>6.9976792891178645</v>
      </c>
      <c r="S18" s="29">
        <f t="shared" ca="1" si="10"/>
        <v>6.9976792891178645</v>
      </c>
      <c r="T18" s="29">
        <f t="shared" ca="1" si="11"/>
        <v>69.953621685934365</v>
      </c>
      <c r="U18" s="29">
        <f t="shared" ca="1" si="12"/>
        <v>275.63835200456123</v>
      </c>
      <c r="W18" s="29">
        <f ca="1">Kp*(AB18+AC18*OnebyTi+Td*(AB18-AB17))</f>
        <v>84.434252862702309</v>
      </c>
      <c r="X18" s="29">
        <f t="shared" ca="1" si="23"/>
        <v>11.096060036316953</v>
      </c>
      <c r="Y18" s="29">
        <f t="shared" ca="1" si="24"/>
        <v>1.2804454494770583</v>
      </c>
      <c r="Z18" s="29">
        <f t="shared" ca="1" si="25"/>
        <v>8.4590277890386048E-2</v>
      </c>
      <c r="AA18" s="29">
        <f t="shared" ca="1" si="26"/>
        <v>3.2371004354247307E-3</v>
      </c>
      <c r="AB18" s="29">
        <f t="shared" ca="1" si="4"/>
        <v>9.9967628995645761</v>
      </c>
      <c r="AC18" s="29">
        <f t="shared" ca="1" si="13"/>
        <v>6.9995376738933341</v>
      </c>
      <c r="AD18" s="29">
        <f t="shared" ca="1" si="14"/>
        <v>6.9995376738933341</v>
      </c>
      <c r="AE18" s="29">
        <f t="shared" ca="1" si="15"/>
        <v>69.99075466198525</v>
      </c>
      <c r="AF18" s="29">
        <f t="shared" ca="1" si="16"/>
        <v>279.91309921793356</v>
      </c>
      <c r="AH18" s="29">
        <f t="shared" ca="1" si="0"/>
        <v>67.19620139936697</v>
      </c>
      <c r="AI18" s="29">
        <f t="shared" ca="1" si="1"/>
        <v>2.3919854958794007</v>
      </c>
    </row>
    <row r="19" spans="1:35">
      <c r="A19" s="29">
        <v>0.7</v>
      </c>
      <c r="B19" s="29">
        <f t="shared" si="17"/>
        <v>10</v>
      </c>
      <c r="C19" s="29">
        <f t="shared" si="18"/>
        <v>0</v>
      </c>
      <c r="E19" s="29">
        <f ca="1">Kp*(G19+H19*OnebyTi+Td*(G19-G18))</f>
        <v>59.728637729903099</v>
      </c>
      <c r="F19" s="27">
        <f t="shared" ca="1" si="19"/>
        <v>4.4085319233177556</v>
      </c>
      <c r="G19" s="29">
        <f t="shared" ca="1" si="27"/>
        <v>5.5914680766822444</v>
      </c>
      <c r="H19" s="29">
        <f t="shared" ca="1" si="5"/>
        <v>7.3199482580802844</v>
      </c>
      <c r="I19" s="29">
        <f t="shared" ca="1" si="6"/>
        <v>7.3199482580802844</v>
      </c>
      <c r="J19" s="29">
        <f t="shared" ca="1" si="7"/>
        <v>68.914639994746608</v>
      </c>
      <c r="K19" s="29">
        <f t="shared" ca="1" si="8"/>
        <v>2.347883635614993</v>
      </c>
      <c r="M19" s="29">
        <f ca="1">Kp*(Q19+R19*OnebyTi+Td*(Q19-Q18))</f>
        <v>88.723951518714486</v>
      </c>
      <c r="N19" s="27">
        <f t="shared" ca="1" si="20"/>
        <v>13.041907712959008</v>
      </c>
      <c r="O19" s="27">
        <f t="shared" ca="1" si="21"/>
        <v>1.0369033913644199</v>
      </c>
      <c r="P19" s="27">
        <f t="shared" ca="1" si="22"/>
        <v>4.3628443885840557E-2</v>
      </c>
      <c r="Q19" s="29">
        <f t="shared" ca="1" si="3"/>
        <v>9.9563715561141599</v>
      </c>
      <c r="R19" s="29">
        <f t="shared" ca="1" si="9"/>
        <v>7.993316444729281</v>
      </c>
      <c r="S19" s="29">
        <f t="shared" ca="1" si="10"/>
        <v>7.993316444729281</v>
      </c>
      <c r="T19" s="29">
        <f t="shared" ca="1" si="11"/>
        <v>79.866555142274279</v>
      </c>
      <c r="U19" s="29">
        <f t="shared" ca="1" si="12"/>
        <v>344.25232814891547</v>
      </c>
      <c r="W19" s="29">
        <f ca="1">Kp*(AB19+AC19*OnebyTi+Td*(AB19-AB18))</f>
        <v>88.972525837448387</v>
      </c>
      <c r="X19" s="27">
        <f t="shared" ca="1" si="23"/>
        <v>13.025643064950883</v>
      </c>
      <c r="Y19" s="27">
        <f t="shared" ca="1" si="24"/>
        <v>1.7591586217564261</v>
      </c>
      <c r="Z19" s="27">
        <f t="shared" ca="1" si="25"/>
        <v>0.14291282282246545</v>
      </c>
      <c r="AA19" s="27">
        <f t="shared" ca="1" si="26"/>
        <v>7.2047417185987315E-3</v>
      </c>
      <c r="AB19" s="29">
        <f t="shared" ca="1" si="4"/>
        <v>9.9927952582814008</v>
      </c>
      <c r="AC19" s="29">
        <f t="shared" ca="1" si="13"/>
        <v>7.9988171997214739</v>
      </c>
      <c r="AD19" s="29">
        <f t="shared" ca="1" si="14"/>
        <v>7.9988171997214739</v>
      </c>
      <c r="AE19" s="29">
        <f t="shared" ca="1" si="15"/>
        <v>79.97635036937838</v>
      </c>
      <c r="AF19" s="29">
        <f t="shared" ca="1" si="16"/>
        <v>359.72211257003244</v>
      </c>
      <c r="AH19" s="29">
        <f t="shared" ca="1" si="0"/>
        <v>59.728637729903099</v>
      </c>
      <c r="AI19" s="29">
        <f t="shared" ca="1" si="1"/>
        <v>4.4085319233177556</v>
      </c>
    </row>
    <row r="20" spans="1:35">
      <c r="A20" s="29">
        <v>0.8</v>
      </c>
      <c r="B20" s="29">
        <f t="shared" si="17"/>
        <v>10</v>
      </c>
      <c r="C20" s="29">
        <f t="shared" si="18"/>
        <v>0</v>
      </c>
      <c r="E20" s="29">
        <f ca="1">Kp*(G20+H20*OnebyTi+Td*(G20-G19))</f>
        <v>49.842590049405963</v>
      </c>
      <c r="F20" s="29">
        <f ca="1">IF((ROW()-12)*0.1&lt;L_1,0,OFFSET(E20,-L_1*10-1,0)*b_1-F19*a_1)+C20</f>
        <v>6.5541279226497711</v>
      </c>
      <c r="G20" s="29">
        <f t="shared" ca="1" si="27"/>
        <v>3.4458720773502289</v>
      </c>
      <c r="H20" s="29">
        <f t="shared" ca="1" si="5"/>
        <v>7.6645354658153071</v>
      </c>
      <c r="I20" s="29">
        <f t="shared" ca="1" si="6"/>
        <v>7.6645354658153071</v>
      </c>
      <c r="J20" s="29">
        <f t="shared" ca="1" si="7"/>
        <v>70.102043432092813</v>
      </c>
      <c r="K20" s="29">
        <f t="shared" ca="1" si="8"/>
        <v>2.6235534018030116</v>
      </c>
      <c r="M20" s="29">
        <f ca="1">Kp*(Q20+R20*OnebyTi+Td*(Q20-Q19))</f>
        <v>93.014973736962119</v>
      </c>
      <c r="N20" s="29">
        <f t="shared" ca="1" si="20"/>
        <v>15.768623539329566</v>
      </c>
      <c r="O20" s="29">
        <f ca="1">IF((ROW()-12)*0.1&lt;L_2,0,OFFSET(N20,-1,0)*b_2/K_2-O19*a_2)</f>
        <v>1.5268341351358374</v>
      </c>
      <c r="P20" s="29">
        <f t="shared" ca="1" si="22"/>
        <v>8.4164533732333652E-2</v>
      </c>
      <c r="Q20" s="29">
        <f t="shared" ca="1" si="3"/>
        <v>9.9158354662676658</v>
      </c>
      <c r="R20" s="29">
        <f t="shared" ca="1" si="9"/>
        <v>8.9848999913560483</v>
      </c>
      <c r="S20" s="29">
        <f t="shared" ca="1" si="10"/>
        <v>8.9848999913560483</v>
      </c>
      <c r="T20" s="29">
        <f t="shared" ca="1" si="11"/>
        <v>89.698934441683448</v>
      </c>
      <c r="U20" s="29">
        <f t="shared" ca="1" si="12"/>
        <v>413.76436100109368</v>
      </c>
      <c r="W20" s="29">
        <f ca="1">Kp*(AB20+AC20*OnebyTi+Td*(AB20-AB19))</f>
        <v>93.492683911803681</v>
      </c>
      <c r="X20" s="29">
        <f t="shared" ca="1" si="23"/>
        <v>14.993919729655413</v>
      </c>
      <c r="Y20" s="29">
        <f t="shared" ca="1" si="24"/>
        <v>2.3086315519047726</v>
      </c>
      <c r="Z20" s="29">
        <f t="shared" ca="1" si="25"/>
        <v>0.22173806058477796</v>
      </c>
      <c r="AA20" s="29">
        <f t="shared" ca="1" si="26"/>
        <v>1.3823302933938089E-2</v>
      </c>
      <c r="AB20" s="29">
        <f t="shared" ca="1" si="4"/>
        <v>9.9861766970660621</v>
      </c>
      <c r="AC20" s="29">
        <f t="shared" ca="1" si="13"/>
        <v>8.9974348694280799</v>
      </c>
      <c r="AD20" s="29">
        <f t="shared" ca="1" si="14"/>
        <v>8.9974348694280799</v>
      </c>
      <c r="AE20" s="29">
        <f t="shared" ca="1" si="15"/>
        <v>89.948722871880904</v>
      </c>
      <c r="AF20" s="29">
        <f t="shared" ca="1" si="16"/>
        <v>449.29705345735204</v>
      </c>
      <c r="AH20" s="29">
        <f t="shared" ca="1" si="0"/>
        <v>49.842590049405963</v>
      </c>
      <c r="AI20" s="29">
        <f t="shared" ca="1" si="1"/>
        <v>6.5541279226497711</v>
      </c>
    </row>
    <row r="21" spans="1:35">
      <c r="A21" s="29">
        <v>0.9</v>
      </c>
      <c r="B21" s="29">
        <f t="shared" si="17"/>
        <v>10</v>
      </c>
      <c r="C21" s="29">
        <f t="shared" si="18"/>
        <v>0</v>
      </c>
      <c r="E21" s="29">
        <f ca="1">Kp*(G21+H21*OnebyTi+Td*(G21-G20))</f>
        <v>38.250896454526448</v>
      </c>
      <c r="F21" s="27">
        <f t="shared" ca="1" si="19"/>
        <v>8.8273475463442352</v>
      </c>
      <c r="G21" s="29">
        <f t="shared" ca="1" si="27"/>
        <v>1.1726524536557648</v>
      </c>
      <c r="H21" s="29">
        <f t="shared" ca="1" si="5"/>
        <v>7.7818007111808836</v>
      </c>
      <c r="I21" s="29">
        <f t="shared" ca="1" si="6"/>
        <v>7.7818007111808836</v>
      </c>
      <c r="J21" s="29">
        <f t="shared" ca="1" si="7"/>
        <v>70.239554809799301</v>
      </c>
      <c r="K21" s="29">
        <f t="shared" ca="1" si="8"/>
        <v>2.7290921226320304</v>
      </c>
      <c r="M21" s="29">
        <f ca="1">Kp*(Q21+R21*OnebyTi+Td*(Q21-Q20))</f>
        <v>97.17810827764491</v>
      </c>
      <c r="N21" s="27">
        <f t="shared" ca="1" si="20"/>
        <v>18.566634899816236</v>
      </c>
      <c r="O21" s="27">
        <f t="shared" ca="1" si="21"/>
        <v>2.1080492924583072</v>
      </c>
      <c r="P21" s="27">
        <f t="shared" ca="1" si="22"/>
        <v>0.1430406633777539</v>
      </c>
      <c r="Q21" s="29">
        <f t="shared" ca="1" si="3"/>
        <v>9.8569593366222463</v>
      </c>
      <c r="R21" s="29">
        <f t="shared" ca="1" si="9"/>
        <v>9.970595925018273</v>
      </c>
      <c r="S21" s="29">
        <f t="shared" ca="1" si="10"/>
        <v>9.970595925018273</v>
      </c>
      <c r="T21" s="29">
        <f t="shared" ca="1" si="11"/>
        <v>99.414899178065895</v>
      </c>
      <c r="U21" s="29">
        <f t="shared" ca="1" si="12"/>
        <v>482.99920455935779</v>
      </c>
      <c r="W21" s="29">
        <f ca="1">Kp*(AB21+AC21*OnebyTi+Td*(AB21-AB20))</f>
        <v>97.98841047959111</v>
      </c>
      <c r="X21" s="27">
        <f t="shared" ca="1" si="23"/>
        <v>16.998472835060923</v>
      </c>
      <c r="Y21" s="27">
        <f t="shared" ca="1" si="24"/>
        <v>2.9273003567079598</v>
      </c>
      <c r="Z21" s="27">
        <f t="shared" ca="1" si="25"/>
        <v>0.32351705716216828</v>
      </c>
      <c r="AA21" s="27">
        <f t="shared" ca="1" si="26"/>
        <v>2.3963425319364122E-2</v>
      </c>
      <c r="AB21" s="29">
        <f t="shared" ca="1" si="4"/>
        <v>9.9760365746806361</v>
      </c>
      <c r="AC21" s="29">
        <f t="shared" ca="1" si="13"/>
        <v>9.9950385268961437</v>
      </c>
      <c r="AD21" s="29">
        <f t="shared" ca="1" si="14"/>
        <v>9.9950385268961437</v>
      </c>
      <c r="AE21" s="29">
        <f t="shared" ca="1" si="15"/>
        <v>99.900853445817475</v>
      </c>
      <c r="AF21" s="29">
        <f t="shared" ca="1" si="16"/>
        <v>548.47372048420937</v>
      </c>
      <c r="AH21" s="29">
        <f t="shared" ca="1" si="0"/>
        <v>38.250896454526448</v>
      </c>
      <c r="AI21" s="29">
        <f t="shared" ca="1" si="1"/>
        <v>8.8273475463442352</v>
      </c>
    </row>
    <row r="22" spans="1:35">
      <c r="A22" s="29">
        <v>1</v>
      </c>
      <c r="B22" s="29">
        <f t="shared" si="17"/>
        <v>10</v>
      </c>
      <c r="C22" s="29">
        <f t="shared" si="18"/>
        <v>0</v>
      </c>
      <c r="E22" s="29">
        <f ca="1">Kp*(G22+H22*OnebyTi+Td*(G22-G21))</f>
        <v>24.90331749204179</v>
      </c>
      <c r="F22" s="29">
        <f t="shared" ca="1" si="19"/>
        <v>11.226780603035046</v>
      </c>
      <c r="G22" s="29">
        <f t="shared" ca="1" si="27"/>
        <v>-1.2267806030350457</v>
      </c>
      <c r="H22" s="29">
        <f t="shared" ca="1" si="5"/>
        <v>7.6591226508773786</v>
      </c>
      <c r="I22" s="29">
        <f t="shared" ca="1" si="6"/>
        <v>7.9044787714843885</v>
      </c>
      <c r="J22" s="29">
        <f t="shared" ca="1" si="7"/>
        <v>70.390053874597598</v>
      </c>
      <c r="K22" s="29">
        <f t="shared" ca="1" si="8"/>
        <v>2.8517701829355349</v>
      </c>
      <c r="M22" s="29">
        <f ca="1">Kp*(Q22+R22*OnebyTi+Td*(Q22-Q21))</f>
        <v>101.18822575007063</v>
      </c>
      <c r="N22" s="29">
        <f t="shared" ca="1" si="20"/>
        <v>21.429793078799555</v>
      </c>
      <c r="O22" s="29">
        <f ca="1">IF((ROW()-12)*0.1&lt;L_2,0,OFFSET(N22,-1,0)*b_2/K_2-O21*a_2)</f>
        <v>2.7797331063103092</v>
      </c>
      <c r="P22" s="29">
        <f t="shared" ca="1" si="22"/>
        <v>0.22323373231575944</v>
      </c>
      <c r="Q22" s="29">
        <f t="shared" ca="1" si="3"/>
        <v>9.7767662676842413</v>
      </c>
      <c r="R22" s="29">
        <f t="shared" ca="1" si="9"/>
        <v>10.948272551786697</v>
      </c>
      <c r="S22" s="29">
        <f t="shared" ca="1" si="10"/>
        <v>10.948272551786697</v>
      </c>
      <c r="T22" s="29">
        <f t="shared" ca="1" si="11"/>
        <v>108.97341504335874</v>
      </c>
      <c r="U22" s="29">
        <f t="shared" ca="1" si="12"/>
        <v>551.81791498952202</v>
      </c>
      <c r="W22" s="29">
        <f ca="1">Kp*(AB22+AC22*OnebyTi+Td*(AB22-AB21))</f>
        <v>102.45257334992131</v>
      </c>
      <c r="X22" s="29">
        <f t="shared" ca="1" si="23"/>
        <v>19.036818235095975</v>
      </c>
      <c r="Y22" s="29">
        <f t="shared" ca="1" si="24"/>
        <v>3.6135595364269477</v>
      </c>
      <c r="Z22" s="29">
        <f t="shared" ca="1" si="25"/>
        <v>0.45050506715644628</v>
      </c>
      <c r="AA22" s="29">
        <f t="shared" ca="1" si="26"/>
        <v>3.8572828337238921E-2</v>
      </c>
      <c r="AB22" s="29">
        <f t="shared" ca="1" si="4"/>
        <v>9.9614271716627609</v>
      </c>
      <c r="AC22" s="29">
        <f t="shared" ca="1" si="13"/>
        <v>10.991181244062419</v>
      </c>
      <c r="AD22" s="29">
        <f t="shared" ca="1" si="14"/>
        <v>10.991181244062419</v>
      </c>
      <c r="AE22" s="29">
        <f t="shared" ca="1" si="15"/>
        <v>109.82385657545159</v>
      </c>
      <c r="AF22" s="29">
        <f t="shared" ca="1" si="16"/>
        <v>657.02679424438907</v>
      </c>
      <c r="AH22" s="29">
        <f t="shared" ca="1" si="0"/>
        <v>24.90331749204179</v>
      </c>
      <c r="AI22" s="29">
        <f t="shared" ca="1" si="1"/>
        <v>11.226780603035046</v>
      </c>
    </row>
    <row r="23" spans="1:35">
      <c r="A23" s="29">
        <v>1.1000000000000001</v>
      </c>
      <c r="B23" s="29">
        <f t="shared" si="17"/>
        <v>10</v>
      </c>
      <c r="C23" s="29">
        <f t="shared" si="18"/>
        <v>0</v>
      </c>
      <c r="E23" s="29">
        <f ca="1">Kp*(G23+H23*OnebyTi+Td*(G23-G22))</f>
        <v>9.7501688351294149</v>
      </c>
      <c r="F23" s="27">
        <f t="shared" ca="1" si="19"/>
        <v>13.751032483421714</v>
      </c>
      <c r="G23" s="29">
        <f t="shared" ca="1" si="27"/>
        <v>-3.7510324834217137</v>
      </c>
      <c r="H23" s="29">
        <f t="shared" ca="1" si="5"/>
        <v>7.2840194025352076</v>
      </c>
      <c r="I23" s="29">
        <f t="shared" ca="1" si="6"/>
        <v>8.2795820198265595</v>
      </c>
      <c r="J23" s="29">
        <f t="shared" ca="1" si="7"/>
        <v>71.797078343766088</v>
      </c>
      <c r="K23" s="29">
        <f t="shared" ca="1" si="8"/>
        <v>3.2643837561119233</v>
      </c>
      <c r="M23" s="29">
        <f ca="1">Kp*(Q23+R23*OnebyTi+Td*(Q23-Q22))</f>
        <v>105.01972364554183</v>
      </c>
      <c r="N23" s="27">
        <f t="shared" ca="1" si="20"/>
        <v>24.351223164399592</v>
      </c>
      <c r="O23" s="27">
        <f t="shared" ca="1" si="21"/>
        <v>3.5408521787347271</v>
      </c>
      <c r="P23" s="27">
        <f t="shared" ca="1" si="22"/>
        <v>0.32756585966862545</v>
      </c>
      <c r="Q23" s="29">
        <f t="shared" ca="1" si="3"/>
        <v>9.6724341403313741</v>
      </c>
      <c r="R23" s="29">
        <f t="shared" ca="1" si="9"/>
        <v>11.915515965819836</v>
      </c>
      <c r="S23" s="29">
        <f t="shared" ca="1" si="10"/>
        <v>11.915515965819836</v>
      </c>
      <c r="T23" s="29">
        <f t="shared" ca="1" si="11"/>
        <v>118.32901326326353</v>
      </c>
      <c r="U23" s="29">
        <f t="shared" ca="1" si="12"/>
        <v>621.26316616435099</v>
      </c>
      <c r="W23" s="29">
        <f ca="1">Kp*(AB23+AC23*OnebyTi+Td*(AB23-AB22))</f>
        <v>106.87726386505284</v>
      </c>
      <c r="X23" s="27">
        <f t="shared" ca="1" si="23"/>
        <v>21.106384232290125</v>
      </c>
      <c r="Y23" s="27">
        <f t="shared" ca="1" si="24"/>
        <v>4.3657607392354052</v>
      </c>
      <c r="Z23" s="27">
        <f t="shared" ca="1" si="25"/>
        <v>0.60476905395835723</v>
      </c>
      <c r="AA23" s="27">
        <f t="shared" ca="1" si="26"/>
        <v>5.8663000691160976E-2</v>
      </c>
      <c r="AB23" s="29">
        <f t="shared" ca="1" si="4"/>
        <v>9.9413369993088399</v>
      </c>
      <c r="AC23" s="29">
        <f t="shared" ca="1" si="13"/>
        <v>11.985314943993304</v>
      </c>
      <c r="AD23" s="29">
        <f t="shared" ca="1" si="14"/>
        <v>11.985314943993304</v>
      </c>
      <c r="AE23" s="29">
        <f t="shared" ca="1" si="15"/>
        <v>119.70687470883428</v>
      </c>
      <c r="AF23" s="29">
        <f t="shared" ca="1" si="16"/>
        <v>774.66165400896784</v>
      </c>
      <c r="AH23" s="29">
        <f t="shared" ca="1" si="0"/>
        <v>9.7501688351294149</v>
      </c>
      <c r="AI23" s="29">
        <f t="shared" ca="1" si="1"/>
        <v>13.751032483421714</v>
      </c>
    </row>
    <row r="24" spans="1:35">
      <c r="A24" s="29">
        <v>1.2</v>
      </c>
      <c r="B24" s="29">
        <f t="shared" si="17"/>
        <v>10</v>
      </c>
      <c r="C24" s="29">
        <f t="shared" si="18"/>
        <v>0</v>
      </c>
      <c r="E24" s="29">
        <f ca="1">Kp*(G24+H24*OnebyTi+Td*(G24-G23))</f>
        <v>-3.129041259869044</v>
      </c>
      <c r="F24" s="29">
        <f t="shared" ca="1" si="19"/>
        <v>15.826564526843867</v>
      </c>
      <c r="G24" s="29">
        <f t="shared" ca="1" si="27"/>
        <v>-5.8265645268438675</v>
      </c>
      <c r="H24" s="29">
        <f t="shared" ca="1" si="5"/>
        <v>6.7013629498508207</v>
      </c>
      <c r="I24" s="29">
        <f t="shared" ca="1" si="6"/>
        <v>8.8622384725109455</v>
      </c>
      <c r="J24" s="29">
        <f t="shared" ca="1" si="7"/>
        <v>75.19196376231362</v>
      </c>
      <c r="K24" s="29">
        <f t="shared" ca="1" si="8"/>
        <v>3.9635714993331872</v>
      </c>
      <c r="M24" s="29">
        <f ca="1">Kp*(Q24+R24*OnebyTi+Td*(Q24-Q23))</f>
        <v>108.64661286565756</v>
      </c>
      <c r="N24" s="29">
        <f t="shared" ca="1" si="20"/>
        <v>27.323327882921554</v>
      </c>
      <c r="O24" s="29">
        <f ca="1">IF((ROW()-12)*0.1&lt;L_2,0,OFFSET(N24,-1,0)*b_2/K_2-O23*a_2)</f>
        <v>4.3901347164199498</v>
      </c>
      <c r="P24" s="29">
        <f t="shared" ca="1" si="22"/>
        <v>0.45870181881349215</v>
      </c>
      <c r="Q24" s="29">
        <f t="shared" ca="1" si="3"/>
        <v>9.5412981811865087</v>
      </c>
      <c r="R24" s="29">
        <f t="shared" ca="1" si="9"/>
        <v>12.869645783938486</v>
      </c>
      <c r="S24" s="29">
        <f t="shared" ca="1" si="10"/>
        <v>12.869645783938486</v>
      </c>
      <c r="T24" s="29">
        <f t="shared" ca="1" si="11"/>
        <v>127.43265036149484</v>
      </c>
      <c r="U24" s="29">
        <f t="shared" ca="1" si="12"/>
        <v>693.00606087287144</v>
      </c>
      <c r="W24" s="29">
        <f ca="1">Kp*(AB24+AC24*OnebyTi+Td*(AB24-AB23))</f>
        <v>111.25383640608139</v>
      </c>
      <c r="X24" s="29">
        <f t="shared" ca="1" si="23"/>
        <v>23.204493126464879</v>
      </c>
      <c r="Y24" s="29">
        <f t="shared" ca="1" si="24"/>
        <v>5.182210581208551</v>
      </c>
      <c r="Z24" s="29">
        <f t="shared" ca="1" si="25"/>
        <v>0.78819478289734823</v>
      </c>
      <c r="AA24" s="29">
        <f t="shared" ca="1" si="26"/>
        <v>8.5296907192645863E-2</v>
      </c>
      <c r="AB24" s="29">
        <f t="shared" ca="1" si="4"/>
        <v>9.9147030928073541</v>
      </c>
      <c r="AC24" s="29">
        <f t="shared" ca="1" si="13"/>
        <v>12.97678525327404</v>
      </c>
      <c r="AD24" s="29">
        <f t="shared" ca="1" si="14"/>
        <v>12.97678525327404</v>
      </c>
      <c r="AE24" s="29">
        <f t="shared" ca="1" si="15"/>
        <v>129.53700845068664</v>
      </c>
      <c r="AF24" s="29">
        <f t="shared" ca="1" si="16"/>
        <v>901.00734327534292</v>
      </c>
      <c r="AH24" s="29">
        <f t="shared" ca="1" si="0"/>
        <v>-3.129041259869044</v>
      </c>
      <c r="AI24" s="29">
        <f t="shared" ca="1" si="1"/>
        <v>15.826564526843867</v>
      </c>
    </row>
    <row r="25" spans="1:35">
      <c r="A25" s="29">
        <v>1.3</v>
      </c>
      <c r="B25" s="29">
        <f t="shared" si="17"/>
        <v>10</v>
      </c>
      <c r="C25" s="29">
        <f t="shared" si="18"/>
        <v>0</v>
      </c>
      <c r="E25" s="29">
        <f ca="1">Kp*(G25+H25*OnebyTi+Td*(G25-G24))</f>
        <v>-15.681344873375213</v>
      </c>
      <c r="F25" s="27">
        <f t="shared" ca="1" si="19"/>
        <v>17.631621734766945</v>
      </c>
      <c r="G25" s="29">
        <f t="shared" ca="1" si="27"/>
        <v>-7.6316217347669451</v>
      </c>
      <c r="H25" s="29">
        <f t="shared" ca="1" si="5"/>
        <v>5.938200776374126</v>
      </c>
      <c r="I25" s="29">
        <f t="shared" ca="1" si="6"/>
        <v>9.6254006459876393</v>
      </c>
      <c r="J25" s="29">
        <f t="shared" ca="1" si="7"/>
        <v>81.016128792570342</v>
      </c>
      <c r="K25" s="29">
        <f t="shared" ca="1" si="8"/>
        <v>4.9556823248528898</v>
      </c>
      <c r="M25" s="29">
        <f ca="1">Kp*(Q25+R25*OnebyTi+Td*(Q25-Q24))</f>
        <v>112.0426095498224</v>
      </c>
      <c r="N25" s="27">
        <f t="shared" ca="1" si="20"/>
        <v>30.337794465457968</v>
      </c>
      <c r="O25" s="27">
        <f t="shared" ca="1" si="21"/>
        <v>5.3260507797658825</v>
      </c>
      <c r="P25" s="27">
        <f t="shared" ca="1" si="22"/>
        <v>0.61914572970380566</v>
      </c>
      <c r="Q25" s="29">
        <f t="shared" ca="1" si="3"/>
        <v>9.3808542702961937</v>
      </c>
      <c r="R25" s="29">
        <f t="shared" ca="1" si="9"/>
        <v>13.807731210968106</v>
      </c>
      <c r="S25" s="29">
        <f t="shared" ca="1" si="10"/>
        <v>13.807731210968106</v>
      </c>
      <c r="T25" s="29">
        <f t="shared" ca="1" si="11"/>
        <v>136.23269304554827</v>
      </c>
      <c r="U25" s="29">
        <f t="shared" ca="1" si="12"/>
        <v>769.00611064753639</v>
      </c>
      <c r="W25" s="29">
        <f ca="1">Kp*(AB25+AC25*OnebyTi+Td*(AB25-AB24))</f>
        <v>115.57294822152265</v>
      </c>
      <c r="X25" s="27">
        <f t="shared" ca="1" si="23"/>
        <v>25.328344819334763</v>
      </c>
      <c r="Y25" s="27">
        <f t="shared" ca="1" si="24"/>
        <v>6.0611676727514388</v>
      </c>
      <c r="Z25" s="27">
        <f t="shared" ca="1" si="25"/>
        <v>1.0024934621339401</v>
      </c>
      <c r="AA25" s="27">
        <f t="shared" ca="1" si="26"/>
        <v>0.1195776411079898</v>
      </c>
      <c r="AB25" s="29">
        <f t="shared" ca="1" si="4"/>
        <v>9.8804223588920106</v>
      </c>
      <c r="AC25" s="29">
        <f t="shared" ca="1" si="13"/>
        <v>13.964827489163241</v>
      </c>
      <c r="AD25" s="29">
        <f t="shared" ca="1" si="14"/>
        <v>13.964827489163241</v>
      </c>
      <c r="AE25" s="29">
        <f t="shared" ca="1" si="15"/>
        <v>139.29928304969596</v>
      </c>
      <c r="AF25" s="29">
        <f t="shared" ca="1" si="16"/>
        <v>1035.6109979132736</v>
      </c>
      <c r="AH25" s="29">
        <f t="shared" ca="1" si="0"/>
        <v>-15.681344873375213</v>
      </c>
      <c r="AI25" s="29">
        <f t="shared" ca="1" si="1"/>
        <v>17.631621734766945</v>
      </c>
    </row>
    <row r="26" spans="1:35">
      <c r="A26" s="29">
        <v>1.4</v>
      </c>
      <c r="B26" s="29">
        <f t="shared" si="17"/>
        <v>10</v>
      </c>
      <c r="C26" s="29">
        <f t="shared" si="18"/>
        <v>0</v>
      </c>
      <c r="E26" s="29">
        <f ca="1">Kp*(G26+H26*OnebyTi+Td*(G26-G25))</f>
        <v>-26.957293675818796</v>
      </c>
      <c r="F26" s="29">
        <f t="shared" ca="1" si="19"/>
        <v>19.089022828366623</v>
      </c>
      <c r="G26" s="29">
        <f t="shared" ca="1" si="27"/>
        <v>-9.0890228283666232</v>
      </c>
      <c r="H26" s="29">
        <f t="shared" ca="1" si="5"/>
        <v>5.0292984935374641</v>
      </c>
      <c r="I26" s="29">
        <f t="shared" ca="1" si="6"/>
        <v>10.534302928824301</v>
      </c>
      <c r="J26" s="29">
        <f t="shared" ca="1" si="7"/>
        <v>89.2771623900273</v>
      </c>
      <c r="K26" s="29">
        <f t="shared" ca="1" si="8"/>
        <v>6.2281455208242171</v>
      </c>
      <c r="M26" s="29">
        <f ca="1">Kp*(Q26+R26*OnebyTi+Td*(Q26-Q25))</f>
        <v>115.18123213465311</v>
      </c>
      <c r="N26" s="29">
        <f t="shared" ca="1" si="20"/>
        <v>33.385604539434084</v>
      </c>
      <c r="O26" s="29">
        <f ca="1">IF((ROW()-12)*0.1&lt;L_2,0,OFFSET(N26,-1,0)*b_2/K_2-O25*a_2)</f>
        <v>6.3467936182260623</v>
      </c>
      <c r="P26" s="29">
        <f t="shared" ca="1" si="22"/>
        <v>0.81123708013257823</v>
      </c>
      <c r="Q26" s="29">
        <f t="shared" ca="1" si="3"/>
        <v>9.1887629198674219</v>
      </c>
      <c r="R26" s="29">
        <f t="shared" ca="1" si="9"/>
        <v>14.726607502954847</v>
      </c>
      <c r="S26" s="29">
        <f t="shared" ca="1" si="10"/>
        <v>14.726607502954847</v>
      </c>
      <c r="T26" s="29">
        <f t="shared" ca="1" si="11"/>
        <v>144.67602944530131</v>
      </c>
      <c r="U26" s="29">
        <f t="shared" ca="1" si="12"/>
        <v>851.04077858358289</v>
      </c>
      <c r="W26" s="29">
        <f ca="1">Kp*(AB26+AC26*OnebyTi+Td*(AB26-AB25))</f>
        <v>119.82459953283895</v>
      </c>
      <c r="X26" s="29">
        <f t="shared" ca="1" si="23"/>
        <v>27.475002384199151</v>
      </c>
      <c r="Y26" s="29">
        <f t="shared" ca="1" si="24"/>
        <v>7.000838990436999</v>
      </c>
      <c r="Z26" s="29">
        <f t="shared" ca="1" si="25"/>
        <v>1.2492079146491517</v>
      </c>
      <c r="AA26" s="29">
        <f t="shared" ca="1" si="26"/>
        <v>0.16263795381684998</v>
      </c>
      <c r="AB26" s="29">
        <f t="shared" ca="1" si="4"/>
        <v>9.8373620461831504</v>
      </c>
      <c r="AC26" s="29">
        <f t="shared" ca="1" si="13"/>
        <v>14.948563693781557</v>
      </c>
      <c r="AD26" s="29">
        <f t="shared" ca="1" si="14"/>
        <v>14.948563693781557</v>
      </c>
      <c r="AE26" s="29">
        <f t="shared" ca="1" si="15"/>
        <v>148.97665225246442</v>
      </c>
      <c r="AF26" s="29">
        <f t="shared" ca="1" si="16"/>
        <v>1177.9340460190419</v>
      </c>
      <c r="AH26" s="29">
        <f t="shared" ca="1" si="0"/>
        <v>-26.957293675818796</v>
      </c>
      <c r="AI26" s="29">
        <f t="shared" ca="1" si="1"/>
        <v>19.089022828366623</v>
      </c>
    </row>
    <row r="27" spans="1:35">
      <c r="A27" s="29">
        <v>1.5</v>
      </c>
      <c r="B27" s="29">
        <f t="shared" si="17"/>
        <v>10</v>
      </c>
      <c r="C27" s="29">
        <f t="shared" si="18"/>
        <v>0</v>
      </c>
      <c r="E27" s="29">
        <f ca="1">Kp*(G27+H27*OnebyTi+Td*(G27-G26))</f>
        <v>-36.534402169931361</v>
      </c>
      <c r="F27" s="27">
        <f t="shared" ca="1" si="19"/>
        <v>20.146069102296757</v>
      </c>
      <c r="G27" s="29">
        <f t="shared" ca="1" si="27"/>
        <v>-10.146069102296757</v>
      </c>
      <c r="H27" s="29">
        <f t="shared" ca="1" si="5"/>
        <v>4.0146915833077887</v>
      </c>
      <c r="I27" s="29">
        <f t="shared" ca="1" si="6"/>
        <v>11.548909839053977</v>
      </c>
      <c r="J27" s="29">
        <f t="shared" ca="1" si="7"/>
        <v>99.571434212885393</v>
      </c>
      <c r="K27" s="29">
        <f t="shared" ca="1" si="8"/>
        <v>7.750055886168731</v>
      </c>
      <c r="M27" s="29">
        <f ca="1">Kp*(Q27+R27*OnebyTi+Td*(Q27-Q26))</f>
        <v>118.03590354166492</v>
      </c>
      <c r="N27" s="27">
        <f t="shared" ca="1" si="20"/>
        <v>36.457047147740937</v>
      </c>
      <c r="O27" s="27">
        <f t="shared" ca="1" si="21"/>
        <v>7.4502621710439252</v>
      </c>
      <c r="P27" s="27">
        <f t="shared" ca="1" si="22"/>
        <v>1.0371461476552331</v>
      </c>
      <c r="Q27" s="29">
        <f t="shared" ca="1" si="3"/>
        <v>8.9628538523447663</v>
      </c>
      <c r="R27" s="29">
        <f t="shared" ca="1" si="9"/>
        <v>15.622892888189323</v>
      </c>
      <c r="S27" s="29">
        <f t="shared" ca="1" si="10"/>
        <v>15.622892888189323</v>
      </c>
      <c r="T27" s="29">
        <f t="shared" ca="1" si="11"/>
        <v>152.70930436315047</v>
      </c>
      <c r="U27" s="29">
        <f t="shared" ca="1" si="12"/>
        <v>940.28519985542823</v>
      </c>
      <c r="W27" s="29">
        <f ca="1">Kp*(AB27+AC27*OnebyTi+Td*(AB27-AB26))</f>
        <v>123.99817388727028</v>
      </c>
      <c r="X27" s="27">
        <f t="shared" ca="1" si="23"/>
        <v>29.641379512990323</v>
      </c>
      <c r="Y27" s="27">
        <f t="shared" ca="1" si="24"/>
        <v>7.9993757220171933</v>
      </c>
      <c r="Z27" s="27">
        <f t="shared" ca="1" si="25"/>
        <v>1.5297182722749025</v>
      </c>
      <c r="AA27" s="27">
        <f t="shared" ca="1" si="26"/>
        <v>0.21563059612687796</v>
      </c>
      <c r="AB27" s="29">
        <f t="shared" ca="1" si="4"/>
        <v>9.7843694038731215</v>
      </c>
      <c r="AC27" s="29">
        <f t="shared" ca="1" si="13"/>
        <v>15.927000634168868</v>
      </c>
      <c r="AD27" s="29">
        <f t="shared" ca="1" si="14"/>
        <v>15.927000634168868</v>
      </c>
      <c r="AE27" s="29">
        <f t="shared" ca="1" si="15"/>
        <v>158.55004071560927</v>
      </c>
      <c r="AF27" s="29">
        <f t="shared" ca="1" si="16"/>
        <v>1327.3504705487976</v>
      </c>
      <c r="AH27" s="29">
        <f t="shared" ca="1" si="0"/>
        <v>-36.534402169931361</v>
      </c>
      <c r="AI27" s="29">
        <f t="shared" ca="1" si="1"/>
        <v>20.146069102296757</v>
      </c>
    </row>
    <row r="28" spans="1:35">
      <c r="A28" s="29">
        <v>1.6</v>
      </c>
      <c r="B28" s="29">
        <f t="shared" si="17"/>
        <v>10</v>
      </c>
      <c r="C28" s="29">
        <f t="shared" si="18"/>
        <v>0</v>
      </c>
      <c r="E28" s="29">
        <f ca="1">Kp*(G28+H28*OnebyTi+Td*(G28-G27))</f>
        <v>-43.921357983104578</v>
      </c>
      <c r="F28" s="29">
        <f t="shared" ca="1" si="19"/>
        <v>20.748978772189385</v>
      </c>
      <c r="G28" s="29">
        <f t="shared" ca="1" si="27"/>
        <v>-10.748978772189385</v>
      </c>
      <c r="H28" s="29">
        <f t="shared" ca="1" si="5"/>
        <v>2.9397937060888504</v>
      </c>
      <c r="I28" s="29">
        <f t="shared" ca="1" si="6"/>
        <v>12.623807716272916</v>
      </c>
      <c r="J28" s="29">
        <f t="shared" ca="1" si="7"/>
        <v>111.1254886773832</v>
      </c>
      <c r="K28" s="29">
        <f t="shared" ca="1" si="8"/>
        <v>9.4698924897190331</v>
      </c>
      <c r="M28" s="29">
        <f ca="1">Kp*(Q28+R28*OnebyTi+Td*(Q28-Q27))</f>
        <v>120.58005835541175</v>
      </c>
      <c r="N28" s="29">
        <f t="shared" ca="1" si="20"/>
        <v>39.541734984080996</v>
      </c>
      <c r="O28" s="29">
        <f ca="1">IF((ROW()-12)*0.1&lt;L_2,0,OFFSET(N28,-1,0)*b_2/K_2-O27*a_2)</f>
        <v>8.6340448134614256</v>
      </c>
      <c r="P28" s="29">
        <f t="shared" ca="1" si="22"/>
        <v>1.2988688941918105</v>
      </c>
      <c r="Q28" s="29">
        <f t="shared" ca="1" si="3"/>
        <v>8.701131105808189</v>
      </c>
      <c r="R28" s="29">
        <f t="shared" ca="1" si="9"/>
        <v>16.493005998770141</v>
      </c>
      <c r="S28" s="29">
        <f t="shared" ca="1" si="10"/>
        <v>16.493005998770141</v>
      </c>
      <c r="T28" s="29">
        <f t="shared" ca="1" si="11"/>
        <v>160.28027261519674</v>
      </c>
      <c r="U28" s="29">
        <f t="shared" ca="1" si="12"/>
        <v>1036.9769444733197</v>
      </c>
      <c r="W28" s="29">
        <f ca="1">Kp*(AB28+AC28*OnebyTi+Td*(AB28-AB27))</f>
        <v>128.08247874217841</v>
      </c>
      <c r="X28" s="29">
        <f t="shared" ca="1" si="23"/>
        <v>31.824229756354661</v>
      </c>
      <c r="Y28" s="29">
        <f t="shared" ca="1" si="24"/>
        <v>9.0548687018606806</v>
      </c>
      <c r="Z28" s="29">
        <f t="shared" ca="1" si="25"/>
        <v>1.845247189382077</v>
      </c>
      <c r="AA28" s="29">
        <f t="shared" ca="1" si="26"/>
        <v>0.27971940834913644</v>
      </c>
      <c r="AB28" s="29">
        <f t="shared" ca="1" si="4"/>
        <v>9.7202805916508641</v>
      </c>
      <c r="AC28" s="29">
        <f t="shared" ca="1" si="13"/>
        <v>16.899028693333953</v>
      </c>
      <c r="AD28" s="29">
        <f t="shared" ca="1" si="14"/>
        <v>16.899028693333953</v>
      </c>
      <c r="AE28" s="29">
        <f t="shared" ca="1" si="15"/>
        <v>167.99842619365171</v>
      </c>
      <c r="AF28" s="29">
        <f t="shared" ca="1" si="16"/>
        <v>1483.1473928613982</v>
      </c>
      <c r="AH28" s="29">
        <f t="shared" ca="1" si="0"/>
        <v>-43.921357983104578</v>
      </c>
      <c r="AI28" s="29">
        <f t="shared" ca="1" si="1"/>
        <v>20.748978772189385</v>
      </c>
    </row>
    <row r="29" spans="1:35">
      <c r="A29" s="29">
        <v>1.7</v>
      </c>
      <c r="B29" s="29">
        <f t="shared" si="17"/>
        <v>10</v>
      </c>
      <c r="C29" s="29">
        <f t="shared" si="18"/>
        <v>0</v>
      </c>
      <c r="E29" s="29">
        <f ca="1">Kp*(G29+H29*OnebyTi+Td*(G29-G28))</f>
        <v>-48.596334717420689</v>
      </c>
      <c r="F29" s="27">
        <f t="shared" ca="1" si="19"/>
        <v>20.842917344048157</v>
      </c>
      <c r="G29" s="29">
        <f t="shared" ca="1" si="27"/>
        <v>-10.842917344048157</v>
      </c>
      <c r="H29" s="29">
        <f t="shared" ca="1" si="5"/>
        <v>1.8555019716840346</v>
      </c>
      <c r="I29" s="29">
        <f t="shared" ca="1" si="6"/>
        <v>13.708099450677732</v>
      </c>
      <c r="J29" s="29">
        <f t="shared" ca="1" si="7"/>
        <v>122.88237433036923</v>
      </c>
      <c r="K29" s="29">
        <f t="shared" ca="1" si="8"/>
        <v>11.31318843820722</v>
      </c>
      <c r="M29" s="29">
        <f ca="1">Kp*(Q29+R29*OnebyTi+Td*(Q29-Q28))</f>
        <v>122.7872548194574</v>
      </c>
      <c r="N29" s="27">
        <f t="shared" ca="1" si="20"/>
        <v>42.62862392678764</v>
      </c>
      <c r="O29" s="27">
        <f t="shared" ref="O29:O92" ca="1" si="28">IF((ROW()-12)*0.1&lt;L_2,0,OFFSET(N29,-1,0)*b_2/K_2-O28*a_2)</f>
        <v>9.8954044288269642</v>
      </c>
      <c r="P29" s="27">
        <f t="shared" ca="1" si="22"/>
        <v>1.59822140565718</v>
      </c>
      <c r="Q29" s="29">
        <f t="shared" ca="1" si="3"/>
        <v>8.4017785943428205</v>
      </c>
      <c r="R29" s="29">
        <f t="shared" ca="1" si="9"/>
        <v>17.333183858204421</v>
      </c>
      <c r="S29" s="29">
        <f t="shared" ca="1" si="10"/>
        <v>17.333183858204421</v>
      </c>
      <c r="T29" s="29">
        <f t="shared" ca="1" si="11"/>
        <v>167.33926097003246</v>
      </c>
      <c r="U29" s="29">
        <f t="shared" ca="1" si="12"/>
        <v>1140.2199947004115</v>
      </c>
      <c r="W29" s="29">
        <f ca="1">Kp*(AB29+AC29*OnebyTi+Td*(AB29-AB28))</f>
        <v>132.06578627669529</v>
      </c>
      <c r="X29" s="27">
        <f t="shared" ca="1" si="23"/>
        <v>34.020137476094405</v>
      </c>
      <c r="Y29" s="27">
        <f t="shared" ca="1" si="24"/>
        <v>10.165343544239382</v>
      </c>
      <c r="Z29" s="27">
        <f t="shared" ca="1" si="25"/>
        <v>2.1968645796776913</v>
      </c>
      <c r="AA29" s="27">
        <f t="shared" ca="1" si="26"/>
        <v>0.35607109919023311</v>
      </c>
      <c r="AB29" s="29">
        <f t="shared" ca="1" si="4"/>
        <v>9.6439289008097671</v>
      </c>
      <c r="AC29" s="29">
        <f t="shared" ca="1" si="13"/>
        <v>17.863421583414929</v>
      </c>
      <c r="AD29" s="29">
        <f t="shared" ca="1" si="14"/>
        <v>17.863421583414929</v>
      </c>
      <c r="AE29" s="29">
        <f t="shared" ca="1" si="15"/>
        <v>177.2989626580391</v>
      </c>
      <c r="AF29" s="29">
        <f t="shared" ca="1" si="16"/>
        <v>1644.5281863723026</v>
      </c>
      <c r="AH29" s="29">
        <f t="shared" ca="1" si="0"/>
        <v>-48.596334717420689</v>
      </c>
      <c r="AI29" s="29">
        <f t="shared" ca="1" si="1"/>
        <v>20.842917344048157</v>
      </c>
    </row>
    <row r="30" spans="1:35">
      <c r="A30" s="29">
        <v>1.8</v>
      </c>
      <c r="B30" s="29">
        <f t="shared" si="17"/>
        <v>10</v>
      </c>
      <c r="C30" s="29">
        <f t="shared" si="18"/>
        <v>0</v>
      </c>
      <c r="E30" s="29">
        <f ca="1">Kp*(G30+H30*OnebyTi+Td*(G30-G29))</f>
        <v>-50.99424633841975</v>
      </c>
      <c r="F30" s="29">
        <f t="shared" ca="1" si="19"/>
        <v>20.508887158003049</v>
      </c>
      <c r="G30" s="29">
        <f t="shared" ca="1" si="27"/>
        <v>-10.508887158003049</v>
      </c>
      <c r="H30" s="29">
        <f t="shared" ca="1" si="5"/>
        <v>0.80461325588372978</v>
      </c>
      <c r="I30" s="29">
        <f t="shared" ca="1" si="6"/>
        <v>14.758988166478037</v>
      </c>
      <c r="J30" s="29">
        <f t="shared" ca="1" si="7"/>
        <v>133.92604526033338</v>
      </c>
      <c r="K30" s="29">
        <f t="shared" ca="1" si="8"/>
        <v>13.204788126647768</v>
      </c>
      <c r="M30" s="29">
        <f ca="1">Kp*(Q30+R30*OnebyTi+Td*(Q30-Q29))</f>
        <v>124.63129144264526</v>
      </c>
      <c r="N30" s="29">
        <f t="shared" ca="1" si="20"/>
        <v>45.706035945793801</v>
      </c>
      <c r="O30" s="29">
        <f t="shared" ca="1" si="28"/>
        <v>11.231264887104484</v>
      </c>
      <c r="P30" s="29">
        <f t="shared" ca="1" si="22"/>
        <v>1.936833949297581</v>
      </c>
      <c r="Q30" s="29">
        <f t="shared" ca="1" si="3"/>
        <v>8.063166050702419</v>
      </c>
      <c r="R30" s="29">
        <f t="shared" ca="1" si="9"/>
        <v>18.139500463274665</v>
      </c>
      <c r="S30" s="29">
        <f t="shared" ca="1" si="10"/>
        <v>18.139500463274665</v>
      </c>
      <c r="T30" s="29">
        <f t="shared" ca="1" si="11"/>
        <v>173.84072564615246</v>
      </c>
      <c r="U30" s="29">
        <f t="shared" ca="1" si="12"/>
        <v>1248.206788845207</v>
      </c>
      <c r="W30" s="29">
        <f ca="1">Kp*(AB30+AC30*OnebyTi+Td*(AB30-AB29))</f>
        <v>135.93587443597852</v>
      </c>
      <c r="X30" s="29">
        <f t="shared" ca="1" si="23"/>
        <v>36.225510433108539</v>
      </c>
      <c r="Y30" s="29">
        <f t="shared" ca="1" si="24"/>
        <v>11.328755572712826</v>
      </c>
      <c r="Z30" s="29">
        <f t="shared" ca="1" si="25"/>
        <v>2.5854918846333192</v>
      </c>
      <c r="AA30" s="29">
        <f t="shared" ca="1" si="26"/>
        <v>0.4458476566089401</v>
      </c>
      <c r="AB30" s="29">
        <f t="shared" ca="1" si="4"/>
        <v>9.5541523433910598</v>
      </c>
      <c r="AC30" s="29">
        <f t="shared" ca="1" si="13"/>
        <v>18.818836817754036</v>
      </c>
      <c r="AD30" s="29">
        <f t="shared" ca="1" si="14"/>
        <v>18.818836817754036</v>
      </c>
      <c r="AE30" s="29">
        <f t="shared" ca="1" si="15"/>
        <v>186.4271453581116</v>
      </c>
      <c r="AF30" s="29">
        <f t="shared" ca="1" si="16"/>
        <v>1810.6182640032016</v>
      </c>
      <c r="AH30" s="29">
        <f t="shared" ca="1" si="0"/>
        <v>-50.99424633841975</v>
      </c>
      <c r="AI30" s="29">
        <f t="shared" ca="1" si="1"/>
        <v>20.508887158003049</v>
      </c>
    </row>
    <row r="31" spans="1:35">
      <c r="A31" s="29">
        <v>1.9</v>
      </c>
      <c r="B31" s="29">
        <f t="shared" si="17"/>
        <v>10</v>
      </c>
      <c r="C31" s="29">
        <f t="shared" si="18"/>
        <v>0</v>
      </c>
      <c r="E31" s="29">
        <f ca="1">Kp*(G31+H31*OnebyTi+Td*(G31-G30))</f>
        <v>-50.909771622260003</v>
      </c>
      <c r="F31" s="27">
        <f t="shared" ca="1" si="19"/>
        <v>19.762453670296612</v>
      </c>
      <c r="G31" s="29">
        <f t="shared" ca="1" si="27"/>
        <v>-9.7624536702966118</v>
      </c>
      <c r="H31" s="29">
        <f t="shared" ca="1" si="5"/>
        <v>-0.17163211114593147</v>
      </c>
      <c r="I31" s="29">
        <f t="shared" ca="1" si="6"/>
        <v>15.735233533507698</v>
      </c>
      <c r="J31" s="29">
        <f t="shared" ca="1" si="7"/>
        <v>143.45659542680215</v>
      </c>
      <c r="K31" s="29">
        <f t="shared" ca="1" si="8"/>
        <v>15.059654324004125</v>
      </c>
      <c r="M31" s="29">
        <f ca="1">Kp*(Q31+R31*OnebyTi+Td*(Q31-Q30))</f>
        <v>126.08632797314654</v>
      </c>
      <c r="N31" s="27">
        <f t="shared" ca="1" si="20"/>
        <v>48.761685448752864</v>
      </c>
      <c r="O31" s="27">
        <f t="shared" ca="1" si="28"/>
        <v>12.638199010047767</v>
      </c>
      <c r="P31" s="27">
        <f t="shared" ca="1" si="22"/>
        <v>2.3161447217311029</v>
      </c>
      <c r="Q31" s="29">
        <f t="shared" ca="1" si="3"/>
        <v>7.6838552782688971</v>
      </c>
      <c r="R31" s="29">
        <f t="shared" ca="1" si="9"/>
        <v>18.907885991101555</v>
      </c>
      <c r="S31" s="29">
        <f t="shared" ca="1" si="10"/>
        <v>18.907885991101555</v>
      </c>
      <c r="T31" s="29">
        <f t="shared" ca="1" si="11"/>
        <v>179.74488883989054</v>
      </c>
      <c r="U31" s="29">
        <f t="shared" ca="1" si="12"/>
        <v>1358.4367606424789</v>
      </c>
      <c r="W31" s="29">
        <f ca="1">Kp*(AB31+AC31*OnebyTi+Td*(AB31-AB30))</f>
        <v>139.6800682209896</v>
      </c>
      <c r="X31" s="27">
        <f t="shared" ca="1" si="23"/>
        <v>38.436573937875252</v>
      </c>
      <c r="Y31" s="27">
        <f t="shared" ca="1" si="24"/>
        <v>12.542984635318971</v>
      </c>
      <c r="Z31" s="27">
        <f t="shared" ca="1" si="25"/>
        <v>3.0119058864429662</v>
      </c>
      <c r="AA31" s="27">
        <f t="shared" ca="1" si="26"/>
        <v>0.55019933697341461</v>
      </c>
      <c r="AB31" s="29">
        <f t="shared" ca="1" si="4"/>
        <v>9.4498006630265863</v>
      </c>
      <c r="AC31" s="29">
        <f t="shared" ca="1" si="13"/>
        <v>19.763816884056695</v>
      </c>
      <c r="AD31" s="29">
        <f t="shared" ca="1" si="14"/>
        <v>19.763816884056695</v>
      </c>
      <c r="AE31" s="29">
        <f t="shared" ca="1" si="15"/>
        <v>195.35701861520536</v>
      </c>
      <c r="AF31" s="29">
        <f t="shared" ca="1" si="16"/>
        <v>1980.4736009766852</v>
      </c>
      <c r="AH31" s="29">
        <f t="shared" ca="1" si="0"/>
        <v>-50.909771622260003</v>
      </c>
      <c r="AI31" s="29">
        <f t="shared" ca="1" si="1"/>
        <v>19.762453670296612</v>
      </c>
    </row>
    <row r="32" spans="1:35">
      <c r="A32" s="29">
        <v>2</v>
      </c>
      <c r="B32" s="29">
        <f t="shared" si="17"/>
        <v>10</v>
      </c>
      <c r="C32" s="29">
        <f t="shared" si="18"/>
        <v>0</v>
      </c>
      <c r="E32" s="29">
        <f ca="1">Kp*(G32+H32*OnebyTi+Td*(G32-G31))</f>
        <v>-48.469329696027721</v>
      </c>
      <c r="F32" s="29">
        <f t="shared" ca="1" si="19"/>
        <v>18.650483448221316</v>
      </c>
      <c r="G32" s="29">
        <f t="shared" ca="1" si="27"/>
        <v>-8.6504834482213155</v>
      </c>
      <c r="H32" s="29">
        <f t="shared" ca="1" si="5"/>
        <v>-1.0366804559680629</v>
      </c>
      <c r="I32" s="29">
        <f t="shared" ca="1" si="6"/>
        <v>16.600281878329831</v>
      </c>
      <c r="J32" s="29">
        <f t="shared" ca="1" si="7"/>
        <v>150.93968181559725</v>
      </c>
      <c r="K32" s="29">
        <f t="shared" ca="1" si="8"/>
        <v>16.789751013648388</v>
      </c>
      <c r="M32" s="29">
        <f ca="1">Kp*(Q32+R32*OnebyTi+Td*(Q32-Q31))</f>
        <v>127.12701046278589</v>
      </c>
      <c r="N32" s="29">
        <f t="shared" ca="1" si="20"/>
        <v>51.78270912257647</v>
      </c>
      <c r="O32" s="29">
        <f t="shared" ca="1" si="28"/>
        <v>14.112418102722009</v>
      </c>
      <c r="P32" s="29">
        <f t="shared" ca="1" si="22"/>
        <v>2.7373933609862542</v>
      </c>
      <c r="Q32" s="29">
        <f t="shared" ca="1" si="3"/>
        <v>7.2626066390137458</v>
      </c>
      <c r="R32" s="29">
        <f t="shared" ca="1" si="9"/>
        <v>19.63414665500293</v>
      </c>
      <c r="S32" s="29">
        <f t="shared" ca="1" si="10"/>
        <v>19.63414665500293</v>
      </c>
      <c r="T32" s="29">
        <f t="shared" ca="1" si="11"/>
        <v>185.0194343591952</v>
      </c>
      <c r="U32" s="29">
        <f t="shared" ca="1" si="12"/>
        <v>1468.0583141669367</v>
      </c>
      <c r="W32" s="29">
        <f ca="1">Kp*(AB32+AC32*OnebyTi+Td*(AB32-AB31))</f>
        <v>143.2852812425977</v>
      </c>
      <c r="X32" s="29">
        <f t="shared" ca="1" si="23"/>
        <v>40.649366494454533</v>
      </c>
      <c r="Y32" s="29">
        <f t="shared" ca="1" si="24"/>
        <v>13.805829887346796</v>
      </c>
      <c r="Z32" s="29">
        <f t="shared" ca="1" si="25"/>
        <v>3.4767420821546637</v>
      </c>
      <c r="AA32" s="29">
        <f t="shared" ca="1" si="26"/>
        <v>0.6702581821014062</v>
      </c>
      <c r="AB32" s="29">
        <f t="shared" ca="1" si="4"/>
        <v>9.3297418178985936</v>
      </c>
      <c r="AC32" s="29">
        <f t="shared" ca="1" si="13"/>
        <v>20.696791065846554</v>
      </c>
      <c r="AD32" s="29">
        <f t="shared" ca="1" si="14"/>
        <v>20.696791065846554</v>
      </c>
      <c r="AE32" s="29">
        <f t="shared" ca="1" si="15"/>
        <v>204.06142685406994</v>
      </c>
      <c r="AF32" s="29">
        <f t="shared" ca="1" si="16"/>
        <v>2153.0919563631778</v>
      </c>
      <c r="AH32" s="29">
        <f t="shared" ca="1" si="0"/>
        <v>-48.469329696027721</v>
      </c>
      <c r="AI32" s="29">
        <f t="shared" ca="1" si="1"/>
        <v>18.650483448221316</v>
      </c>
    </row>
    <row r="33" spans="1:35">
      <c r="A33" s="29">
        <v>2.1</v>
      </c>
      <c r="B33" s="29">
        <f t="shared" si="17"/>
        <v>10</v>
      </c>
      <c r="C33" s="29">
        <f t="shared" si="18"/>
        <v>0</v>
      </c>
      <c r="E33" s="29">
        <f ca="1">Kp*(G33+H33*OnebyTi+Td*(G33-G32))</f>
        <v>-43.870811292320774</v>
      </c>
      <c r="F33" s="27">
        <f t="shared" ca="1" si="19"/>
        <v>17.233330102567258</v>
      </c>
      <c r="G33" s="29">
        <f t="shared" ca="1" si="27"/>
        <v>-7.2333301025672583</v>
      </c>
      <c r="H33" s="29">
        <f t="shared" ca="1" si="5"/>
        <v>-1.7600134662247888</v>
      </c>
      <c r="I33" s="29">
        <f t="shared" ca="1" si="6"/>
        <v>17.323614888586558</v>
      </c>
      <c r="J33" s="29">
        <f t="shared" ca="1" si="7"/>
        <v>156.17178825286783</v>
      </c>
      <c r="K33" s="29">
        <f t="shared" ca="1" si="8"/>
        <v>18.308750335187511</v>
      </c>
      <c r="M33" s="29">
        <f ca="1">Kp*(Q33+R33*OnebyTi+Td*(Q33-Q32))</f>
        <v>127.72860010924816</v>
      </c>
      <c r="N33" s="27">
        <f t="shared" ca="1" si="20"/>
        <v>54.755699315888123</v>
      </c>
      <c r="O33" s="27">
        <f t="shared" ca="1" si="28"/>
        <v>15.649763130099027</v>
      </c>
      <c r="P33" s="27">
        <f t="shared" ca="1" si="22"/>
        <v>3.2016142960934757</v>
      </c>
      <c r="Q33" s="29">
        <f t="shared" ca="1" si="3"/>
        <v>6.7983857039065239</v>
      </c>
      <c r="R33" s="29">
        <f t="shared" ca="1" si="9"/>
        <v>20.313985225393584</v>
      </c>
      <c r="S33" s="29">
        <f t="shared" ca="1" si="10"/>
        <v>20.313985225393584</v>
      </c>
      <c r="T33" s="29">
        <f t="shared" ca="1" si="11"/>
        <v>189.64123917710327</v>
      </c>
      <c r="U33" s="29">
        <f t="shared" ca="1" si="12"/>
        <v>1574.2299194281181</v>
      </c>
      <c r="W33" s="29">
        <f ca="1">Kp*(AB33+AC33*OnebyTi+Td*(AB33-AB32))</f>
        <v>146.73805756312746</v>
      </c>
      <c r="X33" s="27">
        <f t="shared" ca="1" si="23"/>
        <v>42.859736872905714</v>
      </c>
      <c r="Y33" s="27">
        <f t="shared" ca="1" si="24"/>
        <v>15.115004616111591</v>
      </c>
      <c r="Z33" s="27">
        <f t="shared" ca="1" si="25"/>
        <v>3.9804976387965407</v>
      </c>
      <c r="AA33" s="27">
        <f t="shared" ca="1" si="26"/>
        <v>0.80713201703648418</v>
      </c>
      <c r="AB33" s="29">
        <f t="shared" ca="1" si="4"/>
        <v>9.1928679829635165</v>
      </c>
      <c r="AC33" s="29">
        <f t="shared" ca="1" si="13"/>
        <v>21.616077864142905</v>
      </c>
      <c r="AD33" s="29">
        <f t="shared" ca="1" si="14"/>
        <v>21.616077864142905</v>
      </c>
      <c r="AE33" s="29">
        <f t="shared" ca="1" si="15"/>
        <v>212.5123090292895</v>
      </c>
      <c r="AF33" s="29">
        <f t="shared" ca="1" si="16"/>
        <v>2327.4266439512498</v>
      </c>
      <c r="AH33" s="29">
        <f t="shared" ca="1" si="0"/>
        <v>-43.870811292320774</v>
      </c>
      <c r="AI33" s="29">
        <f t="shared" ca="1" si="1"/>
        <v>17.233330102567258</v>
      </c>
    </row>
    <row r="34" spans="1:35">
      <c r="A34" s="29">
        <v>2.2000000000000002</v>
      </c>
      <c r="B34" s="29">
        <f t="shared" si="17"/>
        <v>10</v>
      </c>
      <c r="C34" s="29">
        <f t="shared" si="18"/>
        <v>0</v>
      </c>
      <c r="E34" s="29">
        <f ca="1">Kp*(G34+H34*OnebyTi+Td*(G34-G33))</f>
        <v>-37.432011914353147</v>
      </c>
      <c r="F34" s="29">
        <f t="shared" ca="1" si="19"/>
        <v>15.58696679157781</v>
      </c>
      <c r="G34" s="29">
        <f t="shared" ca="1" si="27"/>
        <v>-5.5869667915778098</v>
      </c>
      <c r="H34" s="29">
        <f t="shared" ca="1" si="5"/>
        <v>-2.3187101453825698</v>
      </c>
      <c r="I34" s="29">
        <f t="shared" ca="1" si="6"/>
        <v>17.882311567744338</v>
      </c>
      <c r="J34" s="29">
        <f t="shared" ca="1" si="7"/>
        <v>159.29320804588716</v>
      </c>
      <c r="K34" s="29">
        <f t="shared" ca="1" si="8"/>
        <v>19.53788302933463</v>
      </c>
      <c r="M34" s="29">
        <f ca="1">Kp*(Q34+R34*OnebyTi+Td*(Q34-Q33))</f>
        <v>127.86710552906172</v>
      </c>
      <c r="N34" s="29">
        <f t="shared" ca="1" si="20"/>
        <v>57.666740996137307</v>
      </c>
      <c r="O34" s="29">
        <f t="shared" ca="1" si="28"/>
        <v>17.245697616096479</v>
      </c>
      <c r="P34" s="29">
        <f t="shared" ca="1" si="22"/>
        <v>3.7096300079954911</v>
      </c>
      <c r="Q34" s="29">
        <f t="shared" ca="1" si="3"/>
        <v>6.2903699920045089</v>
      </c>
      <c r="R34" s="29">
        <f t="shared" ca="1" si="9"/>
        <v>20.943022224594035</v>
      </c>
      <c r="S34" s="29">
        <f t="shared" ca="1" si="10"/>
        <v>20.943022224594035</v>
      </c>
      <c r="T34" s="29">
        <f t="shared" ca="1" si="11"/>
        <v>193.59811464073437</v>
      </c>
      <c r="U34" s="29">
        <f t="shared" ca="1" si="12"/>
        <v>1674.4312410103162</v>
      </c>
      <c r="W34" s="29">
        <f ca="1">Kp*(AB34+AC34*OnebyTi+Td*(AB34-AB33))</f>
        <v>150.02461385136186</v>
      </c>
      <c r="X34" s="29">
        <f t="shared" ca="1" si="23"/>
        <v>45.063342548866785</v>
      </c>
      <c r="Y34" s="29">
        <f t="shared" ca="1" si="24"/>
        <v>16.468131175349043</v>
      </c>
      <c r="Z34" s="29">
        <f t="shared" ca="1" si="25"/>
        <v>4.5235339519810109</v>
      </c>
      <c r="AA34" s="29">
        <f t="shared" ca="1" si="26"/>
        <v>0.96189888467937157</v>
      </c>
      <c r="AB34" s="29">
        <f t="shared" ca="1" si="4"/>
        <v>9.0381011153206288</v>
      </c>
      <c r="AC34" s="29">
        <f t="shared" ca="1" si="13"/>
        <v>22.519887975674969</v>
      </c>
      <c r="AD34" s="29">
        <f t="shared" ca="1" si="14"/>
        <v>22.519887975674969</v>
      </c>
      <c r="AE34" s="29">
        <f t="shared" ca="1" si="15"/>
        <v>220.68103620636549</v>
      </c>
      <c r="AF34" s="29">
        <f t="shared" ca="1" si="16"/>
        <v>2502.4025775370892</v>
      </c>
      <c r="AH34" s="29">
        <f t="shared" ca="1" si="0"/>
        <v>-37.432011914353147</v>
      </c>
      <c r="AI34" s="29">
        <f t="shared" ca="1" si="1"/>
        <v>15.58696679157781</v>
      </c>
    </row>
    <row r="35" spans="1:35">
      <c r="A35" s="29">
        <v>2.2999999999999998</v>
      </c>
      <c r="B35" s="29">
        <f t="shared" si="17"/>
        <v>10</v>
      </c>
      <c r="C35" s="29">
        <f t="shared" si="18"/>
        <v>0</v>
      </c>
      <c r="E35" s="29">
        <f ca="1">Kp*(G35+H35*OnebyTi+Td*(G35-G34))</f>
        <v>-29.600597270328898</v>
      </c>
      <c r="F35" s="27">
        <f t="shared" ca="1" si="19"/>
        <v>13.803825135333074</v>
      </c>
      <c r="G35" s="29">
        <f t="shared" ca="1" si="27"/>
        <v>-3.8038251353330743</v>
      </c>
      <c r="H35" s="29">
        <f t="shared" ca="1" si="5"/>
        <v>-2.6990926589158772</v>
      </c>
      <c r="I35" s="29">
        <f t="shared" ca="1" si="6"/>
        <v>18.262694081277644</v>
      </c>
      <c r="J35" s="29">
        <f t="shared" ca="1" si="7"/>
        <v>160.74011661190633</v>
      </c>
      <c r="K35" s="29">
        <f t="shared" ca="1" si="8"/>
        <v>20.412762810461238</v>
      </c>
      <c r="M35" s="29">
        <f ca="1">Kp*(Q35+R35*OnebyTi+Td*(Q35-Q34))</f>
        <v>127.5194180798353</v>
      </c>
      <c r="N35" s="27">
        <f t="shared" ca="1" si="20"/>
        <v>60.501452302416787</v>
      </c>
      <c r="O35" s="27">
        <f t="shared" ca="1" si="28"/>
        <v>18.895302340651021</v>
      </c>
      <c r="P35" s="27">
        <f t="shared" ca="1" si="22"/>
        <v>4.2620442756895018</v>
      </c>
      <c r="Q35" s="29">
        <f t="shared" ca="1" si="3"/>
        <v>5.7379557243104982</v>
      </c>
      <c r="R35" s="29">
        <f t="shared" ca="1" si="9"/>
        <v>21.516817797025084</v>
      </c>
      <c r="S35" s="29">
        <f t="shared" ca="1" si="10"/>
        <v>21.516817797025084</v>
      </c>
      <c r="T35" s="29">
        <f t="shared" ca="1" si="11"/>
        <v>196.89052823014913</v>
      </c>
      <c r="U35" s="29">
        <f t="shared" ca="1" si="12"/>
        <v>1766.6632082342787</v>
      </c>
      <c r="W35" s="29">
        <f ca="1">Kp*(AB35+AC35*OnebyTi+Td*(AB35-AB34))</f>
        <v>153.13088187861871</v>
      </c>
      <c r="X35" s="27">
        <f t="shared" ca="1" si="23"/>
        <v>47.255649452790529</v>
      </c>
      <c r="Y35" s="27">
        <f t="shared" ca="1" si="24"/>
        <v>17.862736090559231</v>
      </c>
      <c r="Z35" s="27">
        <f t="shared" ca="1" si="25"/>
        <v>5.1060788326718427</v>
      </c>
      <c r="AA35" s="27">
        <f t="shared" ca="1" si="26"/>
        <v>1.1356018766301108</v>
      </c>
      <c r="AB35" s="29">
        <f t="shared" ca="1" si="4"/>
        <v>8.8643981233698899</v>
      </c>
      <c r="AC35" s="29">
        <f t="shared" ca="1" si="13"/>
        <v>23.406327788011957</v>
      </c>
      <c r="AD35" s="29">
        <f t="shared" ca="1" si="14"/>
        <v>23.406327788011957</v>
      </c>
      <c r="AE35" s="29">
        <f t="shared" ca="1" si="15"/>
        <v>228.53879161532586</v>
      </c>
      <c r="AF35" s="29">
        <f t="shared" ca="1" si="16"/>
        <v>2676.9341804323531</v>
      </c>
      <c r="AH35" s="29">
        <f t="shared" ca="1" si="0"/>
        <v>-29.600597270328898</v>
      </c>
      <c r="AI35" s="29">
        <f t="shared" ca="1" si="1"/>
        <v>13.803825135333074</v>
      </c>
    </row>
    <row r="36" spans="1:35">
      <c r="A36" s="29">
        <v>2.4</v>
      </c>
      <c r="B36" s="29">
        <f t="shared" si="17"/>
        <v>10</v>
      </c>
      <c r="C36" s="29">
        <f t="shared" si="18"/>
        <v>0</v>
      </c>
      <c r="E36" s="29">
        <f ca="1">Kp*(G36+H36*OnebyTi+Td*(G36-G35))</f>
        <v>-20.730187495327751</v>
      </c>
      <c r="F36" s="29">
        <f t="shared" ca="1" si="19"/>
        <v>11.960898530464778</v>
      </c>
      <c r="G36" s="29">
        <f t="shared" ca="1" si="27"/>
        <v>-1.9608985304647781</v>
      </c>
      <c r="H36" s="29">
        <f t="shared" ca="1" si="5"/>
        <v>-2.8951825119623549</v>
      </c>
      <c r="I36" s="29">
        <f t="shared" ca="1" si="6"/>
        <v>18.458783934324121</v>
      </c>
      <c r="J36" s="29">
        <f t="shared" ca="1" si="7"/>
        <v>161.12462891658421</v>
      </c>
      <c r="K36" s="29">
        <f t="shared" ca="1" si="8"/>
        <v>20.883378457772785</v>
      </c>
      <c r="M36" s="29">
        <f ca="1">Kp*(Q36+R36*OnebyTi+Td*(Q36-Q35))</f>
        <v>126.66344981620976</v>
      </c>
      <c r="N36" s="29">
        <f t="shared" ca="1" si="20"/>
        <v>63.245028701417787</v>
      </c>
      <c r="O36" s="29">
        <f t="shared" ca="1" si="28"/>
        <v>20.593271908189291</v>
      </c>
      <c r="P36" s="29">
        <f t="shared" ca="1" si="22"/>
        <v>4.8592354815826635</v>
      </c>
      <c r="Q36" s="29">
        <f t="shared" ca="1" si="3"/>
        <v>5.1407645184173365</v>
      </c>
      <c r="R36" s="29">
        <f t="shared" ca="1" si="9"/>
        <v>22.030894248866819</v>
      </c>
      <c r="S36" s="29">
        <f t="shared" ca="1" si="10"/>
        <v>22.030894248866819</v>
      </c>
      <c r="T36" s="29">
        <f t="shared" ca="1" si="11"/>
        <v>199.533274213531</v>
      </c>
      <c r="U36" s="29">
        <f t="shared" ca="1" si="12"/>
        <v>1849.4935857720322</v>
      </c>
      <c r="W36" s="29">
        <f ca="1">Kp*(AB36+AC36*OnebyTi+Td*(AB36-AB35))</f>
        <v>156.04255138396843</v>
      </c>
      <c r="X36" s="29">
        <f t="shared" ca="1" si="23"/>
        <v>49.431932974945461</v>
      </c>
      <c r="Y36" s="29">
        <f t="shared" ca="1" si="24"/>
        <v>19.296245390835903</v>
      </c>
      <c r="Z36" s="29">
        <f t="shared" ca="1" si="25"/>
        <v>5.7282283485861534</v>
      </c>
      <c r="AA36" s="29">
        <f t="shared" ca="1" si="26"/>
        <v>1.3292443227829192</v>
      </c>
      <c r="AB36" s="29">
        <f t="shared" ca="1" si="4"/>
        <v>8.6707556772170804</v>
      </c>
      <c r="AC36" s="29">
        <f t="shared" ca="1" si="13"/>
        <v>24.273403355733667</v>
      </c>
      <c r="AD36" s="29">
        <f t="shared" ca="1" si="14"/>
        <v>24.273403355733667</v>
      </c>
      <c r="AE36" s="29">
        <f t="shared" ca="1" si="15"/>
        <v>236.05699201672508</v>
      </c>
      <c r="AF36" s="29">
        <f t="shared" ca="1" si="16"/>
        <v>2849.9446074504217</v>
      </c>
      <c r="AH36" s="29">
        <f t="shared" ca="1" si="0"/>
        <v>-20.730187495327751</v>
      </c>
      <c r="AI36" s="29">
        <f t="shared" ca="1" si="1"/>
        <v>11.960898530464778</v>
      </c>
    </row>
    <row r="37" spans="1:35">
      <c r="A37" s="29">
        <v>2.5</v>
      </c>
      <c r="B37" s="29">
        <f t="shared" si="17"/>
        <v>10</v>
      </c>
      <c r="C37" s="29">
        <f t="shared" si="18"/>
        <v>0</v>
      </c>
      <c r="E37" s="29">
        <f ca="1">Kp*(G37+H37*OnebyTi+Td*(G37-G36))</f>
        <v>-11.27582758828717</v>
      </c>
      <c r="F37" s="27">
        <f t="shared" ca="1" si="19"/>
        <v>10.141135785324364</v>
      </c>
      <c r="G37" s="29">
        <f t="shared" ca="1" si="27"/>
        <v>-0.14113578532436399</v>
      </c>
      <c r="H37" s="29">
        <f t="shared" ca="1" si="5"/>
        <v>-2.9092960904947911</v>
      </c>
      <c r="I37" s="29">
        <f t="shared" ca="1" si="6"/>
        <v>18.472897512856559</v>
      </c>
      <c r="J37" s="29">
        <f t="shared" ca="1" si="7"/>
        <v>161.12662084757412</v>
      </c>
      <c r="K37" s="29">
        <f t="shared" ca="1" si="8"/>
        <v>20.918662404103877</v>
      </c>
      <c r="M37" s="29">
        <f ca="1">Kp*(Q37+R37*OnebyTi+Td*(Q37-Q36))</f>
        <v>125.27827363049865</v>
      </c>
      <c r="N37" s="27">
        <f t="shared" ca="1" si="20"/>
        <v>65.882290739488923</v>
      </c>
      <c r="O37" s="27">
        <f t="shared" ca="1" si="28"/>
        <v>22.33391325816995</v>
      </c>
      <c r="P37" s="27">
        <f t="shared" ca="1" si="22"/>
        <v>5.5013500500170762</v>
      </c>
      <c r="Q37" s="29">
        <f t="shared" ca="1" si="3"/>
        <v>4.4986499499829238</v>
      </c>
      <c r="R37" s="29">
        <f t="shared" ca="1" si="9"/>
        <v>22.480759243865112</v>
      </c>
      <c r="S37" s="29">
        <f t="shared" ca="1" si="10"/>
        <v>22.480759243865112</v>
      </c>
      <c r="T37" s="29">
        <f t="shared" ca="1" si="11"/>
        <v>201.55705935077913</v>
      </c>
      <c r="U37" s="29">
        <f t="shared" ca="1" si="12"/>
        <v>1921.9788122537179</v>
      </c>
      <c r="W37" s="29">
        <f ca="1">Kp*(AB37+AC37*OnebyTi+Td*(AB37-AB36))</f>
        <v>158.74511333607194</v>
      </c>
      <c r="X37" s="27">
        <f t="shared" ca="1" si="23"/>
        <v>51.587280175739068</v>
      </c>
      <c r="Y37" s="27">
        <f t="shared" ca="1" si="24"/>
        <v>20.765980217379614</v>
      </c>
      <c r="Z37" s="27">
        <f t="shared" ca="1" si="25"/>
        <v>6.389948348120793</v>
      </c>
      <c r="AA37" s="27">
        <f t="shared" ca="1" si="26"/>
        <v>1.5437853053335089</v>
      </c>
      <c r="AB37" s="29">
        <f t="shared" ca="1" si="4"/>
        <v>8.4562146946664907</v>
      </c>
      <c r="AC37" s="29">
        <f t="shared" ca="1" si="13"/>
        <v>25.119024825200317</v>
      </c>
      <c r="AD37" s="29">
        <f t="shared" ca="1" si="14"/>
        <v>25.119024825200317</v>
      </c>
      <c r="AE37" s="29">
        <f t="shared" ca="1" si="15"/>
        <v>243.20774871295441</v>
      </c>
      <c r="AF37" s="29">
        <f t="shared" ca="1" si="16"/>
        <v>3020.3855841600043</v>
      </c>
      <c r="AH37" s="29">
        <f t="shared" ca="1" si="0"/>
        <v>-11.27582758828717</v>
      </c>
      <c r="AI37" s="29">
        <f t="shared" ca="1" si="1"/>
        <v>10.141135785324364</v>
      </c>
    </row>
    <row r="38" spans="1:35">
      <c r="A38" s="29">
        <v>2.6</v>
      </c>
      <c r="B38" s="29">
        <f t="shared" si="17"/>
        <v>10</v>
      </c>
      <c r="C38" s="29">
        <f t="shared" si="18"/>
        <v>0</v>
      </c>
      <c r="E38" s="29">
        <f ca="1">Kp*(G38+H38*OnebyTi+Td*(G38-G37))</f>
        <v>-1.6845885161058129</v>
      </c>
      <c r="F38" s="29">
        <f t="shared" ca="1" si="19"/>
        <v>8.4223785098021455</v>
      </c>
      <c r="G38" s="29">
        <f t="shared" ca="1" si="27"/>
        <v>1.5776214901978545</v>
      </c>
      <c r="H38" s="29">
        <f t="shared" ca="1" si="5"/>
        <v>-2.7515339414750057</v>
      </c>
      <c r="I38" s="29">
        <f t="shared" ca="1" si="6"/>
        <v>18.630659661876344</v>
      </c>
      <c r="J38" s="29">
        <f t="shared" ca="1" si="7"/>
        <v>161.37550980420752</v>
      </c>
      <c r="K38" s="29">
        <f t="shared" ca="1" si="8"/>
        <v>21.328843991555321</v>
      </c>
      <c r="M38" s="29">
        <f ca="1">Kp*(Q38+R38*OnebyTi+Td*(Q38-Q37))</f>
        <v>123.34426509615585</v>
      </c>
      <c r="N38" s="29">
        <f t="shared" ca="1" si="20"/>
        <v>68.397735368481648</v>
      </c>
      <c r="O38" s="29">
        <f t="shared" ca="1" si="28"/>
        <v>24.111146185198763</v>
      </c>
      <c r="P38" s="29">
        <f t="shared" ca="1" si="22"/>
        <v>6.1882960927865422</v>
      </c>
      <c r="Q38" s="29">
        <f t="shared" ca="1" si="3"/>
        <v>3.8117039072134578</v>
      </c>
      <c r="R38" s="29">
        <f t="shared" ca="1" si="9"/>
        <v>22.861929634586456</v>
      </c>
      <c r="S38" s="29">
        <f t="shared" ca="1" si="10"/>
        <v>22.861929634586456</v>
      </c>
      <c r="T38" s="29">
        <f t="shared" ca="1" si="11"/>
        <v>203.00996801840577</v>
      </c>
      <c r="U38" s="29">
        <f t="shared" ca="1" si="12"/>
        <v>1983.490378378644</v>
      </c>
      <c r="W38" s="29">
        <f ca="1">Kp*(AB38+AC38*OnebyTi+Td*(AB38-AB37))</f>
        <v>161.22390361760009</v>
      </c>
      <c r="X38" s="29">
        <f t="shared" ca="1" si="23"/>
        <v>53.716593154185134</v>
      </c>
      <c r="Y38" s="29">
        <f t="shared" ca="1" si="24"/>
        <v>22.269152753984923</v>
      </c>
      <c r="Z38" s="29">
        <f t="shared" ca="1" si="25"/>
        <v>7.0910756957806225</v>
      </c>
      <c r="AA38" s="29">
        <f t="shared" ca="1" si="26"/>
        <v>1.7801354658936157</v>
      </c>
      <c r="AB38" s="29">
        <f t="shared" ca="1" si="4"/>
        <v>8.2198645341063852</v>
      </c>
      <c r="AC38" s="29">
        <f t="shared" ca="1" si="13"/>
        <v>25.941011278610954</v>
      </c>
      <c r="AD38" s="29">
        <f t="shared" ca="1" si="14"/>
        <v>25.941011278610954</v>
      </c>
      <c r="AE38" s="29">
        <f t="shared" ca="1" si="15"/>
        <v>249.96436600886042</v>
      </c>
      <c r="AF38" s="29">
        <f t="shared" ca="1" si="16"/>
        <v>3187.2570277784607</v>
      </c>
      <c r="AH38" s="29">
        <f t="shared" ca="1" si="0"/>
        <v>-1.6845885161058129</v>
      </c>
      <c r="AI38" s="29">
        <f t="shared" ca="1" si="1"/>
        <v>8.4223785098021455</v>
      </c>
    </row>
    <row r="39" spans="1:35">
      <c r="A39" s="29">
        <v>2.7</v>
      </c>
      <c r="B39" s="29">
        <f t="shared" si="17"/>
        <v>10</v>
      </c>
      <c r="C39" s="29">
        <f t="shared" si="18"/>
        <v>0</v>
      </c>
      <c r="E39" s="29">
        <f ca="1">Kp*(G39+H39*OnebyTi+Td*(G39-G38))</f>
        <v>7.6067553991253058</v>
      </c>
      <c r="F39" s="27">
        <f t="shared" ca="1" si="19"/>
        <v>6.8750483476297726</v>
      </c>
      <c r="G39" s="29">
        <f t="shared" ca="1" si="27"/>
        <v>3.1249516523702274</v>
      </c>
      <c r="H39" s="29">
        <f t="shared" ca="1" si="5"/>
        <v>-2.4390387762379828</v>
      </c>
      <c r="I39" s="29">
        <f t="shared" ca="1" si="6"/>
        <v>18.943154827113368</v>
      </c>
      <c r="J39" s="29">
        <f t="shared" ca="1" si="7"/>
        <v>162.35204208717266</v>
      </c>
      <c r="K39" s="29">
        <f t="shared" ca="1" si="8"/>
        <v>22.172580937695283</v>
      </c>
      <c r="M39" s="29">
        <f ca="1">Kp*(Q39+R39*OnebyTi+Td*(Q39-Q38))</f>
        <v>120.84324550016761</v>
      </c>
      <c r="N39" s="27">
        <f t="shared" ca="1" si="20"/>
        <v>70.775590807017366</v>
      </c>
      <c r="O39" s="27">
        <f t="shared" ca="1" si="28"/>
        <v>25.918505932553106</v>
      </c>
      <c r="P39" s="27">
        <f t="shared" ca="1" si="22"/>
        <v>6.9197373352094189</v>
      </c>
      <c r="Q39" s="29">
        <f t="shared" ca="1" si="3"/>
        <v>3.0802626647905811</v>
      </c>
      <c r="R39" s="29">
        <f t="shared" ca="1" si="9"/>
        <v>23.169955901065514</v>
      </c>
      <c r="S39" s="29">
        <f t="shared" ca="1" si="10"/>
        <v>23.169955901065514</v>
      </c>
      <c r="T39" s="29">
        <f t="shared" ca="1" si="11"/>
        <v>203.95876982681605</v>
      </c>
      <c r="U39" s="29">
        <f t="shared" ca="1" si="12"/>
        <v>2033.4990717580067</v>
      </c>
      <c r="W39" s="29">
        <f ca="1">Kp*(AB39+AC39*OnebyTi+Td*(AB39-AB38))</f>
        <v>163.46414715585479</v>
      </c>
      <c r="X39" s="27">
        <f t="shared" ca="1" si="23"/>
        <v>55.81459353039758</v>
      </c>
      <c r="Y39" s="27">
        <f t="shared" ca="1" si="24"/>
        <v>23.802862520282183</v>
      </c>
      <c r="Z39" s="27">
        <f t="shared" ca="1" si="25"/>
        <v>7.8313192488817558</v>
      </c>
      <c r="AA39" s="27">
        <f t="shared" ca="1" si="26"/>
        <v>2.0391530773475153</v>
      </c>
      <c r="AB39" s="29">
        <f t="shared" ca="1" si="4"/>
        <v>7.9608469226524843</v>
      </c>
      <c r="AC39" s="29">
        <f t="shared" ca="1" si="13"/>
        <v>26.737095970876204</v>
      </c>
      <c r="AD39" s="29">
        <f t="shared" ca="1" si="14"/>
        <v>26.737095970876204</v>
      </c>
      <c r="AE39" s="29">
        <f t="shared" ca="1" si="15"/>
        <v>256.301874381451</v>
      </c>
      <c r="AF39" s="29">
        <f t="shared" ca="1" si="16"/>
        <v>3349.6254822908404</v>
      </c>
      <c r="AH39" s="29">
        <f t="shared" ca="1" si="0"/>
        <v>7.6067553991253058</v>
      </c>
      <c r="AI39" s="29">
        <f t="shared" ca="1" si="1"/>
        <v>6.8750483476297726</v>
      </c>
    </row>
    <row r="40" spans="1:35">
      <c r="A40" s="29">
        <v>2.8</v>
      </c>
      <c r="B40" s="29">
        <f t="shared" si="17"/>
        <v>10</v>
      </c>
      <c r="C40" s="29">
        <f t="shared" si="18"/>
        <v>0</v>
      </c>
      <c r="E40" s="29">
        <f ca="1">Kp*(G40+H40*OnebyTi+Td*(G40-G39))</f>
        <v>16.199712454406733</v>
      </c>
      <c r="F40" s="29">
        <f t="shared" ca="1" si="19"/>
        <v>5.5582542610064092</v>
      </c>
      <c r="G40" s="29">
        <f t="shared" ca="1" si="27"/>
        <v>4.4417457389935908</v>
      </c>
      <c r="H40" s="29">
        <f t="shared" ca="1" si="5"/>
        <v>-1.9948642023386238</v>
      </c>
      <c r="I40" s="29">
        <f t="shared" ca="1" si="6"/>
        <v>19.387329401012728</v>
      </c>
      <c r="J40" s="29">
        <f t="shared" ca="1" si="7"/>
        <v>164.32495260815944</v>
      </c>
      <c r="K40" s="29">
        <f t="shared" ca="1" si="8"/>
        <v>23.416269744613487</v>
      </c>
      <c r="M40" s="29">
        <f ca="1">Kp*(Q40+R40*OnebyTi+Td*(Q40-Q39))</f>
        <v>117.75862551935717</v>
      </c>
      <c r="N40" s="29">
        <f t="shared" ca="1" si="20"/>
        <v>72.999874882052097</v>
      </c>
      <c r="O40" s="29">
        <f t="shared" ca="1" si="28"/>
        <v>27.74914791878146</v>
      </c>
      <c r="P40" s="29">
        <f t="shared" ca="1" si="22"/>
        <v>7.6950873959248725</v>
      </c>
      <c r="Q40" s="29">
        <f t="shared" ca="1" si="3"/>
        <v>2.3049126040751275</v>
      </c>
      <c r="R40" s="29">
        <f t="shared" ca="1" si="9"/>
        <v>23.400447161473025</v>
      </c>
      <c r="S40" s="29">
        <f t="shared" ca="1" si="10"/>
        <v>23.400447161473025</v>
      </c>
      <c r="T40" s="29">
        <f t="shared" ca="1" si="11"/>
        <v>204.4900320380585</v>
      </c>
      <c r="U40" s="29">
        <f t="shared" ca="1" si="12"/>
        <v>2071.3745372010662</v>
      </c>
      <c r="W40" s="29">
        <f ca="1">Kp*(AB40+AC40*OnebyTi+Td*(AB40-AB39))</f>
        <v>165.45100252013705</v>
      </c>
      <c r="X40" s="29">
        <f t="shared" ca="1" si="23"/>
        <v>57.875828000835973</v>
      </c>
      <c r="Y40" s="29">
        <f t="shared" ca="1" si="24"/>
        <v>25.364093064373851</v>
      </c>
      <c r="Z40" s="29">
        <f t="shared" ca="1" si="25"/>
        <v>8.610260605839704</v>
      </c>
      <c r="AA40" s="29">
        <f t="shared" ca="1" si="26"/>
        <v>2.3216403549207363</v>
      </c>
      <c r="AB40" s="29">
        <f t="shared" ca="1" si="4"/>
        <v>7.6783596450792633</v>
      </c>
      <c r="AC40" s="29">
        <f t="shared" ca="1" si="13"/>
        <v>27.504931935384132</v>
      </c>
      <c r="AD40" s="29">
        <f t="shared" ca="1" si="14"/>
        <v>27.504931935384132</v>
      </c>
      <c r="AE40" s="29">
        <f t="shared" ca="1" si="15"/>
        <v>262.19759506536917</v>
      </c>
      <c r="AF40" s="29">
        <f t="shared" ca="1" si="16"/>
        <v>3506.64028327304</v>
      </c>
      <c r="AH40" s="29">
        <f t="shared" ca="1" si="0"/>
        <v>16.199712454406733</v>
      </c>
      <c r="AI40" s="29">
        <f t="shared" ca="1" si="1"/>
        <v>5.5582542610064092</v>
      </c>
    </row>
    <row r="41" spans="1:35">
      <c r="A41" s="29">
        <v>2.9</v>
      </c>
      <c r="B41" s="29">
        <f t="shared" si="17"/>
        <v>10</v>
      </c>
      <c r="C41" s="29">
        <f t="shared" si="18"/>
        <v>0</v>
      </c>
      <c r="E41" s="29">
        <f ca="1">Kp*(G41+H41*OnebyTi+Td*(G41-G40))</f>
        <v>23.763525255940795</v>
      </c>
      <c r="F41" s="27">
        <f t="shared" ca="1" si="19"/>
        <v>4.5156124857033308</v>
      </c>
      <c r="G41" s="29">
        <f t="shared" ca="1" si="27"/>
        <v>5.4843875142966692</v>
      </c>
      <c r="H41" s="29">
        <f t="shared" ca="1" si="5"/>
        <v>-1.4464254509089569</v>
      </c>
      <c r="I41" s="29">
        <f t="shared" ca="1" si="6"/>
        <v>19.935768152442396</v>
      </c>
      <c r="J41" s="29">
        <f t="shared" ca="1" si="7"/>
        <v>167.33280324885675</v>
      </c>
      <c r="K41" s="29">
        <f t="shared" ca="1" si="8"/>
        <v>25.006742123759523</v>
      </c>
      <c r="M41" s="29">
        <f ca="1">Kp*(Q41+R41*OnebyTi+Td*(Q41-Q40))</f>
        <v>114.07554896556438</v>
      </c>
      <c r="N41" s="27">
        <f t="shared" ca="1" si="20"/>
        <v>75.054456778199068</v>
      </c>
      <c r="O41" s="27">
        <f t="shared" ca="1" si="28"/>
        <v>29.595854652358696</v>
      </c>
      <c r="P41" s="27">
        <f t="shared" ca="1" si="22"/>
        <v>8.5135044930288508</v>
      </c>
      <c r="Q41" s="29">
        <f t="shared" ca="1" si="3"/>
        <v>1.4864955069711492</v>
      </c>
      <c r="R41" s="29">
        <f t="shared" ca="1" si="9"/>
        <v>23.54909671217014</v>
      </c>
      <c r="S41" s="29">
        <f t="shared" ca="1" si="10"/>
        <v>23.54909671217014</v>
      </c>
      <c r="T41" s="29">
        <f t="shared" ca="1" si="11"/>
        <v>204.71099892728304</v>
      </c>
      <c r="U41" s="29">
        <f t="shared" ca="1" si="12"/>
        <v>2096.2484832208975</v>
      </c>
      <c r="W41" s="29">
        <f ca="1">Kp*(AB41+AC41*OnebyTi+Td*(AB41-AB40))</f>
        <v>167.16960700269203</v>
      </c>
      <c r="X41" s="27">
        <f t="shared" ca="1" si="23"/>
        <v>59.894674927642058</v>
      </c>
      <c r="Y41" s="27">
        <f t="shared" ca="1" si="24"/>
        <v>26.949709087705351</v>
      </c>
      <c r="Z41" s="27">
        <f t="shared" ca="1" si="25"/>
        <v>9.4273546566610325</v>
      </c>
      <c r="AA41" s="27">
        <f t="shared" ca="1" si="26"/>
        <v>2.6283399836545187</v>
      </c>
      <c r="AB41" s="29">
        <f t="shared" ca="1" si="4"/>
        <v>7.3716600163454817</v>
      </c>
      <c r="AC41" s="29">
        <f t="shared" ca="1" si="13"/>
        <v>28.242097937018681</v>
      </c>
      <c r="AD41" s="29">
        <f t="shared" ca="1" si="14"/>
        <v>28.242097937018681</v>
      </c>
      <c r="AE41" s="29">
        <f t="shared" ca="1" si="15"/>
        <v>267.63173220502784</v>
      </c>
      <c r="AF41" s="29">
        <f t="shared" ca="1" si="16"/>
        <v>3657.5462718428794</v>
      </c>
      <c r="AH41" s="29">
        <f t="shared" ca="1" si="0"/>
        <v>23.763525255940795</v>
      </c>
      <c r="AI41" s="29">
        <f t="shared" ca="1" si="1"/>
        <v>4.5156124857033308</v>
      </c>
    </row>
    <row r="42" spans="1:35">
      <c r="A42" s="29">
        <v>3</v>
      </c>
      <c r="B42" s="29">
        <f t="shared" si="17"/>
        <v>10</v>
      </c>
      <c r="C42" s="29">
        <f t="shared" si="18"/>
        <v>0</v>
      </c>
      <c r="E42" s="29">
        <f ca="1">Kp*(G42+H42*OnebyTi+Td*(G42-G41))</f>
        <v>30.012203386363595</v>
      </c>
      <c r="F42" s="29">
        <f t="shared" ca="1" si="19"/>
        <v>3.7785352205746916</v>
      </c>
      <c r="G42" s="29">
        <f t="shared" ca="1" si="27"/>
        <v>6.2214647794253084</v>
      </c>
      <c r="H42" s="29">
        <f t="shared" ca="1" si="5"/>
        <v>-0.82427897296642605</v>
      </c>
      <c r="I42" s="29">
        <f t="shared" ca="1" si="6"/>
        <v>20.557914630384929</v>
      </c>
      <c r="J42" s="29">
        <f t="shared" ca="1" si="7"/>
        <v>171.20346564901971</v>
      </c>
      <c r="K42" s="29">
        <f t="shared" ca="1" si="8"/>
        <v>26.873181557587117</v>
      </c>
      <c r="M42" s="29">
        <f ca="1">Kp*(Q42+R42*OnebyTi+Td*(Q42-Q41))</f>
        <v>109.78103599587462</v>
      </c>
      <c r="N42" s="29">
        <f t="shared" ca="1" si="20"/>
        <v>76.923122104257573</v>
      </c>
      <c r="O42" s="29">
        <f t="shared" ca="1" si="28"/>
        <v>31.451044884173928</v>
      </c>
      <c r="P42" s="29">
        <f t="shared" ca="1" si="22"/>
        <v>9.3738866484463497</v>
      </c>
      <c r="Q42" s="29">
        <f t="shared" ca="1" si="3"/>
        <v>0.62611335155365033</v>
      </c>
      <c r="R42" s="29">
        <f t="shared" ca="1" si="9"/>
        <v>23.611708047325504</v>
      </c>
      <c r="S42" s="29">
        <f t="shared" ca="1" si="10"/>
        <v>23.611708047325504</v>
      </c>
      <c r="T42" s="29">
        <f t="shared" ca="1" si="11"/>
        <v>204.75020072018242</v>
      </c>
      <c r="U42" s="29">
        <f t="shared" ca="1" si="12"/>
        <v>2106.9677607884082</v>
      </c>
      <c r="W42" s="29">
        <f ca="1">Kp*(AB42+AC42*OnebyTi+Td*(AB42-AB41))</f>
        <v>168.60512219578075</v>
      </c>
      <c r="X42" s="29">
        <f t="shared" ca="1" si="23"/>
        <v>61.865351925784758</v>
      </c>
      <c r="Y42" s="29">
        <f t="shared" ca="1" si="24"/>
        <v>28.55645403152338</v>
      </c>
      <c r="Z42" s="29">
        <f t="shared" ca="1" si="25"/>
        <v>10.281929966365528</v>
      </c>
      <c r="AA42" s="29">
        <f t="shared" ca="1" si="26"/>
        <v>2.9599318420851359</v>
      </c>
      <c r="AB42" s="29">
        <f t="shared" ca="1" si="4"/>
        <v>7.0400681579148641</v>
      </c>
      <c r="AC42" s="29">
        <f t="shared" ca="1" si="13"/>
        <v>28.946104752810168</v>
      </c>
      <c r="AD42" s="29">
        <f t="shared" ca="1" si="14"/>
        <v>28.946104752810168</v>
      </c>
      <c r="AE42" s="29">
        <f t="shared" ca="1" si="15"/>
        <v>272.58798817183651</v>
      </c>
      <c r="AF42" s="29">
        <f t="shared" ca="1" si="16"/>
        <v>3801.6918086845626</v>
      </c>
      <c r="AH42" s="29">
        <f t="shared" ca="1" si="0"/>
        <v>30.012203386363595</v>
      </c>
      <c r="AI42" s="29">
        <f t="shared" ca="1" si="1"/>
        <v>3.7785352205746916</v>
      </c>
    </row>
    <row r="43" spans="1:35">
      <c r="A43" s="29">
        <v>3.1</v>
      </c>
      <c r="B43" s="29">
        <f t="shared" si="17"/>
        <v>10</v>
      </c>
      <c r="C43" s="29">
        <f t="shared" si="18"/>
        <v>0</v>
      </c>
      <c r="E43" s="29">
        <f ca="1">Kp*(G43+H43*OnebyTi+Td*(G43-G42))</f>
        <v>34.738346296316813</v>
      </c>
      <c r="F43" s="27">
        <f t="shared" ca="1" si="19"/>
        <v>3.363003361629866</v>
      </c>
      <c r="G43" s="29">
        <f t="shared" ca="1" si="27"/>
        <v>6.6369966383701335</v>
      </c>
      <c r="H43" s="29">
        <f t="shared" ca="1" si="5"/>
        <v>-0.16057930912941265</v>
      </c>
      <c r="I43" s="29">
        <f t="shared" ca="1" si="6"/>
        <v>21.221614294221943</v>
      </c>
      <c r="J43" s="29">
        <f t="shared" ca="1" si="7"/>
        <v>175.60843808679334</v>
      </c>
      <c r="K43" s="29">
        <f t="shared" ca="1" si="8"/>
        <v>28.930650515481858</v>
      </c>
      <c r="M43" s="29">
        <f ca="1">Kp*(Q43+R43*OnebyTi+Td*(Q43-Q42))</f>
        <v>104.86412515667473</v>
      </c>
      <c r="N43" s="27">
        <f t="shared" ca="1" si="20"/>
        <v>78.589641167849422</v>
      </c>
      <c r="O43" s="27">
        <f t="shared" ca="1" si="28"/>
        <v>33.306785041900731</v>
      </c>
      <c r="P43" s="27">
        <f t="shared" ca="1" si="22"/>
        <v>10.274867461533853</v>
      </c>
      <c r="Q43" s="29">
        <f t="shared" ca="1" si="3"/>
        <v>-0.27486746153385333</v>
      </c>
      <c r="R43" s="29">
        <f t="shared" ca="1" si="9"/>
        <v>23.584221301172118</v>
      </c>
      <c r="S43" s="29">
        <f t="shared" ca="1" si="10"/>
        <v>23.63919479347889</v>
      </c>
      <c r="T43" s="29">
        <f t="shared" ca="1" si="11"/>
        <v>204.75775593232342</v>
      </c>
      <c r="U43" s="29">
        <f t="shared" ca="1" si="12"/>
        <v>2111.7946653484923</v>
      </c>
      <c r="W43" s="29">
        <f ca="1">Kp*(AB43+AC43*OnebyTi+Td*(AB43-AB42))</f>
        <v>169.74278007266068</v>
      </c>
      <c r="X43" s="27">
        <f t="shared" ca="1" si="23"/>
        <v>63.781924413867777</v>
      </c>
      <c r="Y43" s="27">
        <f t="shared" ca="1" si="24"/>
        <v>30.180948151073459</v>
      </c>
      <c r="Z43" s="27">
        <f t="shared" ca="1" si="25"/>
        <v>11.173189021998827</v>
      </c>
      <c r="AA43" s="27">
        <f t="shared" ca="1" si="26"/>
        <v>3.3170299044109832</v>
      </c>
      <c r="AB43" s="29">
        <f t="shared" ca="1" si="4"/>
        <v>6.6829700955890168</v>
      </c>
      <c r="AC43" s="29">
        <f t="shared" ca="1" si="13"/>
        <v>29.61440176236907</v>
      </c>
      <c r="AD43" s="29">
        <f t="shared" ca="1" si="14"/>
        <v>29.61440176236907</v>
      </c>
      <c r="AE43" s="29">
        <f t="shared" ca="1" si="15"/>
        <v>277.05419710169019</v>
      </c>
      <c r="AF43" s="29">
        <f t="shared" ca="1" si="16"/>
        <v>3938.5308046581258</v>
      </c>
      <c r="AH43" s="29">
        <f t="shared" ca="1" si="0"/>
        <v>34.738346296316813</v>
      </c>
      <c r="AI43" s="29">
        <f t="shared" ca="1" si="1"/>
        <v>3.363003361629866</v>
      </c>
    </row>
    <row r="44" spans="1:35">
      <c r="A44" s="29">
        <v>3.2</v>
      </c>
      <c r="B44" s="29">
        <f t="shared" si="17"/>
        <v>10</v>
      </c>
      <c r="C44" s="29">
        <f t="shared" si="18"/>
        <v>0</v>
      </c>
      <c r="E44" s="29">
        <f ca="1">Kp*(G44+H44*OnebyTi+Td*(G44-G43))</f>
        <v>37.812179116498974</v>
      </c>
      <c r="F44" s="29">
        <f t="shared" ca="1" si="19"/>
        <v>3.2700013417719305</v>
      </c>
      <c r="G44" s="29">
        <f t="shared" ca="1" si="27"/>
        <v>6.7299986582280695</v>
      </c>
      <c r="H44" s="29">
        <f t="shared" ca="1" si="5"/>
        <v>0.51242055669339437</v>
      </c>
      <c r="I44" s="29">
        <f t="shared" ca="1" si="6"/>
        <v>21.89461416004475</v>
      </c>
      <c r="J44" s="29">
        <f t="shared" ca="1" si="7"/>
        <v>180.1377262807685</v>
      </c>
      <c r="K44" s="29">
        <f t="shared" ca="1" si="8"/>
        <v>31.084250086114842</v>
      </c>
      <c r="M44" s="29">
        <f ca="1">Kp*(Q44+R44*OnebyTi+Td*(Q44-Q43))</f>
        <v>99.316013604477817</v>
      </c>
      <c r="N44" s="29">
        <f t="shared" ca="1" si="20"/>
        <v>80.037840330049235</v>
      </c>
      <c r="O44" s="29">
        <f t="shared" ca="1" si="28"/>
        <v>35.154802984049489</v>
      </c>
      <c r="P44" s="29">
        <f t="shared" ca="1" si="22"/>
        <v>11.214812521806211</v>
      </c>
      <c r="Q44" s="29">
        <f t="shared" ca="1" si="3"/>
        <v>-1.2148125218062109</v>
      </c>
      <c r="R44" s="29">
        <f t="shared" ca="1" si="9"/>
        <v>23.462740048991495</v>
      </c>
      <c r="S44" s="29">
        <f t="shared" ca="1" si="10"/>
        <v>23.760676045659512</v>
      </c>
      <c r="T44" s="29">
        <f t="shared" ca="1" si="11"/>
        <v>204.90533287863713</v>
      </c>
      <c r="U44" s="29">
        <f t="shared" ca="1" si="12"/>
        <v>2133.6780219020502</v>
      </c>
      <c r="W44" s="29">
        <f ca="1">Kp*(AB44+AC44*OnebyTi+Td*(AB44-AB43))</f>
        <v>170.56792957507022</v>
      </c>
      <c r="X44" s="29">
        <f t="shared" ca="1" si="23"/>
        <v>65.638315096346915</v>
      </c>
      <c r="Y44" s="29">
        <f t="shared" ca="1" si="24"/>
        <v>31.819687100747785</v>
      </c>
      <c r="Z44" s="29">
        <f t="shared" ca="1" si="25"/>
        <v>12.100208373675603</v>
      </c>
      <c r="AA44" s="29">
        <f t="shared" ca="1" si="26"/>
        <v>3.700179305789705</v>
      </c>
      <c r="AB44" s="29">
        <f t="shared" ca="1" si="4"/>
        <v>6.299820694210295</v>
      </c>
      <c r="AC44" s="29">
        <f t="shared" ca="1" si="13"/>
        <v>30.244383831790099</v>
      </c>
      <c r="AD44" s="29">
        <f t="shared" ca="1" si="14"/>
        <v>30.244383831790099</v>
      </c>
      <c r="AE44" s="29">
        <f t="shared" ca="1" si="15"/>
        <v>281.02297117961024</v>
      </c>
      <c r="AF44" s="29">
        <f t="shared" ca="1" si="16"/>
        <v>4067.6174903004144</v>
      </c>
      <c r="AH44" s="29">
        <f t="shared" ca="1" si="0"/>
        <v>37.812179116498974</v>
      </c>
      <c r="AI44" s="29">
        <f t="shared" ca="1" si="1"/>
        <v>3.2700013417719305</v>
      </c>
    </row>
    <row r="45" spans="1:35">
      <c r="A45" s="29">
        <v>3.3</v>
      </c>
      <c r="B45" s="29">
        <f t="shared" si="17"/>
        <v>10</v>
      </c>
      <c r="C45" s="29">
        <f t="shared" si="18"/>
        <v>0</v>
      </c>
      <c r="E45" s="29">
        <f ca="1">Kp*(G45+H45*OnebyTi+Td*(G45-G44))</f>
        <v>39.185396552068823</v>
      </c>
      <c r="F45" s="27">
        <f t="shared" ca="1" si="19"/>
        <v>3.4860241576270665</v>
      </c>
      <c r="G45" s="29">
        <f t="shared" ca="1" si="27"/>
        <v>6.5139758423729335</v>
      </c>
      <c r="H45" s="29">
        <f t="shared" ca="1" si="5"/>
        <v>1.1638181409306878</v>
      </c>
      <c r="I45" s="29">
        <f t="shared" ca="1" si="6"/>
        <v>22.546011744282044</v>
      </c>
      <c r="J45" s="29">
        <f t="shared" ca="1" si="7"/>
        <v>184.38091440827031</v>
      </c>
      <c r="K45" s="29">
        <f t="shared" ca="1" si="8"/>
        <v>33.23386211409791</v>
      </c>
      <c r="M45" s="29">
        <f ca="1">Kp*(Q45+R45*OnebyTi+Td*(Q45-Q44))</f>
        <v>93.130194822339675</v>
      </c>
      <c r="N45" s="27">
        <f t="shared" ca="1" si="20"/>
        <v>81.251676292480695</v>
      </c>
      <c r="O45" s="27">
        <f t="shared" ca="1" si="28"/>
        <v>36.986504104730564</v>
      </c>
      <c r="P45" s="27">
        <f t="shared" ca="1" si="22"/>
        <v>12.191816529372414</v>
      </c>
      <c r="Q45" s="29">
        <f t="shared" ca="1" si="3"/>
        <v>-2.1918165293724137</v>
      </c>
      <c r="R45" s="29">
        <f t="shared" ca="1" si="9"/>
        <v>23.243558396054254</v>
      </c>
      <c r="S45" s="29">
        <f t="shared" ca="1" si="10"/>
        <v>23.979857698596753</v>
      </c>
      <c r="T45" s="29">
        <f t="shared" ca="1" si="11"/>
        <v>205.38573884848014</v>
      </c>
      <c r="U45" s="29">
        <f t="shared" ca="1" si="12"/>
        <v>2174.090935492135</v>
      </c>
      <c r="W45" s="29">
        <f ca="1">Kp*(AB45+AC45*OnebyTi+Td*(AB45-AB44))</f>
        <v>171.06608370426591</v>
      </c>
      <c r="X45" s="27">
        <f t="shared" ca="1" si="23"/>
        <v>67.428314346553321</v>
      </c>
      <c r="Y45" s="27">
        <f t="shared" ca="1" si="24"/>
        <v>33.46904105068942</v>
      </c>
      <c r="Z45" s="27">
        <f t="shared" ca="1" si="25"/>
        <v>13.061938699740841</v>
      </c>
      <c r="AA45" s="27">
        <f t="shared" ca="1" si="26"/>
        <v>4.1098535576412312</v>
      </c>
      <c r="AB45" s="29">
        <f t="shared" ca="1" si="4"/>
        <v>5.8901464423587688</v>
      </c>
      <c r="AC45" s="29">
        <f t="shared" ca="1" si="13"/>
        <v>30.833398476025977</v>
      </c>
      <c r="AD45" s="29">
        <f t="shared" ca="1" si="14"/>
        <v>30.833398476025977</v>
      </c>
      <c r="AE45" s="29">
        <f t="shared" ca="1" si="15"/>
        <v>284.49235369085341</v>
      </c>
      <c r="AF45" s="29">
        <f t="shared" ca="1" si="16"/>
        <v>4188.5926981993744</v>
      </c>
      <c r="AH45" s="29">
        <f t="shared" ca="1" si="0"/>
        <v>39.185396552068823</v>
      </c>
      <c r="AI45" s="29">
        <f t="shared" ca="1" si="1"/>
        <v>3.4860241576270665</v>
      </c>
    </row>
    <row r="46" spans="1:35">
      <c r="A46" s="29">
        <v>3.4</v>
      </c>
      <c r="B46" s="29">
        <f t="shared" si="17"/>
        <v>10</v>
      </c>
      <c r="C46" s="29">
        <f t="shared" si="18"/>
        <v>0</v>
      </c>
      <c r="E46" s="29">
        <f ca="1">Kp*(G46+H46*OnebyTi+Td*(G46-G45))</f>
        <v>38.888230487905759</v>
      </c>
      <c r="F46" s="29">
        <f t="shared" ca="1" si="19"/>
        <v>3.9845064962880832</v>
      </c>
      <c r="G46" s="29">
        <f t="shared" ca="1" si="27"/>
        <v>6.0154935037119168</v>
      </c>
      <c r="H46" s="29">
        <f t="shared" ca="1" si="5"/>
        <v>1.7653674913018795</v>
      </c>
      <c r="I46" s="29">
        <f t="shared" ca="1" si="6"/>
        <v>23.147561094653234</v>
      </c>
      <c r="J46" s="29">
        <f t="shared" ca="1" si="7"/>
        <v>187.99953061759035</v>
      </c>
      <c r="K46" s="29">
        <f t="shared" ca="1" si="8"/>
        <v>35.279129905359959</v>
      </c>
      <c r="M46" s="29">
        <f ca="1">Kp*(Q46+R46*OnebyTi+Td*(Q46-Q45))</f>
        <v>86.302593128464153</v>
      </c>
      <c r="N46" s="29">
        <f t="shared" ca="1" si="20"/>
        <v>82.215313149611177</v>
      </c>
      <c r="O46" s="29">
        <f t="shared" ca="1" si="28"/>
        <v>38.792989812870125</v>
      </c>
      <c r="P46" s="29">
        <f t="shared" ca="1" si="22"/>
        <v>13.203701190132087</v>
      </c>
      <c r="Q46" s="29">
        <f t="shared" ca="1" si="3"/>
        <v>-3.2037011901320867</v>
      </c>
      <c r="R46" s="29">
        <f t="shared" ca="1" si="9"/>
        <v>22.923188277041046</v>
      </c>
      <c r="S46" s="29">
        <f t="shared" ca="1" si="10"/>
        <v>24.300227817609962</v>
      </c>
      <c r="T46" s="29">
        <f t="shared" ca="1" si="11"/>
        <v>206.41210898004553</v>
      </c>
      <c r="U46" s="29">
        <f t="shared" ca="1" si="12"/>
        <v>2234.3203674905199</v>
      </c>
      <c r="W46" s="29">
        <f ca="1">Kp*(AB46+AC46*OnebyTi+Td*(AB46-AB45))</f>
        <v>171.22296710681738</v>
      </c>
      <c r="X46" s="29">
        <f t="shared" ca="1" si="23"/>
        <v>69.145591461324798</v>
      </c>
      <c r="Y46" s="29">
        <f t="shared" ca="1" si="24"/>
        <v>35.125254352866236</v>
      </c>
      <c r="Z46" s="29">
        <f t="shared" ca="1" si="25"/>
        <v>14.057204825669434</v>
      </c>
      <c r="AA46" s="29">
        <f t="shared" ca="1" si="26"/>
        <v>4.5464519019400367</v>
      </c>
      <c r="AB46" s="29">
        <f t="shared" ca="1" si="4"/>
        <v>5.4535480980599633</v>
      </c>
      <c r="AC46" s="29">
        <f t="shared" ca="1" si="13"/>
        <v>31.378753285831973</v>
      </c>
      <c r="AD46" s="29">
        <f t="shared" ca="1" si="14"/>
        <v>31.378753285831973</v>
      </c>
      <c r="AE46" s="29">
        <f t="shared" ca="1" si="15"/>
        <v>287.46647237663876</v>
      </c>
      <c r="AF46" s="29">
        <f t="shared" ca="1" si="16"/>
        <v>4301.160534633842</v>
      </c>
      <c r="AH46" s="29">
        <f t="shared" ca="1" si="0"/>
        <v>38.888230487905759</v>
      </c>
      <c r="AI46" s="29">
        <f t="shared" ca="1" si="1"/>
        <v>3.9845064962880832</v>
      </c>
    </row>
    <row r="47" spans="1:35">
      <c r="A47" s="29">
        <v>3.5</v>
      </c>
      <c r="B47" s="29">
        <f t="shared" si="17"/>
        <v>10</v>
      </c>
      <c r="C47" s="29">
        <f t="shared" si="18"/>
        <v>0</v>
      </c>
      <c r="E47" s="29">
        <f ca="1">Kp*(G47+H47*OnebyTi+Td*(G47-G46))</f>
        <v>37.020326107792485</v>
      </c>
      <c r="F47" s="27">
        <f t="shared" ca="1" si="19"/>
        <v>4.7282123598948349</v>
      </c>
      <c r="G47" s="29">
        <f t="shared" ca="1" si="27"/>
        <v>5.2717876401051651</v>
      </c>
      <c r="H47" s="29">
        <f t="shared" ca="1" si="5"/>
        <v>2.2925462553123959</v>
      </c>
      <c r="I47" s="29">
        <f t="shared" ca="1" si="6"/>
        <v>23.674739858663752</v>
      </c>
      <c r="J47" s="29">
        <f t="shared" ca="1" si="7"/>
        <v>190.77870510982692</v>
      </c>
      <c r="K47" s="29">
        <f t="shared" ca="1" si="8"/>
        <v>37.124255579396767</v>
      </c>
      <c r="M47" s="29">
        <f ca="1">Kp*(Q47+R47*OnebyTi+Td*(Q47-Q46))</f>
        <v>78.831694253423322</v>
      </c>
      <c r="N47" s="27">
        <f t="shared" ca="1" si="20"/>
        <v>82.913202018988301</v>
      </c>
      <c r="O47" s="27">
        <f t="shared" ca="1" si="28"/>
        <v>40.565078401825069</v>
      </c>
      <c r="P47" s="27">
        <f t="shared" ca="1" si="22"/>
        <v>14.248013951016981</v>
      </c>
      <c r="Q47" s="29">
        <f t="shared" ca="1" si="3"/>
        <v>-4.248013951016981</v>
      </c>
      <c r="R47" s="29">
        <f t="shared" ca="1" si="9"/>
        <v>22.498386881939346</v>
      </c>
      <c r="S47" s="29">
        <f t="shared" ca="1" si="10"/>
        <v>24.725029212711661</v>
      </c>
      <c r="T47" s="29">
        <f t="shared" ca="1" si="11"/>
        <v>208.21667123284902</v>
      </c>
      <c r="U47" s="29">
        <f t="shared" ca="1" si="12"/>
        <v>2315.36342757687</v>
      </c>
      <c r="W47" s="29">
        <f ca="1">Kp*(AB47+AC47*OnebyTi+Td*(AB47-AB46))</f>
        <v>171.02456414027495</v>
      </c>
      <c r="X47" s="27">
        <f t="shared" ca="1" si="23"/>
        <v>70.783706759214354</v>
      </c>
      <c r="Y47" s="27">
        <f t="shared" ca="1" si="24"/>
        <v>36.784445772325469</v>
      </c>
      <c r="Z47" s="27">
        <f t="shared" ca="1" si="25"/>
        <v>15.084705725758282</v>
      </c>
      <c r="AA47" s="27">
        <f t="shared" ca="1" si="26"/>
        <v>5.0102967954618363</v>
      </c>
      <c r="AB47" s="29">
        <f t="shared" ca="1" si="4"/>
        <v>4.9897032045381637</v>
      </c>
      <c r="AC47" s="29">
        <f t="shared" ca="1" si="13"/>
        <v>31.877723606285791</v>
      </c>
      <c r="AD47" s="29">
        <f t="shared" ca="1" si="14"/>
        <v>31.877723606285791</v>
      </c>
      <c r="AE47" s="29">
        <f t="shared" ca="1" si="15"/>
        <v>289.95618618357662</v>
      </c>
      <c r="AF47" s="29">
        <f t="shared" ca="1" si="16"/>
        <v>4405.0544738027238</v>
      </c>
      <c r="AH47" s="29">
        <f t="shared" ca="1" si="0"/>
        <v>37.020326107792485</v>
      </c>
      <c r="AI47" s="29">
        <f t="shared" ca="1" si="1"/>
        <v>4.7282123598948349</v>
      </c>
    </row>
    <row r="48" spans="1:35">
      <c r="A48" s="29">
        <v>3.6</v>
      </c>
      <c r="B48" s="29">
        <f t="shared" si="17"/>
        <v>10</v>
      </c>
      <c r="C48" s="29">
        <f t="shared" si="18"/>
        <v>0</v>
      </c>
      <c r="E48" s="29">
        <f ca="1">Kp*(G48+H48*OnebyTi+Td*(G48-G47))</f>
        <v>33.747661133714836</v>
      </c>
      <c r="F48" s="29">
        <f t="shared" ca="1" si="19"/>
        <v>5.6708369455351644</v>
      </c>
      <c r="G48" s="29">
        <f t="shared" ca="1" si="27"/>
        <v>4.3291630544648356</v>
      </c>
      <c r="H48" s="29">
        <f t="shared" ca="1" si="5"/>
        <v>2.7254625607588796</v>
      </c>
      <c r="I48" s="29">
        <f t="shared" ca="1" si="6"/>
        <v>24.107656164110235</v>
      </c>
      <c r="J48" s="29">
        <f t="shared" ca="1" si="7"/>
        <v>192.65287038504124</v>
      </c>
      <c r="K48" s="29">
        <f t="shared" ca="1" si="8"/>
        <v>38.682754279004108</v>
      </c>
      <c r="M48" s="29">
        <f ca="1">Kp*(Q48+R48*OnebyTi+Td*(Q48-Q47))</f>
        <v>70.718671244476923</v>
      </c>
      <c r="N48" s="29">
        <f t="shared" ca="1" si="20"/>
        <v>83.330163042005097</v>
      </c>
      <c r="O48" s="29">
        <f t="shared" ca="1" si="28"/>
        <v>42.293328317050829</v>
      </c>
      <c r="P48" s="29">
        <f t="shared" ca="1" si="22"/>
        <v>15.32202763854826</v>
      </c>
      <c r="Q48" s="29">
        <f t="shared" ca="1" si="3"/>
        <v>-5.3220276385482599</v>
      </c>
      <c r="R48" s="29">
        <f t="shared" ca="1" si="9"/>
        <v>21.96618411808452</v>
      </c>
      <c r="S48" s="29">
        <f t="shared" ca="1" si="10"/>
        <v>25.257231976566487</v>
      </c>
      <c r="T48" s="29">
        <f t="shared" ca="1" si="11"/>
        <v>211.04906905139617</v>
      </c>
      <c r="U48" s="29">
        <f t="shared" ca="1" si="12"/>
        <v>2417.8938176603547</v>
      </c>
      <c r="W48" s="29">
        <f ca="1">Kp*(AB48+AC48*OnebyTi+Td*(AB48-AB47))</f>
        <v>170.45716739753485</v>
      </c>
      <c r="X48" s="29">
        <f t="shared" ca="1" si="23"/>
        <v>72.336124495176222</v>
      </c>
      <c r="Y48" s="29">
        <f t="shared" ca="1" si="24"/>
        <v>38.442609297206459</v>
      </c>
      <c r="Z48" s="29">
        <f t="shared" ca="1" si="25"/>
        <v>16.143014536014267</v>
      </c>
      <c r="AA48" s="29">
        <f t="shared" ca="1" si="26"/>
        <v>5.5016315168075405</v>
      </c>
      <c r="AB48" s="29">
        <f t="shared" ca="1" si="4"/>
        <v>4.4983684831924595</v>
      </c>
      <c r="AC48" s="29">
        <f t="shared" ca="1" si="13"/>
        <v>32.327560454605035</v>
      </c>
      <c r="AD48" s="29">
        <f t="shared" ca="1" si="14"/>
        <v>32.327560454605035</v>
      </c>
      <c r="AE48" s="29">
        <f t="shared" ca="1" si="15"/>
        <v>291.97971808463456</v>
      </c>
      <c r="AF48" s="29">
        <f t="shared" ca="1" si="16"/>
        <v>4499.9921218655145</v>
      </c>
      <c r="AH48" s="29">
        <f t="shared" ca="1" si="0"/>
        <v>33.747661133714836</v>
      </c>
      <c r="AI48" s="29">
        <f t="shared" ca="1" si="1"/>
        <v>5.6708369455351644</v>
      </c>
    </row>
    <row r="49" spans="1:35">
      <c r="A49" s="29">
        <v>3.7</v>
      </c>
      <c r="B49" s="29">
        <f t="shared" si="17"/>
        <v>10</v>
      </c>
      <c r="C49" s="29">
        <f t="shared" si="18"/>
        <v>0</v>
      </c>
      <c r="E49" s="29">
        <f ca="1">Kp*(G49+H49*OnebyTi+Td*(G49-G48))</f>
        <v>29.289582105880555</v>
      </c>
      <c r="F49" s="27">
        <f t="shared" ca="1" si="19"/>
        <v>6.759712014351007</v>
      </c>
      <c r="G49" s="29">
        <f t="shared" ca="1" si="27"/>
        <v>3.240287985648993</v>
      </c>
      <c r="H49" s="29">
        <f t="shared" ca="1" si="5"/>
        <v>3.0494913593237789</v>
      </c>
      <c r="I49" s="29">
        <f t="shared" ca="1" si="6"/>
        <v>24.431684962675135</v>
      </c>
      <c r="J49" s="29">
        <f t="shared" ca="1" si="7"/>
        <v>193.70281700803537</v>
      </c>
      <c r="K49" s="29">
        <f t="shared" ca="1" si="8"/>
        <v>39.881660833694234</v>
      </c>
      <c r="M49" s="29">
        <f ca="1">Kp*(Q49+R49*OnebyTi+Td*(Q49-Q48))</f>
        <v>61.967504939929789</v>
      </c>
      <c r="N49" s="27">
        <f t="shared" ca="1" si="20"/>
        <v>83.45146952753862</v>
      </c>
      <c r="O49" s="27">
        <f t="shared" ca="1" si="28"/>
        <v>43.968063820698781</v>
      </c>
      <c r="P49" s="27">
        <f t="shared" ca="1" si="22"/>
        <v>16.422741061710621</v>
      </c>
      <c r="Q49" s="29">
        <f t="shared" ca="1" si="3"/>
        <v>-6.4227410617106209</v>
      </c>
      <c r="R49" s="29">
        <f t="shared" ca="1" si="9"/>
        <v>21.323910011913458</v>
      </c>
      <c r="S49" s="29">
        <f t="shared" ca="1" si="10"/>
        <v>25.899506082737549</v>
      </c>
      <c r="T49" s="29">
        <f t="shared" ca="1" si="11"/>
        <v>215.17422932597455</v>
      </c>
      <c r="U49" s="29">
        <f t="shared" ca="1" si="12"/>
        <v>2542.3041213170072</v>
      </c>
      <c r="W49" s="29">
        <f ca="1">Kp*(AB49+AC49*OnebyTi+Td*(AB49-AB48))</f>
        <v>169.50742666228726</v>
      </c>
      <c r="X49" s="27">
        <f t="shared" ca="1" si="23"/>
        <v>73.79622656533202</v>
      </c>
      <c r="Y49" s="27">
        <f t="shared" ca="1" si="24"/>
        <v>40.095615539105239</v>
      </c>
      <c r="Z49" s="27">
        <f t="shared" ca="1" si="25"/>
        <v>17.230578605918474</v>
      </c>
      <c r="AA49" s="27">
        <f t="shared" ca="1" si="26"/>
        <v>6.0206178907625816</v>
      </c>
      <c r="AB49" s="29">
        <f t="shared" ca="1" si="4"/>
        <v>3.9793821092374184</v>
      </c>
      <c r="AC49" s="29">
        <f t="shared" ca="1" si="13"/>
        <v>32.725498665528775</v>
      </c>
      <c r="AD49" s="29">
        <f t="shared" ca="1" si="14"/>
        <v>32.725498665528775</v>
      </c>
      <c r="AE49" s="29">
        <f t="shared" ca="1" si="15"/>
        <v>293.56326628176646</v>
      </c>
      <c r="AF49" s="29">
        <f t="shared" ca="1" si="16"/>
        <v>4585.6181697203874</v>
      </c>
      <c r="AH49" s="29">
        <f t="shared" ca="1" si="0"/>
        <v>29.289582105880555</v>
      </c>
      <c r="AI49" s="29">
        <f t="shared" ca="1" si="1"/>
        <v>6.759712014351007</v>
      </c>
    </row>
    <row r="50" spans="1:35">
      <c r="A50" s="29">
        <v>3.8</v>
      </c>
      <c r="B50" s="29">
        <f t="shared" si="17"/>
        <v>10</v>
      </c>
      <c r="C50" s="29">
        <f t="shared" si="18"/>
        <v>0</v>
      </c>
      <c r="E50" s="29">
        <f ca="1">Kp*(G50+H50*OnebyTi+Td*(G50-G49))</f>
        <v>23.906717521095423</v>
      </c>
      <c r="F50" s="29">
        <f t="shared" ca="1" si="19"/>
        <v>7.9384494056646142</v>
      </c>
      <c r="G50" s="29">
        <f t="shared" ca="1" si="27"/>
        <v>2.0615505943353858</v>
      </c>
      <c r="H50" s="29">
        <f t="shared" ca="1" si="5"/>
        <v>3.2556464187573173</v>
      </c>
      <c r="I50" s="29">
        <f t="shared" ca="1" si="6"/>
        <v>24.637840022108673</v>
      </c>
      <c r="J50" s="29">
        <f t="shared" ca="1" si="7"/>
        <v>194.12781609333584</v>
      </c>
      <c r="K50" s="29">
        <f t="shared" ca="1" si="8"/>
        <v>40.665050059541677</v>
      </c>
      <c r="M50" s="29">
        <f ca="1">Kp*(Q50+R50*OnebyTi+Td*(Q50-Q49))</f>
        <v>52.585098243486726</v>
      </c>
      <c r="N50" s="29">
        <f t="shared" ca="1" si="20"/>
        <v>83.2629339905682</v>
      </c>
      <c r="O50" s="29">
        <f t="shared" ca="1" si="28"/>
        <v>45.57940304277507</v>
      </c>
      <c r="P50" s="29">
        <f t="shared" ca="1" si="22"/>
        <v>17.54688063760894</v>
      </c>
      <c r="Q50" s="29">
        <f t="shared" ca="1" si="3"/>
        <v>-7.5468806376089397</v>
      </c>
      <c r="R50" s="29">
        <f t="shared" ca="1" si="9"/>
        <v>20.569221948152563</v>
      </c>
      <c r="S50" s="29">
        <f t="shared" ca="1" si="10"/>
        <v>26.654194146498444</v>
      </c>
      <c r="T50" s="29">
        <f t="shared" ca="1" si="11"/>
        <v>220.86977006180624</v>
      </c>
      <c r="U50" s="29">
        <f t="shared" ca="1" si="12"/>
        <v>2688.8100669666178</v>
      </c>
      <c r="W50" s="29">
        <f ca="1">Kp*(AB50+AC50*OnebyTi+Td*(AB50-AB49))</f>
        <v>168.16239826137837</v>
      </c>
      <c r="X50" s="29">
        <f t="shared" ca="1" si="23"/>
        <v>75.157326975898727</v>
      </c>
      <c r="Y50" s="29">
        <f t="shared" ca="1" si="24"/>
        <v>41.739213733531905</v>
      </c>
      <c r="Z50" s="29">
        <f t="shared" ca="1" si="25"/>
        <v>18.345719615962423</v>
      </c>
      <c r="AA50" s="29">
        <f t="shared" ca="1" si="26"/>
        <v>6.5673341261651226</v>
      </c>
      <c r="AB50" s="29">
        <f t="shared" ca="1" si="4"/>
        <v>3.4326658738348774</v>
      </c>
      <c r="AC50" s="29">
        <f t="shared" ca="1" si="13"/>
        <v>33.068765252912264</v>
      </c>
      <c r="AD50" s="29">
        <f t="shared" ca="1" si="14"/>
        <v>33.068765252912264</v>
      </c>
      <c r="AE50" s="29">
        <f t="shared" ca="1" si="15"/>
        <v>294.74158578190554</v>
      </c>
      <c r="AF50" s="29">
        <f t="shared" ca="1" si="16"/>
        <v>4661.4353819456792</v>
      </c>
      <c r="AH50" s="29">
        <f t="shared" ca="1" si="0"/>
        <v>23.906717521095423</v>
      </c>
      <c r="AI50" s="29">
        <f t="shared" ca="1" si="1"/>
        <v>7.9384494056646142</v>
      </c>
    </row>
    <row r="51" spans="1:35">
      <c r="A51" s="29">
        <v>3.9</v>
      </c>
      <c r="B51" s="29">
        <f t="shared" si="17"/>
        <v>10</v>
      </c>
      <c r="C51" s="29">
        <f t="shared" si="18"/>
        <v>0</v>
      </c>
      <c r="E51" s="29">
        <f ca="1">Kp*(G51+H51*OnebyTi+Td*(G51-G50))</f>
        <v>17.886882108061709</v>
      </c>
      <c r="F51" s="27">
        <f t="shared" ca="1" si="19"/>
        <v>9.149682761913045</v>
      </c>
      <c r="G51" s="29">
        <f t="shared" ca="1" si="27"/>
        <v>0.85031723808695503</v>
      </c>
      <c r="H51" s="29">
        <f t="shared" ca="1" si="5"/>
        <v>3.3406781425660128</v>
      </c>
      <c r="I51" s="29">
        <f t="shared" ca="1" si="6"/>
        <v>24.722871745917367</v>
      </c>
      <c r="J51" s="29">
        <f t="shared" ca="1" si="7"/>
        <v>194.20012003387461</v>
      </c>
      <c r="K51" s="29">
        <f t="shared" ca="1" si="8"/>
        <v>40.99667378239559</v>
      </c>
      <c r="M51" s="29">
        <f ca="1">Kp*(Q51+R51*OnebyTi+Td*(Q51-Q50))</f>
        <v>42.581383418317216</v>
      </c>
      <c r="N51" s="27">
        <f t="shared" ca="1" si="20"/>
        <v>82.750995817734605</v>
      </c>
      <c r="O51" s="27">
        <f t="shared" ca="1" si="28"/>
        <v>47.117288398799104</v>
      </c>
      <c r="P51" s="27">
        <f t="shared" ca="1" si="22"/>
        <v>18.690903095564014</v>
      </c>
      <c r="Q51" s="29">
        <f t="shared" ca="1" si="3"/>
        <v>-8.6909030955640141</v>
      </c>
      <c r="R51" s="29">
        <f t="shared" ca="1" si="9"/>
        <v>19.700131638596162</v>
      </c>
      <c r="S51" s="29">
        <f t="shared" ca="1" si="10"/>
        <v>27.523284456054846</v>
      </c>
      <c r="T51" s="29">
        <f t="shared" ca="1" si="11"/>
        <v>228.42294972345465</v>
      </c>
      <c r="U51" s="29">
        <f t="shared" ca="1" si="12"/>
        <v>2857.5875094027483</v>
      </c>
      <c r="W51" s="29">
        <f ca="1">Kp*(AB51+AC51*OnebyTi+Td*(AB51-AB50))</f>
        <v>166.40959477329167</v>
      </c>
      <c r="X51" s="27">
        <f t="shared" ca="1" si="23"/>
        <v>76.412687050624669</v>
      </c>
      <c r="Y51" s="27">
        <f t="shared" ca="1" si="24"/>
        <v>43.369034348462442</v>
      </c>
      <c r="Z51" s="27">
        <f t="shared" ca="1" si="25"/>
        <v>19.486633787015446</v>
      </c>
      <c r="AA51" s="27">
        <f t="shared" ca="1" si="26"/>
        <v>7.1417727649549763</v>
      </c>
      <c r="AB51" s="29">
        <f t="shared" ca="1" si="4"/>
        <v>2.8582272350450237</v>
      </c>
      <c r="AC51" s="29">
        <f t="shared" ca="1" si="13"/>
        <v>33.354587976416767</v>
      </c>
      <c r="AD51" s="29">
        <f t="shared" ca="1" si="14"/>
        <v>33.354587976416767</v>
      </c>
      <c r="AE51" s="29">
        <f t="shared" ca="1" si="15"/>
        <v>295.55853207462087</v>
      </c>
      <c r="AF51" s="29">
        <f t="shared" ca="1" si="16"/>
        <v>4726.7238515465688</v>
      </c>
      <c r="AH51" s="29">
        <f t="shared" ca="1" si="0"/>
        <v>17.886882108061709</v>
      </c>
      <c r="AI51" s="29">
        <f t="shared" ca="1" si="1"/>
        <v>9.149682761913045</v>
      </c>
    </row>
    <row r="52" spans="1:35">
      <c r="A52" s="29">
        <v>4</v>
      </c>
      <c r="B52" s="29">
        <f t="shared" si="17"/>
        <v>10</v>
      </c>
      <c r="C52" s="29">
        <f t="shared" si="18"/>
        <v>0</v>
      </c>
      <c r="E52" s="29">
        <f ca="1">Kp*(G52+H52*OnebyTi+Td*(G52-G51))</f>
        <v>11.530797712691111</v>
      </c>
      <c r="F52" s="29">
        <f t="shared" ca="1" si="19"/>
        <v>10.337681753128537</v>
      </c>
      <c r="G52" s="29">
        <f t="shared" ca="1" si="27"/>
        <v>-0.33768175312853721</v>
      </c>
      <c r="H52" s="29">
        <f t="shared" ca="1" si="5"/>
        <v>3.306909967253159</v>
      </c>
      <c r="I52" s="29">
        <f t="shared" ca="1" si="6"/>
        <v>24.756639921230221</v>
      </c>
      <c r="J52" s="29">
        <f t="shared" ca="1" si="7"/>
        <v>194.21152293051421</v>
      </c>
      <c r="K52" s="29">
        <f t="shared" ca="1" si="8"/>
        <v>41.131746483647007</v>
      </c>
      <c r="M52" s="29">
        <f ca="1">Kp*(Q52+R52*OnebyTi+Td*(Q52-Q51))</f>
        <v>31.969421613191059</v>
      </c>
      <c r="N52" s="29">
        <f t="shared" ca="1" si="20"/>
        <v>81.902810271844118</v>
      </c>
      <c r="O52" s="29">
        <f t="shared" ca="1" si="28"/>
        <v>48.57151934377999</v>
      </c>
      <c r="P52" s="29">
        <f t="shared" ca="1" si="22"/>
        <v>19.850999312213855</v>
      </c>
      <c r="Q52" s="29">
        <f t="shared" ca="1" si="3"/>
        <v>-9.8509993122138546</v>
      </c>
      <c r="R52" s="29">
        <f t="shared" ca="1" si="9"/>
        <v>18.715031707374777</v>
      </c>
      <c r="S52" s="29">
        <f t="shared" ca="1" si="10"/>
        <v>28.50838438727623</v>
      </c>
      <c r="T52" s="29">
        <f t="shared" ca="1" si="11"/>
        <v>238.12716846837844</v>
      </c>
      <c r="U52" s="29">
        <f t="shared" ca="1" si="12"/>
        <v>3048.9052672839985</v>
      </c>
      <c r="W52" s="29">
        <f ca="1">Kp*(AB52+AC52*OnebyTi+Td*(AB52-AB51))</f>
        <v>164.23703504528697</v>
      </c>
      <c r="X52" s="29">
        <f t="shared" ca="1" si="23"/>
        <v>77.555531351136707</v>
      </c>
      <c r="Y52" s="29">
        <f t="shared" ca="1" si="24"/>
        <v>44.980592307345425</v>
      </c>
      <c r="Z52" s="29">
        <f t="shared" ca="1" si="25"/>
        <v>20.651392206701686</v>
      </c>
      <c r="AA52" s="29">
        <f t="shared" ca="1" si="26"/>
        <v>7.7438387414595686</v>
      </c>
      <c r="AB52" s="29">
        <f t="shared" ca="1" si="4"/>
        <v>2.2561612585404314</v>
      </c>
      <c r="AC52" s="29">
        <f t="shared" ca="1" si="13"/>
        <v>33.580204102270812</v>
      </c>
      <c r="AD52" s="29">
        <f t="shared" ca="1" si="14"/>
        <v>33.580204102270812</v>
      </c>
      <c r="AE52" s="29">
        <f t="shared" ca="1" si="15"/>
        <v>296.06755843707475</v>
      </c>
      <c r="AF52" s="29">
        <f t="shared" ca="1" si="16"/>
        <v>4780.4491807569975</v>
      </c>
      <c r="AH52" s="29">
        <f t="shared" ca="1" si="0"/>
        <v>11.530797712691111</v>
      </c>
      <c r="AI52" s="29">
        <f t="shared" ca="1" si="1"/>
        <v>10.337681753128537</v>
      </c>
    </row>
    <row r="53" spans="1:35">
      <c r="A53" s="29">
        <v>4.0999999999999996</v>
      </c>
      <c r="B53" s="29">
        <f t="shared" si="17"/>
        <v>10</v>
      </c>
      <c r="C53" s="29">
        <f t="shared" si="18"/>
        <v>0</v>
      </c>
      <c r="E53" s="29">
        <f ca="1">Kp*(G53+H53*OnebyTi+Td*(G53-G52))</f>
        <v>5.1388191457396415</v>
      </c>
      <c r="F53" s="27">
        <f t="shared" ca="1" si="19"/>
        <v>11.450634969262598</v>
      </c>
      <c r="G53" s="29">
        <f t="shared" ca="1" si="27"/>
        <v>-1.4506349692625982</v>
      </c>
      <c r="H53" s="29">
        <f t="shared" ca="1" si="5"/>
        <v>3.1618464703268994</v>
      </c>
      <c r="I53" s="29">
        <f t="shared" ca="1" si="6"/>
        <v>24.90170341815648</v>
      </c>
      <c r="J53" s="29">
        <f t="shared" ca="1" si="7"/>
        <v>194.42195711191894</v>
      </c>
      <c r="K53" s="29">
        <f t="shared" ca="1" si="8"/>
        <v>41.726506821044673</v>
      </c>
      <c r="M53" s="29">
        <f ca="1">Kp*(Q53+R53*OnebyTi+Td*(Q53-Q52))</f>
        <v>20.765493828753698</v>
      </c>
      <c r="N53" s="27">
        <f t="shared" ca="1" si="20"/>
        <v>80.70633852764891</v>
      </c>
      <c r="O53" s="27">
        <f t="shared" ca="1" si="28"/>
        <v>49.931787421807549</v>
      </c>
      <c r="P53" s="27">
        <f t="shared" ca="1" si="22"/>
        <v>21.023099326809938</v>
      </c>
      <c r="Q53" s="29">
        <f t="shared" ca="1" si="3"/>
        <v>-11.023099326809938</v>
      </c>
      <c r="R53" s="29">
        <f t="shared" ca="1" si="9"/>
        <v>17.612721774693782</v>
      </c>
      <c r="S53" s="29">
        <f t="shared" ca="1" si="10"/>
        <v>29.610694319957226</v>
      </c>
      <c r="T53" s="29">
        <f t="shared" ca="1" si="11"/>
        <v>250.27804034525022</v>
      </c>
      <c r="U53" s="29">
        <f t="shared" ca="1" si="12"/>
        <v>3263.218521739745</v>
      </c>
      <c r="W53" s="29">
        <f ca="1">Kp*(AB53+AC53*OnebyTi+Td*(AB53-AB52))</f>
        <v>161.63329446506461</v>
      </c>
      <c r="X53" s="27">
        <f t="shared" ca="1" si="23"/>
        <v>78.579064284461879</v>
      </c>
      <c r="Y53" s="27">
        <f t="shared" ca="1" si="24"/>
        <v>46.569290831365286</v>
      </c>
      <c r="Z53" s="27">
        <f t="shared" ca="1" si="25"/>
        <v>21.837941297047369</v>
      </c>
      <c r="AA53" s="27">
        <f t="shared" ca="1" si="26"/>
        <v>8.37334755224723</v>
      </c>
      <c r="AB53" s="29">
        <f t="shared" ca="1" si="4"/>
        <v>1.62665244775277</v>
      </c>
      <c r="AC53" s="29">
        <f t="shared" ca="1" si="13"/>
        <v>33.742869347046089</v>
      </c>
      <c r="AD53" s="29">
        <f t="shared" ca="1" si="14"/>
        <v>33.742869347046089</v>
      </c>
      <c r="AE53" s="29">
        <f t="shared" ca="1" si="15"/>
        <v>296.33215825565276</v>
      </c>
      <c r="AF53" s="29">
        <f t="shared" ca="1" si="16"/>
        <v>4821.1607194516346</v>
      </c>
      <c r="AH53" s="29">
        <f t="shared" ca="1" si="0"/>
        <v>5.1388191457396415</v>
      </c>
      <c r="AI53" s="29">
        <f t="shared" ca="1" si="1"/>
        <v>11.450634969262598</v>
      </c>
    </row>
    <row r="54" spans="1:35">
      <c r="A54" s="29">
        <v>4.2</v>
      </c>
      <c r="B54" s="29">
        <f t="shared" si="17"/>
        <v>10</v>
      </c>
      <c r="C54" s="29">
        <f t="shared" si="18"/>
        <v>0</v>
      </c>
      <c r="E54" s="29">
        <f ca="1">Kp*(G54+H54*OnebyTi+Td*(G54-G53))</f>
        <v>-1.0029633290029032</v>
      </c>
      <c r="F54" s="29">
        <f t="shared" ca="1" si="19"/>
        <v>12.442805463819379</v>
      </c>
      <c r="G54" s="29">
        <f t="shared" ca="1" si="27"/>
        <v>-2.4428054638193792</v>
      </c>
      <c r="H54" s="29">
        <f t="shared" ca="1" si="5"/>
        <v>2.9175659239449616</v>
      </c>
      <c r="I54" s="29">
        <f t="shared" ca="1" si="6"/>
        <v>25.145983964538416</v>
      </c>
      <c r="J54" s="29">
        <f t="shared" ca="1" si="7"/>
        <v>195.01868696532551</v>
      </c>
      <c r="K54" s="29">
        <f t="shared" ca="1" si="8"/>
        <v>42.752485115848813</v>
      </c>
      <c r="M54" s="29">
        <f ca="1">Kp*(Q54+R54*OnebyTi+Td*(Q54-Q53))</f>
        <v>8.9891825309269482</v>
      </c>
      <c r="N54" s="29">
        <f t="shared" ca="1" si="20"/>
        <v>79.150438411947334</v>
      </c>
      <c r="O54" s="29">
        <f t="shared" ca="1" si="28"/>
        <v>51.187713559659507</v>
      </c>
      <c r="P54" s="29">
        <f t="shared" ca="1" si="22"/>
        <v>22.202878582229385</v>
      </c>
      <c r="Q54" s="29">
        <f t="shared" ca="1" si="3"/>
        <v>-12.202878582229385</v>
      </c>
      <c r="R54" s="29">
        <f t="shared" ca="1" si="9"/>
        <v>16.392433916470843</v>
      </c>
      <c r="S54" s="29">
        <f t="shared" ca="1" si="10"/>
        <v>30.830982178180165</v>
      </c>
      <c r="T54" s="29">
        <f t="shared" ca="1" si="11"/>
        <v>265.16906491451346</v>
      </c>
      <c r="U54" s="29">
        <f t="shared" ca="1" si="12"/>
        <v>3501.197457570112</v>
      </c>
      <c r="W54" s="29">
        <f ca="1">Kp*(AB54+AC54*OnebyTi+Td*(AB54-AB53))</f>
        <v>158.58755542617112</v>
      </c>
      <c r="X54" s="29">
        <f t="shared" ca="1" si="23"/>
        <v>79.476487371657342</v>
      </c>
      <c r="Y54" s="29">
        <f t="shared" ca="1" si="24"/>
        <v>48.130425904274567</v>
      </c>
      <c r="Z54" s="29">
        <f t="shared" ca="1" si="25"/>
        <v>23.04410344671005</v>
      </c>
      <c r="AA54" s="29">
        <f t="shared" ca="1" si="26"/>
        <v>9.030023538045219</v>
      </c>
      <c r="AB54" s="29">
        <f t="shared" ca="1" si="4"/>
        <v>0.96997646195478104</v>
      </c>
      <c r="AC54" s="29">
        <f t="shared" ca="1" si="13"/>
        <v>33.839866993241564</v>
      </c>
      <c r="AD54" s="29">
        <f t="shared" ca="1" si="14"/>
        <v>33.839866993241564</v>
      </c>
      <c r="AE54" s="29">
        <f t="shared" ca="1" si="15"/>
        <v>296.42624368932741</v>
      </c>
      <c r="AF54" s="29">
        <f t="shared" ca="1" si="16"/>
        <v>4846.8814945921986</v>
      </c>
      <c r="AH54" s="29">
        <f t="shared" ca="1" si="0"/>
        <v>-1.0029633290029032</v>
      </c>
      <c r="AI54" s="29">
        <f t="shared" ca="1" si="1"/>
        <v>12.442805463819379</v>
      </c>
    </row>
    <row r="55" spans="1:35">
      <c r="A55" s="29">
        <v>4.3</v>
      </c>
      <c r="B55" s="29">
        <f t="shared" si="17"/>
        <v>10</v>
      </c>
      <c r="C55" s="29">
        <f t="shared" si="18"/>
        <v>0</v>
      </c>
      <c r="E55" s="29">
        <f ca="1">Kp*(G55+H55*OnebyTi+Td*(G55-G54))</f>
        <v>-6.6345250053280962</v>
      </c>
      <c r="F55" s="27">
        <f t="shared" ca="1" si="19"/>
        <v>13.276232747393756</v>
      </c>
      <c r="G55" s="29">
        <f t="shared" ca="1" si="27"/>
        <v>-3.276232747393756</v>
      </c>
      <c r="H55" s="29">
        <f t="shared" ca="1" si="5"/>
        <v>2.5899426492055859</v>
      </c>
      <c r="I55" s="29">
        <f t="shared" ca="1" si="6"/>
        <v>25.473607239277793</v>
      </c>
      <c r="J55" s="29">
        <f t="shared" ca="1" si="7"/>
        <v>196.09205706683503</v>
      </c>
      <c r="K55" s="29">
        <f t="shared" ca="1" si="8"/>
        <v>44.161265197228126</v>
      </c>
      <c r="M55" s="29">
        <f ca="1">Kp*(Q55+R55*OnebyTi+Td*(Q55-Q54))</f>
        <v>-3.3365568792958276</v>
      </c>
      <c r="N55" s="27">
        <f t="shared" ca="1" si="20"/>
        <v>77.224955502247212</v>
      </c>
      <c r="O55" s="27">
        <f t="shared" ca="1" si="28"/>
        <v>52.328887541589168</v>
      </c>
      <c r="P55" s="27">
        <f t="shared" ca="1" si="22"/>
        <v>23.38576543326035</v>
      </c>
      <c r="Q55" s="29">
        <f t="shared" ca="1" si="3"/>
        <v>-13.38576543326035</v>
      </c>
      <c r="R55" s="29">
        <f t="shared" ca="1" si="9"/>
        <v>15.053857373144808</v>
      </c>
      <c r="S55" s="29">
        <f t="shared" ca="1" si="10"/>
        <v>32.169558721506199</v>
      </c>
      <c r="T55" s="29">
        <f t="shared" ca="1" si="11"/>
        <v>283.08693653794023</v>
      </c>
      <c r="U55" s="29">
        <f t="shared" ca="1" si="12"/>
        <v>3763.6816854923277</v>
      </c>
      <c r="W55" s="29">
        <f ca="1">Kp*(AB55+AC55*OnebyTi+Td*(AB55-AB54))</f>
        <v>155.08965791976487</v>
      </c>
      <c r="X55" s="27">
        <f t="shared" ca="1" si="23"/>
        <v>80.241017150975452</v>
      </c>
      <c r="Y55" s="27">
        <f t="shared" ca="1" si="24"/>
        <v>49.659191361674814</v>
      </c>
      <c r="Z55" s="27">
        <f t="shared" ca="1" si="25"/>
        <v>24.267577830126136</v>
      </c>
      <c r="AA55" s="27">
        <f t="shared" ca="1" si="26"/>
        <v>9.7134982802837833</v>
      </c>
      <c r="AB55" s="29">
        <f t="shared" ca="1" si="4"/>
        <v>0.28650171971621674</v>
      </c>
      <c r="AC55" s="29">
        <f t="shared" ca="1" si="13"/>
        <v>33.868517165213184</v>
      </c>
      <c r="AD55" s="29">
        <f t="shared" ca="1" si="14"/>
        <v>33.868517165213184</v>
      </c>
      <c r="AE55" s="29">
        <f t="shared" ca="1" si="15"/>
        <v>296.43445201286744</v>
      </c>
      <c r="AF55" s="29">
        <f t="shared" ca="1" si="16"/>
        <v>4854.9919840069297</v>
      </c>
      <c r="AH55" s="29">
        <f t="shared" ca="1" si="0"/>
        <v>-6.6345250053280962</v>
      </c>
      <c r="AI55" s="29">
        <f t="shared" ca="1" si="1"/>
        <v>13.276232747393756</v>
      </c>
    </row>
    <row r="56" spans="1:35">
      <c r="A56" s="29">
        <v>4.4000000000000004</v>
      </c>
      <c r="B56" s="29">
        <f t="shared" si="17"/>
        <v>10</v>
      </c>
      <c r="C56" s="29">
        <f t="shared" si="18"/>
        <v>0</v>
      </c>
      <c r="E56" s="29">
        <f ca="1">Kp*(G56+H56*OnebyTi+Td*(G56-G55))</f>
        <v>-11.532142454884429</v>
      </c>
      <c r="F56" s="29">
        <f t="shared" ca="1" si="19"/>
        <v>13.922015309496588</v>
      </c>
      <c r="G56" s="29">
        <f t="shared" ca="1" si="27"/>
        <v>-3.9220153094965884</v>
      </c>
      <c r="H56" s="29">
        <f t="shared" ca="1" si="5"/>
        <v>2.197741118255927</v>
      </c>
      <c r="I56" s="29">
        <f t="shared" ca="1" si="6"/>
        <v>25.865808770227453</v>
      </c>
      <c r="J56" s="29">
        <f t="shared" ca="1" si="7"/>
        <v>197.63027747562759</v>
      </c>
      <c r="K56" s="29">
        <f t="shared" ca="1" si="8"/>
        <v>45.886951933406621</v>
      </c>
      <c r="M56" s="29">
        <f ca="1">Kp*(Q56+R56*OnebyTi+Td*(Q56-Q55))</f>
        <v>-16.185335524604227</v>
      </c>
      <c r="N56" s="29">
        <f t="shared" ca="1" si="20"/>
        <v>74.920814220026131</v>
      </c>
      <c r="O56" s="29">
        <f t="shared" ca="1" si="28"/>
        <v>53.344909590911413</v>
      </c>
      <c r="P56" s="29">
        <f t="shared" ca="1" si="22"/>
        <v>24.566949959457755</v>
      </c>
      <c r="Q56" s="29">
        <f t="shared" ca="1" si="3"/>
        <v>-14.566949959457755</v>
      </c>
      <c r="R56" s="29">
        <f t="shared" ca="1" si="9"/>
        <v>13.597162377199032</v>
      </c>
      <c r="S56" s="29">
        <f t="shared" ca="1" si="10"/>
        <v>33.626253717451974</v>
      </c>
      <c r="T56" s="29">
        <f t="shared" ca="1" si="11"/>
        <v>304.30653965007485</v>
      </c>
      <c r="U56" s="29">
        <f t="shared" ca="1" si="12"/>
        <v>4051.5687217384493</v>
      </c>
      <c r="W56" s="29">
        <f ca="1">Kp*(AB56+AC56*OnebyTi+Td*(AB56-AB55))</f>
        <v>151.13015017883686</v>
      </c>
      <c r="X56" s="29">
        <f t="shared" ca="1" si="23"/>
        <v>80.865903688314901</v>
      </c>
      <c r="Y56" s="29">
        <f t="shared" ca="1" si="24"/>
        <v>51.150684605237913</v>
      </c>
      <c r="Z56" s="29">
        <f t="shared" ca="1" si="25"/>
        <v>25.505941434915222</v>
      </c>
      <c r="AA56" s="29">
        <f t="shared" ca="1" si="26"/>
        <v>10.423309115791984</v>
      </c>
      <c r="AB56" s="29">
        <f t="shared" ca="1" si="4"/>
        <v>-0.42330911579198371</v>
      </c>
      <c r="AC56" s="29">
        <f t="shared" ca="1" si="13"/>
        <v>33.826186253633985</v>
      </c>
      <c r="AD56" s="29">
        <f t="shared" ca="1" si="14"/>
        <v>33.910848076792384</v>
      </c>
      <c r="AE56" s="29">
        <f t="shared" ca="1" si="15"/>
        <v>296.45237107361868</v>
      </c>
      <c r="AF56" s="29">
        <f t="shared" ca="1" si="16"/>
        <v>4867.8735572298292</v>
      </c>
      <c r="AH56" s="29">
        <f t="shared" ca="1" si="0"/>
        <v>-11.532142454884429</v>
      </c>
      <c r="AI56" s="29">
        <f t="shared" ca="1" si="1"/>
        <v>13.922015309496588</v>
      </c>
    </row>
    <row r="57" spans="1:35">
      <c r="A57" s="29">
        <v>4.5</v>
      </c>
      <c r="B57" s="29">
        <f t="shared" si="17"/>
        <v>10</v>
      </c>
      <c r="C57" s="29">
        <f t="shared" si="18"/>
        <v>0</v>
      </c>
      <c r="E57" s="29">
        <f ca="1">Kp*(G57+H57*OnebyTi+Td*(G57-G56))</f>
        <v>-15.51637395063932</v>
      </c>
      <c r="F57" s="27">
        <f t="shared" ca="1" si="19"/>
        <v>14.361111712201362</v>
      </c>
      <c r="G57" s="29">
        <f t="shared" ca="1" si="27"/>
        <v>-4.3611117122013621</v>
      </c>
      <c r="H57" s="29">
        <f t="shared" ca="1" si="5"/>
        <v>1.7616299470357908</v>
      </c>
      <c r="I57" s="29">
        <f t="shared" ca="1" si="6"/>
        <v>26.30191994144759</v>
      </c>
      <c r="J57" s="29">
        <f t="shared" ca="1" si="7"/>
        <v>199.53220701225757</v>
      </c>
      <c r="K57" s="29">
        <f t="shared" ca="1" si="8"/>
        <v>47.849452203897236</v>
      </c>
      <c r="M57" s="29">
        <f ca="1">Kp*(Q57+R57*OnebyTi+Td*(Q57-Q56))</f>
        <v>-29.527282214188226</v>
      </c>
      <c r="N57" s="27">
        <f t="shared" ca="1" si="20"/>
        <v>72.230108537113651</v>
      </c>
      <c r="O57" s="27">
        <f t="shared" ca="1" si="28"/>
        <v>54.225433972187041</v>
      </c>
      <c r="P57" s="27">
        <f t="shared" ca="1" si="22"/>
        <v>25.741394115308687</v>
      </c>
      <c r="Q57" s="29">
        <f t="shared" ca="1" si="3"/>
        <v>-15.741394115308687</v>
      </c>
      <c r="R57" s="29">
        <f t="shared" ca="1" si="9"/>
        <v>12.023022965668163</v>
      </c>
      <c r="S57" s="29">
        <f t="shared" ca="1" si="10"/>
        <v>35.200393128982839</v>
      </c>
      <c r="T57" s="29">
        <f t="shared" ca="1" si="11"/>
        <v>329.08568851942232</v>
      </c>
      <c r="U57" s="29">
        <f t="shared" ca="1" si="12"/>
        <v>4365.6602326661796</v>
      </c>
      <c r="W57" s="29">
        <f ca="1">Kp*(AB57+AC57*OnebyTi+Td*(AB57-AB56))</f>
        <v>146.70033929455946</v>
      </c>
      <c r="X57" s="27">
        <f t="shared" ca="1" si="23"/>
        <v>81.344449666875192</v>
      </c>
      <c r="Y57" s="27">
        <f t="shared" ca="1" si="24"/>
        <v>52.599912941006941</v>
      </c>
      <c r="Z57" s="27">
        <f t="shared" ca="1" si="25"/>
        <v>26.756650317863244</v>
      </c>
      <c r="AA57" s="27">
        <f t="shared" ca="1" si="26"/>
        <v>11.158897774039755</v>
      </c>
      <c r="AB57" s="29">
        <f t="shared" ca="1" si="4"/>
        <v>-1.1588977740397546</v>
      </c>
      <c r="AC57" s="29">
        <f t="shared" ca="1" si="13"/>
        <v>33.710296476230006</v>
      </c>
      <c r="AD57" s="29">
        <f t="shared" ca="1" si="14"/>
        <v>34.026737854196362</v>
      </c>
      <c r="AE57" s="29">
        <f t="shared" ca="1" si="15"/>
        <v>296.58667547868612</v>
      </c>
      <c r="AF57" s="29">
        <f t="shared" ca="1" si="16"/>
        <v>4906.0112244191787</v>
      </c>
      <c r="AH57" s="29">
        <f t="shared" ca="1" si="0"/>
        <v>-15.51637395063932</v>
      </c>
      <c r="AI57" s="29">
        <f t="shared" ca="1" si="1"/>
        <v>14.361111712201362</v>
      </c>
    </row>
    <row r="58" spans="1:35">
      <c r="A58" s="29">
        <v>4.5999999999999996</v>
      </c>
      <c r="B58" s="29">
        <f t="shared" si="17"/>
        <v>10</v>
      </c>
      <c r="C58" s="29">
        <f t="shared" si="18"/>
        <v>0</v>
      </c>
      <c r="E58" s="29">
        <f ca="1">Kp*(G58+H58*OnebyTi+Td*(G58-G57))</f>
        <v>-18.457652845661073</v>
      </c>
      <c r="F58" s="29">
        <f t="shared" ca="1" si="19"/>
        <v>14.584659496042347</v>
      </c>
      <c r="G58" s="29">
        <f t="shared" ca="1" si="27"/>
        <v>-4.584659496042347</v>
      </c>
      <c r="H58" s="29">
        <f t="shared" ca="1" si="5"/>
        <v>1.3031639974315561</v>
      </c>
      <c r="I58" s="29">
        <f t="shared" ca="1" si="6"/>
        <v>26.760385891051826</v>
      </c>
      <c r="J58" s="29">
        <f t="shared" ca="1" si="7"/>
        <v>201.63411728172269</v>
      </c>
      <c r="K58" s="29">
        <f t="shared" ca="1" si="8"/>
        <v>49.958395572076718</v>
      </c>
      <c r="M58" s="29">
        <f ca="1">Kp*(Q58+R58*OnebyTi+Td*(Q58-Q57))</f>
        <v>-43.329007072931461</v>
      </c>
      <c r="N58" s="29">
        <f t="shared" ca="1" si="20"/>
        <v>69.146191897017871</v>
      </c>
      <c r="O58" s="29">
        <f t="shared" ca="1" si="28"/>
        <v>54.960214515754991</v>
      </c>
      <c r="P58" s="29">
        <f t="shared" ca="1" si="22"/>
        <v>26.903843245592839</v>
      </c>
      <c r="Q58" s="29">
        <f t="shared" ca="1" si="3"/>
        <v>-16.903843245592839</v>
      </c>
      <c r="R58" s="29">
        <f t="shared" ca="1" si="9"/>
        <v>10.332638641108879</v>
      </c>
      <c r="S58" s="29">
        <f t="shared" ca="1" si="10"/>
        <v>36.890777453542121</v>
      </c>
      <c r="T58" s="29">
        <f t="shared" ca="1" si="11"/>
        <v>357.65968016657979</v>
      </c>
      <c r="U58" s="29">
        <f t="shared" ca="1" si="12"/>
        <v>4706.4993838155515</v>
      </c>
      <c r="W58" s="29">
        <f ca="1">Kp*(AB58+AC58*OnebyTi+Td*(AB58-AB57))</f>
        <v>141.79234171813599</v>
      </c>
      <c r="X58" s="29">
        <f t="shared" ca="1" si="23"/>
        <v>81.670030026950698</v>
      </c>
      <c r="Y58" s="29">
        <f t="shared" ca="1" si="24"/>
        <v>54.001800539587897</v>
      </c>
      <c r="Z58" s="29">
        <f t="shared" ca="1" si="25"/>
        <v>28.017041108773149</v>
      </c>
      <c r="AA58" s="29">
        <f t="shared" ca="1" si="26"/>
        <v>11.919609142097478</v>
      </c>
      <c r="AB58" s="29">
        <f t="shared" ca="1" si="4"/>
        <v>-1.9196091420974781</v>
      </c>
      <c r="AC58" s="29">
        <f t="shared" ca="1" si="13"/>
        <v>33.518335562020255</v>
      </c>
      <c r="AD58" s="29">
        <f t="shared" ca="1" si="14"/>
        <v>34.218698768406114</v>
      </c>
      <c r="AE58" s="29">
        <f t="shared" ca="1" si="15"/>
        <v>296.95516540452854</v>
      </c>
      <c r="AF58" s="29">
        <f t="shared" ca="1" si="16"/>
        <v>4974.6679035999214</v>
      </c>
      <c r="AH58" s="29">
        <f t="shared" ca="1" si="0"/>
        <v>-18.457652845661073</v>
      </c>
      <c r="AI58" s="29">
        <f t="shared" ca="1" si="1"/>
        <v>14.584659496042347</v>
      </c>
    </row>
    <row r="59" spans="1:35">
      <c r="A59" s="29">
        <v>4.7</v>
      </c>
      <c r="B59" s="29">
        <f t="shared" si="17"/>
        <v>10</v>
      </c>
      <c r="C59" s="29">
        <f t="shared" si="18"/>
        <v>0</v>
      </c>
      <c r="E59" s="29">
        <f ca="1">Kp*(G59+H59*OnebyTi+Td*(G59-G58))</f>
        <v>-20.279553756240091</v>
      </c>
      <c r="F59" s="27">
        <f t="shared" ca="1" si="19"/>
        <v>14.593850539478465</v>
      </c>
      <c r="G59" s="29">
        <f t="shared" ca="1" si="27"/>
        <v>-4.5938505394784652</v>
      </c>
      <c r="H59" s="29">
        <f t="shared" ca="1" si="5"/>
        <v>0.84377894348370952</v>
      </c>
      <c r="I59" s="29">
        <f t="shared" ca="1" si="6"/>
        <v>27.219770944999674</v>
      </c>
      <c r="J59" s="29">
        <f t="shared" ca="1" si="7"/>
        <v>203.74446355962937</v>
      </c>
      <c r="K59" s="29">
        <f t="shared" ca="1" si="8"/>
        <v>52.117505325631598</v>
      </c>
      <c r="M59" s="29">
        <f ca="1">Kp*(Q59+R59*OnebyTi+Td*(Q59-Q58))</f>
        <v>-57.553578382205203</v>
      </c>
      <c r="N59" s="27">
        <f t="shared" ca="1" si="20"/>
        <v>65.663765937235013</v>
      </c>
      <c r="O59" s="27">
        <f t="shared" ca="1" si="28"/>
        <v>55.53915195412182</v>
      </c>
      <c r="P59" s="27">
        <f t="shared" ca="1" si="22"/>
        <v>28.048838988675733</v>
      </c>
      <c r="Q59" s="29">
        <f t="shared" ca="1" si="3"/>
        <v>-18.048838988675733</v>
      </c>
      <c r="R59" s="29">
        <f t="shared" ca="1" si="9"/>
        <v>8.5277547422413065</v>
      </c>
      <c r="S59" s="29">
        <f t="shared" ca="1" si="10"/>
        <v>38.695661352409694</v>
      </c>
      <c r="T59" s="29">
        <f t="shared" ca="1" si="11"/>
        <v>390.23573905049392</v>
      </c>
      <c r="U59" s="29">
        <f t="shared" ca="1" si="12"/>
        <v>5074.2344855777374</v>
      </c>
      <c r="W59" s="29">
        <f ca="1">Kp*(AB59+AC59*OnebyTi+Td*(AB59-AB58))</f>
        <v>136.39913355536609</v>
      </c>
      <c r="X59" s="27">
        <f t="shared" ca="1" si="23"/>
        <v>81.836112125683286</v>
      </c>
      <c r="Y59" s="27">
        <f t="shared" ca="1" si="24"/>
        <v>55.351196014732892</v>
      </c>
      <c r="Z59" s="27">
        <f t="shared" ca="1" si="25"/>
        <v>29.284332780424485</v>
      </c>
      <c r="AA59" s="27">
        <f t="shared" ca="1" si="26"/>
        <v>12.704690163172854</v>
      </c>
      <c r="AB59" s="29">
        <f t="shared" ca="1" si="4"/>
        <v>-2.7046901631728542</v>
      </c>
      <c r="AC59" s="29">
        <f t="shared" ca="1" si="13"/>
        <v>33.247866545702969</v>
      </c>
      <c r="AD59" s="29">
        <f t="shared" ca="1" si="14"/>
        <v>34.489167784723399</v>
      </c>
      <c r="AE59" s="29">
        <f t="shared" ca="1" si="15"/>
        <v>297.68670029240496</v>
      </c>
      <c r="AF59" s="29">
        <f t="shared" ca="1" si="16"/>
        <v>5080.2145800727576</v>
      </c>
      <c r="AH59" s="29">
        <f t="shared" ca="1" si="0"/>
        <v>-20.279553756240091</v>
      </c>
      <c r="AI59" s="29">
        <f t="shared" ca="1" si="1"/>
        <v>14.593850539478465</v>
      </c>
    </row>
    <row r="60" spans="1:35">
      <c r="A60" s="29">
        <v>4.8</v>
      </c>
      <c r="B60" s="29">
        <f t="shared" si="17"/>
        <v>10</v>
      </c>
      <c r="C60" s="29">
        <f t="shared" si="18"/>
        <v>0</v>
      </c>
      <c r="E60" s="29">
        <f ca="1">Kp*(G60+H60*OnebyTi+Td*(G60-G59))</f>
        <v>-20.959356995072167</v>
      </c>
      <c r="F60" s="29">
        <f t="shared" ca="1" si="19"/>
        <v>14.399347109300685</v>
      </c>
      <c r="G60" s="29">
        <f t="shared" ca="1" si="27"/>
        <v>-4.3993471093006846</v>
      </c>
      <c r="H60" s="29">
        <f t="shared" ca="1" si="5"/>
        <v>0.40384423255364105</v>
      </c>
      <c r="I60" s="29">
        <f t="shared" ca="1" si="6"/>
        <v>27.659705655929741</v>
      </c>
      <c r="J60" s="29">
        <f t="shared" ca="1" si="7"/>
        <v>205.67988905844061</v>
      </c>
      <c r="K60" s="29">
        <f t="shared" ca="1" si="8"/>
        <v>54.229191938095923</v>
      </c>
      <c r="M60" s="29">
        <f ca="1">Kp*(Q60+R60*OnebyTi+Td*(Q60-Q59))</f>
        <v>-72.160513356403854</v>
      </c>
      <c r="N60" s="29">
        <f t="shared" ca="1" si="20"/>
        <v>61.778967583825263</v>
      </c>
      <c r="O60" s="29">
        <f t="shared" ca="1" si="28"/>
        <v>55.952342947333079</v>
      </c>
      <c r="P60" s="29">
        <f t="shared" ca="1" si="22"/>
        <v>29.170733585035286</v>
      </c>
      <c r="Q60" s="29">
        <f t="shared" ca="1" si="3"/>
        <v>-19.170733585035286</v>
      </c>
      <c r="R60" s="29">
        <f t="shared" ca="1" si="9"/>
        <v>6.610681383737778</v>
      </c>
      <c r="S60" s="29">
        <f t="shared" ca="1" si="10"/>
        <v>40.612734710913223</v>
      </c>
      <c r="T60" s="29">
        <f t="shared" ca="1" si="11"/>
        <v>426.98744166933392</v>
      </c>
      <c r="U60" s="29">
        <f t="shared" ca="1" si="12"/>
        <v>5468.5379212716352</v>
      </c>
      <c r="W60" s="29">
        <f ca="1">Kp*(AB60+AC60*OnebyTi+Td*(AB60-AB59))</f>
        <v>130.51460055515085</v>
      </c>
      <c r="X60" s="29">
        <f t="shared" ca="1" si="23"/>
        <v>81.836276385349123</v>
      </c>
      <c r="Y60" s="29">
        <f t="shared" ca="1" si="24"/>
        <v>56.642880615514251</v>
      </c>
      <c r="Z60" s="29">
        <f t="shared" ca="1" si="25"/>
        <v>30.555628701822886</v>
      </c>
      <c r="AA60" s="29">
        <f t="shared" ca="1" si="26"/>
        <v>13.513288875188705</v>
      </c>
      <c r="AB60" s="29">
        <f t="shared" ca="1" si="4"/>
        <v>-3.5132888751887048</v>
      </c>
      <c r="AC60" s="29">
        <f t="shared" ca="1" si="13"/>
        <v>32.896537658184101</v>
      </c>
      <c r="AD60" s="29">
        <f t="shared" ca="1" si="14"/>
        <v>34.840496672242267</v>
      </c>
      <c r="AE60" s="29">
        <f t="shared" ca="1" si="15"/>
        <v>298.92102016445745</v>
      </c>
      <c r="AF60" s="29">
        <f t="shared" ca="1" si="16"/>
        <v>5230.2276029389732</v>
      </c>
      <c r="AH60" s="29">
        <f t="shared" ca="1" si="0"/>
        <v>-20.959356995072167</v>
      </c>
      <c r="AI60" s="29">
        <f t="shared" ca="1" si="1"/>
        <v>14.399347109300685</v>
      </c>
    </row>
    <row r="61" spans="1:35">
      <c r="A61" s="29">
        <v>4.9000000000000004</v>
      </c>
      <c r="B61" s="29">
        <f t="shared" si="17"/>
        <v>10</v>
      </c>
      <c r="C61" s="29">
        <f t="shared" si="18"/>
        <v>0</v>
      </c>
      <c r="E61" s="29">
        <f ca="1">Kp*(G61+H61*OnebyTi+Td*(G61-G60))</f>
        <v>-20.526263463707746</v>
      </c>
      <c r="F61" s="27">
        <f t="shared" ca="1" si="19"/>
        <v>14.020313173735387</v>
      </c>
      <c r="G61" s="29">
        <f t="shared" ca="1" si="27"/>
        <v>-4.0203131737353868</v>
      </c>
      <c r="H61" s="29">
        <f t="shared" ca="1" si="5"/>
        <v>1.812915180102348E-3</v>
      </c>
      <c r="I61" s="29">
        <f t="shared" ca="1" si="6"/>
        <v>28.06173697330328</v>
      </c>
      <c r="J61" s="29">
        <f t="shared" ca="1" si="7"/>
        <v>207.29618085993164</v>
      </c>
      <c r="K61" s="29">
        <f t="shared" ca="1" si="8"/>
        <v>56.19914539322626</v>
      </c>
      <c r="M61" s="29">
        <f ca="1">Kp*(Q61+R61*OnebyTi+Td*(Q61-Q60))</f>
        <v>-87.105783554188093</v>
      </c>
      <c r="N61" s="27">
        <f t="shared" ca="1" si="20"/>
        <v>57.489454075924073</v>
      </c>
      <c r="O61" s="27">
        <f t="shared" ca="1" si="28"/>
        <v>56.190130661969597</v>
      </c>
      <c r="P61" s="27">
        <f t="shared" ca="1" si="22"/>
        <v>30.263705602601647</v>
      </c>
      <c r="Q61" s="29">
        <f t="shared" ca="1" si="3"/>
        <v>-20.263705602601647</v>
      </c>
      <c r="R61" s="29">
        <f t="shared" ca="1" si="9"/>
        <v>4.5843108234776135</v>
      </c>
      <c r="S61" s="29">
        <f t="shared" ca="1" si="10"/>
        <v>42.639105271173385</v>
      </c>
      <c r="T61" s="29">
        <f t="shared" ca="1" si="11"/>
        <v>468.04921814422482</v>
      </c>
      <c r="U61" s="29">
        <f t="shared" ca="1" si="12"/>
        <v>5888.5967994205675</v>
      </c>
      <c r="W61" s="29">
        <f ca="1">Kp*(AB61+AC61*OnebyTi+Td*(AB61-AB60))</f>
        <v>124.13358768734835</v>
      </c>
      <c r="X61" s="27">
        <f t="shared" ca="1" si="23"/>
        <v>81.6642373973975</v>
      </c>
      <c r="Y61" s="27">
        <f t="shared" ca="1" si="24"/>
        <v>57.871577025990376</v>
      </c>
      <c r="Z61" s="27">
        <f t="shared" ca="1" si="25"/>
        <v>31.827918990848467</v>
      </c>
      <c r="AA61" s="27">
        <f t="shared" ca="1" si="26"/>
        <v>14.344453596388055</v>
      </c>
      <c r="AB61" s="29">
        <f t="shared" ca="1" si="4"/>
        <v>-4.3444535963880551</v>
      </c>
      <c r="AC61" s="29">
        <f t="shared" ca="1" si="13"/>
        <v>32.462092298545294</v>
      </c>
      <c r="AD61" s="29">
        <f t="shared" ca="1" si="14"/>
        <v>35.274942031881075</v>
      </c>
      <c r="AE61" s="29">
        <f t="shared" ca="1" si="15"/>
        <v>300.80844786957437</v>
      </c>
      <c r="AF61" s="29">
        <f t="shared" ca="1" si="16"/>
        <v>5433.5694138443023</v>
      </c>
      <c r="AH61" s="29">
        <f t="shared" ca="1" si="0"/>
        <v>-20.526263463707746</v>
      </c>
      <c r="AI61" s="29">
        <f t="shared" ca="1" si="1"/>
        <v>14.020313173735387</v>
      </c>
    </row>
    <row r="62" spans="1:35">
      <c r="A62" s="29">
        <v>5</v>
      </c>
      <c r="B62" s="29">
        <f t="shared" si="17"/>
        <v>10</v>
      </c>
      <c r="C62" s="29">
        <f t="shared" si="18"/>
        <v>0</v>
      </c>
      <c r="E62" s="29">
        <f ca="1">Kp*(G62+H62*OnebyTi+Td*(G62-G61))</f>
        <v>-19.0573768979657</v>
      </c>
      <c r="F62" s="29">
        <f t="shared" ca="1" si="19"/>
        <v>13.483117116987806</v>
      </c>
      <c r="G62" s="29">
        <f t="shared" ca="1" si="27"/>
        <v>-3.4831171169878061</v>
      </c>
      <c r="H62" s="29">
        <f t="shared" ca="1" si="5"/>
        <v>-0.34649879651867826</v>
      </c>
      <c r="I62" s="29">
        <f t="shared" ca="1" si="6"/>
        <v>28.41004868500206</v>
      </c>
      <c r="J62" s="29">
        <f t="shared" ca="1" si="7"/>
        <v>208.50939134499697</v>
      </c>
      <c r="K62" s="29">
        <f t="shared" ca="1" si="8"/>
        <v>57.940703951720167</v>
      </c>
      <c r="M62" s="29">
        <f ca="1">Kp*(Q62+R62*OnebyTi+Td*(Q62-Q61))</f>
        <v>-102.34183559405247</v>
      </c>
      <c r="N62" s="29">
        <f t="shared" ca="1" si="20"/>
        <v>52.794485465496777</v>
      </c>
      <c r="O62" s="29">
        <f t="shared" ca="1" si="28"/>
        <v>56.243156755883888</v>
      </c>
      <c r="P62" s="29">
        <f t="shared" ca="1" si="22"/>
        <v>31.321777084493696</v>
      </c>
      <c r="Q62" s="29">
        <f t="shared" ca="1" si="3"/>
        <v>-21.321777084493696</v>
      </c>
      <c r="R62" s="29">
        <f t="shared" ca="1" si="9"/>
        <v>2.4521331150282437</v>
      </c>
      <c r="S62" s="29">
        <f t="shared" ca="1" si="10"/>
        <v>44.771282979622754</v>
      </c>
      <c r="T62" s="29">
        <f t="shared" ca="1" si="11"/>
        <v>513.51103594830886</v>
      </c>
      <c r="U62" s="29">
        <f t="shared" ca="1" si="12"/>
        <v>6333.1758756487161</v>
      </c>
      <c r="W62" s="29">
        <f ca="1">Kp*(AB62+AC62*OnebyTi+Td*(AB62-AB61))</f>
        <v>117.251948199781</v>
      </c>
      <c r="X62" s="29">
        <f t="shared" ca="1" si="23"/>
        <v>81.313865447997941</v>
      </c>
      <c r="Y62" s="29">
        <f t="shared" ca="1" si="24"/>
        <v>59.031958764962958</v>
      </c>
      <c r="Z62" s="29">
        <f t="shared" ca="1" si="25"/>
        <v>33.098083181328946</v>
      </c>
      <c r="AA62" s="29">
        <f t="shared" ca="1" si="26"/>
        <v>15.197132265397741</v>
      </c>
      <c r="AB62" s="29">
        <f t="shared" ca="1" si="4"/>
        <v>-5.197132265397741</v>
      </c>
      <c r="AC62" s="29">
        <f t="shared" ca="1" si="13"/>
        <v>31.942379072005519</v>
      </c>
      <c r="AD62" s="29">
        <f t="shared" ca="1" si="14"/>
        <v>35.794655258420846</v>
      </c>
      <c r="AE62" s="29">
        <f t="shared" ca="1" si="15"/>
        <v>303.5094662479782</v>
      </c>
      <c r="AF62" s="29">
        <f t="shared" ca="1" si="16"/>
        <v>5700.4478912007798</v>
      </c>
      <c r="AH62" s="29">
        <f t="shared" ca="1" si="0"/>
        <v>-19.0573768979657</v>
      </c>
      <c r="AI62" s="29">
        <f t="shared" ca="1" si="1"/>
        <v>13.483117116987806</v>
      </c>
    </row>
    <row r="63" spans="1:35">
      <c r="A63" s="29">
        <v>5.0999999999999996</v>
      </c>
      <c r="B63" s="29">
        <f t="shared" si="17"/>
        <v>10</v>
      </c>
      <c r="C63" s="29">
        <f t="shared" si="18"/>
        <v>0</v>
      </c>
      <c r="E63" s="29">
        <f ca="1">Kp*(G63+H63*OnebyTi+Td*(G63-G62))</f>
        <v>-16.671784383335055</v>
      </c>
      <c r="F63" s="27">
        <f t="shared" ca="1" si="19"/>
        <v>12.819784246567172</v>
      </c>
      <c r="G63" s="29">
        <f t="shared" ca="1" si="27"/>
        <v>-2.8197842465671723</v>
      </c>
      <c r="H63" s="29">
        <f t="shared" ca="1" si="5"/>
        <v>-0.62847722117539551</v>
      </c>
      <c r="I63" s="29">
        <f t="shared" ca="1" si="6"/>
        <v>28.692027109658778</v>
      </c>
      <c r="J63" s="29">
        <f t="shared" ca="1" si="7"/>
        <v>209.30450966471582</v>
      </c>
      <c r="K63" s="29">
        <f t="shared" ca="1" si="8"/>
        <v>59.378793917469423</v>
      </c>
      <c r="M63" s="29">
        <f ca="1">Kp*(Q63+R63*OnebyTi+Td*(Q63-Q62))</f>
        <v>-117.81762781023943</v>
      </c>
      <c r="N63" s="27">
        <f t="shared" ca="1" si="20"/>
        <v>47.695004126648008</v>
      </c>
      <c r="O63" s="27">
        <f t="shared" ca="1" si="28"/>
        <v>56.102414608271062</v>
      </c>
      <c r="P63" s="27">
        <f t="shared" ca="1" si="22"/>
        <v>32.338832118472418</v>
      </c>
      <c r="Q63" s="29">
        <f t="shared" ca="1" si="3"/>
        <v>-22.338832118472418</v>
      </c>
      <c r="R63" s="29">
        <f t="shared" ca="1" si="9"/>
        <v>0.21824990318100168</v>
      </c>
      <c r="S63" s="29">
        <f t="shared" ca="1" si="10"/>
        <v>47.005166191469996</v>
      </c>
      <c r="T63" s="29">
        <f t="shared" ca="1" si="11"/>
        <v>563.41337799003838</v>
      </c>
      <c r="U63" s="29">
        <f t="shared" ca="1" si="12"/>
        <v>6800.7377059526434</v>
      </c>
      <c r="W63" s="29">
        <f ca="1">Kp*(AB63+AC63*OnebyTi+Td*(AB63-AB62))</f>
        <v>109.86659203880117</v>
      </c>
      <c r="X63" s="27">
        <f t="shared" ca="1" si="23"/>
        <v>80.779208429297057</v>
      </c>
      <c r="Y63" s="27">
        <f t="shared" ca="1" si="24"/>
        <v>60.118660177115963</v>
      </c>
      <c r="Z63" s="27">
        <f t="shared" ca="1" si="25"/>
        <v>34.362893218469658</v>
      </c>
      <c r="AA63" s="27">
        <f t="shared" ca="1" si="26"/>
        <v>16.070171943552175</v>
      </c>
      <c r="AB63" s="29">
        <f t="shared" ca="1" si="4"/>
        <v>-6.0701719435521753</v>
      </c>
      <c r="AC63" s="29">
        <f t="shared" ca="1" si="13"/>
        <v>31.3353618776503</v>
      </c>
      <c r="AD63" s="29">
        <f t="shared" ca="1" si="14"/>
        <v>36.401672452776062</v>
      </c>
      <c r="AE63" s="29">
        <f t="shared" ca="1" si="15"/>
        <v>307.19416499040699</v>
      </c>
      <c r="AF63" s="29">
        <f t="shared" ca="1" si="16"/>
        <v>6042.4494991704887</v>
      </c>
      <c r="AH63" s="29">
        <f t="shared" ca="1" si="0"/>
        <v>-16.671784383335055</v>
      </c>
      <c r="AI63" s="29">
        <f t="shared" ca="1" si="1"/>
        <v>12.819784246567172</v>
      </c>
    </row>
    <row r="64" spans="1:35">
      <c r="A64" s="29">
        <v>5.2</v>
      </c>
      <c r="B64" s="29">
        <f t="shared" si="17"/>
        <v>10</v>
      </c>
      <c r="C64" s="29">
        <f t="shared" si="18"/>
        <v>0</v>
      </c>
      <c r="E64" s="29">
        <f ca="1">Kp*(G64+H64*OnebyTi+Td*(G64-G63))</f>
        <v>-13.523093520758739</v>
      </c>
      <c r="F64" s="29">
        <f t="shared" ca="1" si="19"/>
        <v>12.066280985829252</v>
      </c>
      <c r="G64" s="29">
        <f t="shared" ca="1" si="27"/>
        <v>-2.0662809858292519</v>
      </c>
      <c r="H64" s="29">
        <f t="shared" ca="1" si="5"/>
        <v>-0.8351053197583207</v>
      </c>
      <c r="I64" s="29">
        <f t="shared" ca="1" si="6"/>
        <v>28.898655208241703</v>
      </c>
      <c r="J64" s="29">
        <f t="shared" ca="1" si="7"/>
        <v>209.73146137595577</v>
      </c>
      <c r="K64" s="29">
        <f t="shared" ca="1" si="8"/>
        <v>60.453260030100637</v>
      </c>
      <c r="M64" s="29">
        <f ca="1">Kp*(Q64+R64*OnebyTi+Td*(Q64-Q63))</f>
        <v>-133.47868344712913</v>
      </c>
      <c r="N64" s="29">
        <f t="shared" ca="1" si="20"/>
        <v>42.193710799277291</v>
      </c>
      <c r="O64" s="29">
        <f t="shared" ca="1" si="28"/>
        <v>55.7593036222097</v>
      </c>
      <c r="P64" s="29">
        <f t="shared" ca="1" si="22"/>
        <v>33.308636820912881</v>
      </c>
      <c r="Q64" s="29">
        <f t="shared" ca="1" si="3"/>
        <v>-23.308636820912881</v>
      </c>
      <c r="R64" s="29">
        <f t="shared" ca="1" si="9"/>
        <v>-2.1126137789102866</v>
      </c>
      <c r="S64" s="29">
        <f t="shared" ca="1" si="10"/>
        <v>49.336029873561287</v>
      </c>
      <c r="T64" s="29">
        <f t="shared" ca="1" si="11"/>
        <v>617.74263303495991</v>
      </c>
      <c r="U64" s="29">
        <f t="shared" ca="1" si="12"/>
        <v>7289.5931522657902</v>
      </c>
      <c r="W64" s="29">
        <f ca="1">Kp*(AB64+AC64*OnebyTi+Td*(AB64-AB63))</f>
        <v>101.97553351266234</v>
      </c>
      <c r="X64" s="29">
        <f t="shared" ca="1" si="23"/>
        <v>80.054514098950023</v>
      </c>
      <c r="Y64" s="29">
        <f t="shared" ca="1" si="24"/>
        <v>61.126287005505603</v>
      </c>
      <c r="Z64" s="29">
        <f t="shared" ca="1" si="25"/>
        <v>35.619016795468333</v>
      </c>
      <c r="AA64" s="29">
        <f t="shared" ca="1" si="26"/>
        <v>16.962318487577932</v>
      </c>
      <c r="AB64" s="29">
        <f t="shared" ca="1" si="4"/>
        <v>-6.9623184875779316</v>
      </c>
      <c r="AC64" s="29">
        <f t="shared" ca="1" si="13"/>
        <v>30.639130028892506</v>
      </c>
      <c r="AD64" s="29">
        <f t="shared" ca="1" si="14"/>
        <v>37.097904301533852</v>
      </c>
      <c r="AE64" s="29">
        <f t="shared" ca="1" si="15"/>
        <v>312.04155286265393</v>
      </c>
      <c r="AF64" s="29">
        <f t="shared" ca="1" si="16"/>
        <v>6472.5415946249259</v>
      </c>
      <c r="AH64" s="29">
        <f t="shared" ca="1" si="0"/>
        <v>-13.523093520758739</v>
      </c>
      <c r="AI64" s="29">
        <f t="shared" ca="1" si="1"/>
        <v>12.066280985829252</v>
      </c>
    </row>
    <row r="65" spans="1:35">
      <c r="A65" s="29">
        <v>5.3</v>
      </c>
      <c r="B65" s="29">
        <f t="shared" si="17"/>
        <v>10</v>
      </c>
      <c r="C65" s="29">
        <f t="shared" si="18"/>
        <v>0</v>
      </c>
      <c r="E65" s="29">
        <f ca="1">Kp*(G65+H65*OnebyTi+Td*(G65-G64))</f>
        <v>-9.7907958790910339</v>
      </c>
      <c r="F65" s="27">
        <f t="shared" ca="1" si="19"/>
        <v>11.260709755367406</v>
      </c>
      <c r="G65" s="29">
        <f t="shared" ca="1" si="27"/>
        <v>-1.2607097553674063</v>
      </c>
      <c r="H65" s="29">
        <f t="shared" ca="1" si="5"/>
        <v>-0.96117629529506132</v>
      </c>
      <c r="I65" s="29">
        <f t="shared" ca="1" si="6"/>
        <v>29.024726183778444</v>
      </c>
      <c r="J65" s="29">
        <f t="shared" ca="1" si="7"/>
        <v>209.89040028468364</v>
      </c>
      <c r="K65" s="29">
        <f t="shared" ca="1" si="8"/>
        <v>61.121436200445359</v>
      </c>
      <c r="M65" s="29">
        <f ca="1">Kp*(Q65+R65*OnebyTi+Td*(Q65-Q64))</f>
        <v>-149.26716094799994</v>
      </c>
      <c r="N65" s="27">
        <f t="shared" ca="1" si="20"/>
        <v>36.295136683938161</v>
      </c>
      <c r="O65" s="27">
        <f t="shared" ca="1" si="28"/>
        <v>55.205684414469445</v>
      </c>
      <c r="P65" s="27">
        <f t="shared" ca="1" si="22"/>
        <v>34.224860721335652</v>
      </c>
      <c r="Q65" s="29">
        <f t="shared" ca="1" si="3"/>
        <v>-24.224860721335652</v>
      </c>
      <c r="R65" s="29">
        <f t="shared" ca="1" si="9"/>
        <v>-4.535099851043852</v>
      </c>
      <c r="S65" s="29">
        <f t="shared" ca="1" si="10"/>
        <v>51.758515945694853</v>
      </c>
      <c r="T65" s="29">
        <f t="shared" ca="1" si="11"/>
        <v>676.42702073177099</v>
      </c>
      <c r="U65" s="29">
        <f t="shared" ca="1" si="12"/>
        <v>7798.0497236299752</v>
      </c>
      <c r="W65" s="29">
        <f ca="1">Kp*(AB65+AC65*OnebyTi+Td*(AB65-AB64))</f>
        <v>93.577938072032566</v>
      </c>
      <c r="X65" s="27">
        <f t="shared" ca="1" si="23"/>
        <v>79.134252648784084</v>
      </c>
      <c r="Y65" s="27">
        <f t="shared" ca="1" si="24"/>
        <v>62.049427534034066</v>
      </c>
      <c r="Z65" s="27">
        <f t="shared" ca="1" si="25"/>
        <v>36.863021043027643</v>
      </c>
      <c r="AA65" s="27">
        <f t="shared" ca="1" si="26"/>
        <v>17.872216400970302</v>
      </c>
      <c r="AB65" s="29">
        <f t="shared" ca="1" si="4"/>
        <v>-7.8722164009703022</v>
      </c>
      <c r="AC65" s="29">
        <f t="shared" ca="1" si="13"/>
        <v>29.851908388795476</v>
      </c>
      <c r="AD65" s="29">
        <f t="shared" ca="1" si="14"/>
        <v>37.885125941630882</v>
      </c>
      <c r="AE65" s="29">
        <f t="shared" ca="1" si="15"/>
        <v>318.23873196902451</v>
      </c>
      <c r="AF65" s="29">
        <f t="shared" ca="1" si="16"/>
        <v>7005.0395832913382</v>
      </c>
      <c r="AH65" s="29">
        <f t="shared" ca="1" si="0"/>
        <v>-9.7907958790910339</v>
      </c>
      <c r="AI65" s="29">
        <f t="shared" ca="1" si="1"/>
        <v>11.260709755367406</v>
      </c>
    </row>
    <row r="66" spans="1:35">
      <c r="A66" s="29">
        <v>5.4</v>
      </c>
      <c r="B66" s="29">
        <f t="shared" si="17"/>
        <v>10</v>
      </c>
      <c r="C66" s="29">
        <f t="shared" si="18"/>
        <v>0</v>
      </c>
      <c r="E66" s="29">
        <f ca="1">Kp*(G66+H66*OnebyTi+Td*(G66-G65))</f>
        <v>-5.6709500913397592</v>
      </c>
      <c r="F66" s="29">
        <f t="shared" ca="1" si="19"/>
        <v>10.441505089960705</v>
      </c>
      <c r="G66" s="29">
        <f t="shared" ca="1" si="27"/>
        <v>-0.44150508996070492</v>
      </c>
      <c r="H66" s="29">
        <f t="shared" ca="1" si="5"/>
        <v>-1.0053268042911319</v>
      </c>
      <c r="I66" s="29">
        <f t="shared" ca="1" si="6"/>
        <v>29.068876692774516</v>
      </c>
      <c r="J66" s="29">
        <f t="shared" ca="1" si="7"/>
        <v>209.90989295912976</v>
      </c>
      <c r="K66" s="29">
        <f t="shared" ca="1" si="8"/>
        <v>61.359848949024141</v>
      </c>
      <c r="M66" s="29">
        <f ca="1">Kp*(Q66+R66*OnebyTi+Td*(Q66-Q65))</f>
        <v>-165.12194184745852</v>
      </c>
      <c r="N66" s="29">
        <f t="shared" ca="1" si="20"/>
        <v>30.005711098519239</v>
      </c>
      <c r="O66" s="29">
        <f t="shared" ca="1" si="28"/>
        <v>54.433934695222909</v>
      </c>
      <c r="P66" s="29">
        <f t="shared" ca="1" si="22"/>
        <v>35.081099526549906</v>
      </c>
      <c r="Q66" s="29">
        <f t="shared" ca="1" si="3"/>
        <v>-25.081099526549906</v>
      </c>
      <c r="R66" s="29">
        <f t="shared" ca="1" si="9"/>
        <v>-7.0432098036988426</v>
      </c>
      <c r="S66" s="29">
        <f t="shared" ca="1" si="10"/>
        <v>54.266625898349844</v>
      </c>
      <c r="T66" s="29">
        <f t="shared" ca="1" si="11"/>
        <v>739.33317607784124</v>
      </c>
      <c r="U66" s="29">
        <f t="shared" ca="1" si="12"/>
        <v>8324.5268153215129</v>
      </c>
      <c r="W66" s="29">
        <f ca="1">Kp*(AB66+AC66*OnebyTi+Td*(AB66-AB65))</f>
        <v>84.674168077340624</v>
      </c>
      <c r="X66" s="29">
        <f t="shared" ca="1" si="23"/>
        <v>78.013139541682733</v>
      </c>
      <c r="Y66" s="29">
        <f t="shared" ca="1" si="24"/>
        <v>62.882664287185079</v>
      </c>
      <c r="Z66" s="29">
        <f t="shared" ca="1" si="25"/>
        <v>38.091376582352979</v>
      </c>
      <c r="AA66" s="29">
        <f t="shared" ca="1" si="26"/>
        <v>18.79840887255795</v>
      </c>
      <c r="AB66" s="29">
        <f t="shared" ca="1" si="4"/>
        <v>-8.7984088725579497</v>
      </c>
      <c r="AC66" s="29">
        <f t="shared" ca="1" si="13"/>
        <v>28.97206750153968</v>
      </c>
      <c r="AD66" s="29">
        <f t="shared" ca="1" si="14"/>
        <v>38.764966828886678</v>
      </c>
      <c r="AE66" s="29">
        <f t="shared" ca="1" si="15"/>
        <v>325.97993183789515</v>
      </c>
      <c r="AF66" s="29">
        <f t="shared" ca="1" si="16"/>
        <v>7655.5351409093109</v>
      </c>
      <c r="AH66" s="29">
        <f t="shared" ref="AH66:AH129" ca="1" si="29">IF(ProcessModel = "Model1", E66, IF(ProcessModel = "Model2", M66, W66))</f>
        <v>-5.6709500913397592</v>
      </c>
      <c r="AI66" s="29">
        <f t="shared" ref="AI66:AI129" ca="1" si="30">IF(ProcessModel = "Model1", F66, IF(ProcessModel = "Model2", P66, AA66))</f>
        <v>10.441505089960705</v>
      </c>
    </row>
    <row r="67" spans="1:35">
      <c r="A67" s="29">
        <v>5.5</v>
      </c>
      <c r="B67" s="29">
        <f t="shared" si="17"/>
        <v>10</v>
      </c>
      <c r="C67" s="29">
        <f t="shared" si="18"/>
        <v>0</v>
      </c>
      <c r="E67" s="29">
        <f ca="1">Kp*(G67+H67*OnebyTi+Td*(G67-G66))</f>
        <v>-1.3666103980350821</v>
      </c>
      <c r="F67" s="27">
        <f t="shared" ca="1" si="19"/>
        <v>9.6457088619580418</v>
      </c>
      <c r="G67" s="29">
        <f t="shared" ca="1" si="27"/>
        <v>0.35429113804195822</v>
      </c>
      <c r="H67" s="29">
        <f t="shared" ca="1" si="5"/>
        <v>-0.96989769048693608</v>
      </c>
      <c r="I67" s="29">
        <f t="shared" ca="1" si="6"/>
        <v>29.104305806578711</v>
      </c>
      <c r="J67" s="29">
        <f t="shared" ca="1" si="7"/>
        <v>209.92244518017927</v>
      </c>
      <c r="K67" s="29">
        <f t="shared" ca="1" si="8"/>
        <v>61.554709074947219</v>
      </c>
      <c r="M67" s="29">
        <f ca="1">Kp*(Q67+R67*OnebyTi+Td*(Q67-Q66))</f>
        <v>-180.97873672587147</v>
      </c>
      <c r="N67" s="27">
        <f t="shared" ca="1" si="20"/>
        <v>23.333824202927477</v>
      </c>
      <c r="O67" s="27">
        <f t="shared" ca="1" si="28"/>
        <v>53.437005628382067</v>
      </c>
      <c r="P67" s="27">
        <f t="shared" ca="1" si="22"/>
        <v>35.870899236260819</v>
      </c>
      <c r="Q67" s="29">
        <f t="shared" ca="1" si="3"/>
        <v>-25.870899236260819</v>
      </c>
      <c r="R67" s="29">
        <f t="shared" ca="1" si="9"/>
        <v>-9.6302997273249247</v>
      </c>
      <c r="S67" s="29">
        <f t="shared" ca="1" si="10"/>
        <v>56.853715821975925</v>
      </c>
      <c r="T67" s="29">
        <f t="shared" ca="1" si="11"/>
        <v>806.26351880711729</v>
      </c>
      <c r="U67" s="29">
        <f t="shared" ca="1" si="12"/>
        <v>8867.6150579901041</v>
      </c>
      <c r="W67" s="29">
        <f ca="1">Kp*(AB67+AC67*OnebyTi+Td*(AB67-AB66))</f>
        <v>75.265827418280608</v>
      </c>
      <c r="X67" s="27">
        <f t="shared" ca="1" si="23"/>
        <v>76.686158573961862</v>
      </c>
      <c r="Y67" s="27">
        <f t="shared" ca="1" si="24"/>
        <v>63.620586272924633</v>
      </c>
      <c r="Z67" s="27">
        <f t="shared" ca="1" si="25"/>
        <v>39.300461951086014</v>
      </c>
      <c r="AA67" s="27">
        <f t="shared" ca="1" si="26"/>
        <v>19.739338010853796</v>
      </c>
      <c r="AB67" s="29">
        <f t="shared" ca="1" si="4"/>
        <v>-9.7393380108537961</v>
      </c>
      <c r="AC67" s="29">
        <f t="shared" ca="1" si="13"/>
        <v>27.9981337004543</v>
      </c>
      <c r="AD67" s="29">
        <f t="shared" ca="1" si="14"/>
        <v>39.738900629972058</v>
      </c>
      <c r="AE67" s="29">
        <f t="shared" ca="1" si="15"/>
        <v>335.46540232686129</v>
      </c>
      <c r="AF67" s="29">
        <f t="shared" ca="1" si="16"/>
        <v>8440.7824344576002</v>
      </c>
      <c r="AH67" s="29">
        <f t="shared" ca="1" si="29"/>
        <v>-1.3666103980350821</v>
      </c>
      <c r="AI67" s="29">
        <f t="shared" ca="1" si="30"/>
        <v>9.6457088619580418</v>
      </c>
    </row>
    <row r="68" spans="1:35">
      <c r="A68" s="29">
        <v>5.6</v>
      </c>
      <c r="B68" s="29">
        <f t="shared" si="17"/>
        <v>10</v>
      </c>
      <c r="C68" s="29">
        <f t="shared" si="18"/>
        <v>0</v>
      </c>
      <c r="E68" s="29">
        <f ca="1">Kp*(G68+H68*OnebyTi+Td*(G68-G67))</f>
        <v>2.921553046274231</v>
      </c>
      <c r="F68" s="29">
        <f t="shared" ca="1" si="19"/>
        <v>8.9073977466446834</v>
      </c>
      <c r="G68" s="29">
        <f t="shared" ca="1" si="27"/>
        <v>1.0926022533553166</v>
      </c>
      <c r="H68" s="29">
        <f t="shared" ca="1" si="5"/>
        <v>-0.86063746515140438</v>
      </c>
      <c r="I68" s="29">
        <f t="shared" ca="1" si="6"/>
        <v>29.213566031914244</v>
      </c>
      <c r="J68" s="29">
        <f t="shared" ca="1" si="7"/>
        <v>210.04182314858298</v>
      </c>
      <c r="K68" s="29">
        <f t="shared" ca="1" si="8"/>
        <v>62.166566336826193</v>
      </c>
      <c r="M68" s="29">
        <f ca="1">Kp*(Q68+R68*OnebyTi+Td*(Q68-Q67))</f>
        <v>-196.7702096288084</v>
      </c>
      <c r="N68" s="29">
        <f t="shared" ca="1" si="20"/>
        <v>16.289884295420549</v>
      </c>
      <c r="O68" s="29">
        <f t="shared" ca="1" si="28"/>
        <v>52.208478451667162</v>
      </c>
      <c r="P68" s="29">
        <f t="shared" ca="1" si="22"/>
        <v>36.587781574601927</v>
      </c>
      <c r="Q68" s="29">
        <f t="shared" ref="Q68:Q131" ca="1" si="31">B68-P68</f>
        <v>-26.587781574601927</v>
      </c>
      <c r="R68" s="29">
        <f t="shared" ca="1" si="9"/>
        <v>-12.289077884785117</v>
      </c>
      <c r="S68" s="29">
        <f t="shared" ca="1" si="10"/>
        <v>59.512493979436115</v>
      </c>
      <c r="T68" s="29">
        <f t="shared" ca="1" si="11"/>
        <v>876.95453171299141</v>
      </c>
      <c r="U68" s="29">
        <f t="shared" ca="1" si="12"/>
        <v>9426.0696695306724</v>
      </c>
      <c r="W68" s="29">
        <f ca="1">Kp*(AB68+AC68*OnebyTi+Td*(AB68-AB67))</f>
        <v>65.355804846729114</v>
      </c>
      <c r="X68" s="29">
        <f t="shared" ca="1" si="23"/>
        <v>75.148585118651923</v>
      </c>
      <c r="Y68" s="29">
        <f t="shared" ca="1" si="24"/>
        <v>64.257801753273753</v>
      </c>
      <c r="Z68" s="29">
        <f t="shared" ca="1" si="25"/>
        <v>40.486568410476266</v>
      </c>
      <c r="AA68" s="29">
        <f t="shared" ca="1" si="26"/>
        <v>20.693345282831782</v>
      </c>
      <c r="AB68" s="29">
        <f t="shared" ref="AB68:AB131" ca="1" si="32">B68-AA68</f>
        <v>-10.693345282831782</v>
      </c>
      <c r="AC68" s="29">
        <f t="shared" ca="1" si="13"/>
        <v>26.928799172171122</v>
      </c>
      <c r="AD68" s="29">
        <f t="shared" ca="1" si="14"/>
        <v>40.808235158255236</v>
      </c>
      <c r="AE68" s="29">
        <f t="shared" ca="1" si="15"/>
        <v>346.90016566064736</v>
      </c>
      <c r="AF68" s="29">
        <f t="shared" ca="1" si="16"/>
        <v>9378.5401949527077</v>
      </c>
      <c r="AH68" s="29">
        <f t="shared" ca="1" si="29"/>
        <v>2.921553046274231</v>
      </c>
      <c r="AI68" s="29">
        <f t="shared" ca="1" si="30"/>
        <v>8.9073977466446834</v>
      </c>
    </row>
    <row r="69" spans="1:35">
      <c r="A69" s="29">
        <v>5.7</v>
      </c>
      <c r="B69" s="29">
        <f t="shared" si="17"/>
        <v>10</v>
      </c>
      <c r="C69" s="29">
        <f t="shared" si="18"/>
        <v>0</v>
      </c>
      <c r="E69" s="29">
        <f ca="1">Kp*(G69+H69*OnebyTi+Td*(G69-G68))</f>
        <v>7.0040402382144373</v>
      </c>
      <c r="F69" s="27">
        <f t="shared" ca="1" si="19"/>
        <v>8.2563242875055138</v>
      </c>
      <c r="G69" s="29">
        <f t="shared" ca="1" si="27"/>
        <v>1.7436757124944862</v>
      </c>
      <c r="H69" s="29">
        <f t="shared" ref="H69:H132" ca="1" si="33">H68+G69*0.1</f>
        <v>-0.68626989390195581</v>
      </c>
      <c r="I69" s="29">
        <f t="shared" ref="I69:I132" ca="1" si="34">IF(ROW()&lt;12,0,I68+ABS(G69)*0.1)</f>
        <v>29.387933603163692</v>
      </c>
      <c r="J69" s="29">
        <f t="shared" ref="J69:J132" ca="1" si="35">IF(ROW()&lt;12,0,J68+((G69)^2)*0.1)</f>
        <v>210.34586364761731</v>
      </c>
      <c r="K69" s="29">
        <f t="shared" ref="K69:K132" ca="1" si="36">IF(ROW()&lt;12,0,K68+A69*ABS(G69)*0.1)</f>
        <v>63.160461492948052</v>
      </c>
      <c r="M69" s="29">
        <f ca="1">Kp*(Q69+R69*OnebyTi+Td*(Q69-Q68))</f>
        <v>-212.4261212948532</v>
      </c>
      <c r="N69" s="27">
        <f t="shared" ca="1" si="20"/>
        <v>8.8863691837070125</v>
      </c>
      <c r="O69" s="27">
        <f t="shared" ca="1" si="28"/>
        <v>50.742621124274201</v>
      </c>
      <c r="P69" s="27">
        <f t="shared" ca="1" si="22"/>
        <v>37.22527069448855</v>
      </c>
      <c r="Q69" s="29">
        <f t="shared" ca="1" si="31"/>
        <v>-27.22527069448855</v>
      </c>
      <c r="R69" s="29">
        <f t="shared" ref="R69:R132" ca="1" si="37">R68+Q69*0.1</f>
        <v>-15.011604954233972</v>
      </c>
      <c r="S69" s="29">
        <f t="shared" ref="S69:S132" ca="1" si="38">IF(ROW()&lt;12,0,S68+ABS(Q69)*0.1)</f>
        <v>62.235021048884974</v>
      </c>
      <c r="T69" s="29">
        <f t="shared" ref="T69:T132" ca="1" si="39">IF(ROW()&lt;12,0,T68+((Q69)^2)*0.1)</f>
        <v>951.07606815180907</v>
      </c>
      <c r="U69" s="29">
        <f t="shared" ref="U69:U132" ca="1" si="40">IF(ROW()&lt;12,0,U68+J69*ABS(Q69)*0.1)</f>
        <v>9998.7419772579087</v>
      </c>
      <c r="W69" s="29">
        <f ca="1">Kp*(AB69+AC69*OnebyTi+Td*(AB69-AB68))</f>
        <v>54.948315880565701</v>
      </c>
      <c r="X69" s="27">
        <f t="shared" ca="1" si="23"/>
        <v>73.396009503214586</v>
      </c>
      <c r="Y69" s="27">
        <f t="shared" ca="1" si="24"/>
        <v>64.788951525641295</v>
      </c>
      <c r="Z69" s="27">
        <f t="shared" ca="1" si="25"/>
        <v>41.645905140932314</v>
      </c>
      <c r="AA69" s="27">
        <f t="shared" ca="1" si="26"/>
        <v>21.65867216575278</v>
      </c>
      <c r="AB69" s="29">
        <f t="shared" ca="1" si="32"/>
        <v>-11.65867216575278</v>
      </c>
      <c r="AC69" s="29">
        <f t="shared" ref="AC69:AC132" ca="1" si="41">AC68+AB69*0.1</f>
        <v>25.762931955595842</v>
      </c>
      <c r="AD69" s="29">
        <f t="shared" ref="AD69:AD132" ca="1" si="42">IF(ROW()&lt;12,0,AD68+ABS(AB69)*0.1)</f>
        <v>41.974102374830515</v>
      </c>
      <c r="AE69" s="29">
        <f t="shared" ref="AE69:AE132" ca="1" si="43">IF(ROW()&lt;12,0,AE68+((AB69)^2)*0.1)</f>
        <v>360.49262932749724</v>
      </c>
      <c r="AF69" s="29">
        <f t="shared" ref="AF69:AF132" ca="1" si="44">IF(ROW()&lt;12,0,AF68+T69*ABS(AB69)*0.1)</f>
        <v>10487.368603280216</v>
      </c>
      <c r="AH69" s="29">
        <f t="shared" ca="1" si="29"/>
        <v>7.0040402382144373</v>
      </c>
      <c r="AI69" s="29">
        <f t="shared" ca="1" si="30"/>
        <v>8.2563242875055138</v>
      </c>
    </row>
    <row r="70" spans="1:35">
      <c r="A70" s="29">
        <v>5.8</v>
      </c>
      <c r="B70" s="29">
        <f t="shared" si="17"/>
        <v>10</v>
      </c>
      <c r="C70" s="29">
        <f t="shared" si="18"/>
        <v>0</v>
      </c>
      <c r="E70" s="29">
        <f ca="1">Kp*(G70+H70*OnebyTi+Td*(G70-G69))</f>
        <v>10.710356725514293</v>
      </c>
      <c r="F70" s="29">
        <f t="shared" ca="1" si="19"/>
        <v>7.716820361426648</v>
      </c>
      <c r="G70" s="29">
        <f t="shared" ca="1" si="27"/>
        <v>2.283179638573352</v>
      </c>
      <c r="H70" s="29">
        <f t="shared" ca="1" si="33"/>
        <v>-0.45795193004462059</v>
      </c>
      <c r="I70" s="29">
        <f t="shared" ca="1" si="34"/>
        <v>29.616251567021028</v>
      </c>
      <c r="J70" s="29">
        <f t="shared" ca="1" si="35"/>
        <v>210.86715457381689</v>
      </c>
      <c r="K70" s="29">
        <f t="shared" ca="1" si="36"/>
        <v>64.484705683320598</v>
      </c>
      <c r="M70" s="29">
        <f ca="1">Kp*(Q70+R70*OnebyTi+Td*(Q70-Q69))</f>
        <v>-227.87349147121608</v>
      </c>
      <c r="N70" s="29">
        <f t="shared" ca="1" si="20"/>
        <v>1.1378711355061348</v>
      </c>
      <c r="O70" s="29">
        <f t="shared" ca="1" si="28"/>
        <v>49.03444475920297</v>
      </c>
      <c r="P70" s="29">
        <f t="shared" ca="1" si="22"/>
        <v>37.776921103974125</v>
      </c>
      <c r="Q70" s="29">
        <f t="shared" ca="1" si="31"/>
        <v>-27.776921103974125</v>
      </c>
      <c r="R70" s="29">
        <f t="shared" ca="1" si="37"/>
        <v>-17.789297064631384</v>
      </c>
      <c r="S70" s="29">
        <f t="shared" ca="1" si="38"/>
        <v>65.012713159282384</v>
      </c>
      <c r="T70" s="29">
        <f t="shared" ca="1" si="39"/>
        <v>1028.2318027534493</v>
      </c>
      <c r="U70" s="29">
        <f t="shared" ca="1" si="40"/>
        <v>10584.466008859552</v>
      </c>
      <c r="W70" s="29">
        <f ca="1">Kp*(AB70+AC70*OnebyTi+Td*(AB70-AB69))</f>
        <v>44.048943132448677</v>
      </c>
      <c r="X70" s="29">
        <f t="shared" ca="1" si="23"/>
        <v>71.424360473318785</v>
      </c>
      <c r="Y70" s="29">
        <f t="shared" ca="1" si="24"/>
        <v>65.208722696563257</v>
      </c>
      <c r="Z70" s="29">
        <f t="shared" ca="1" si="25"/>
        <v>42.774604831921238</v>
      </c>
      <c r="AA70" s="29">
        <f t="shared" ca="1" si="26"/>
        <v>22.633461020590591</v>
      </c>
      <c r="AB70" s="29">
        <f t="shared" ca="1" si="32"/>
        <v>-12.633461020590591</v>
      </c>
      <c r="AC70" s="29">
        <f t="shared" ca="1" si="41"/>
        <v>24.499585853536782</v>
      </c>
      <c r="AD70" s="29">
        <f t="shared" ca="1" si="42"/>
        <v>43.237448476889575</v>
      </c>
      <c r="AE70" s="29">
        <f t="shared" ca="1" si="43"/>
        <v>376.45306306337545</v>
      </c>
      <c r="AF70" s="29">
        <f t="shared" ca="1" si="44"/>
        <v>11786.381243301945</v>
      </c>
      <c r="AH70" s="29">
        <f t="shared" ca="1" si="29"/>
        <v>10.710356725514293</v>
      </c>
      <c r="AI70" s="29">
        <f t="shared" ca="1" si="30"/>
        <v>7.716820361426648</v>
      </c>
    </row>
    <row r="71" spans="1:35">
      <c r="A71" s="29">
        <v>5.9</v>
      </c>
      <c r="B71" s="29">
        <f t="shared" si="17"/>
        <v>10</v>
      </c>
      <c r="C71" s="29">
        <f t="shared" si="18"/>
        <v>0</v>
      </c>
      <c r="E71" s="29">
        <f ca="1">Kp*(G71+H71*OnebyTi+Td*(G71-G70))</f>
        <v>13.895592379322505</v>
      </c>
      <c r="F71" s="27">
        <f t="shared" ca="1" si="19"/>
        <v>7.306999051644274</v>
      </c>
      <c r="G71" s="29">
        <f t="shared" ca="1" si="27"/>
        <v>2.693000948355726</v>
      </c>
      <c r="H71" s="29">
        <f t="shared" ca="1" si="33"/>
        <v>-0.18865183520904799</v>
      </c>
      <c r="I71" s="29">
        <f t="shared" ca="1" si="34"/>
        <v>29.885551661856599</v>
      </c>
      <c r="J71" s="29">
        <f t="shared" ca="1" si="35"/>
        <v>211.59237998460137</v>
      </c>
      <c r="K71" s="29">
        <f t="shared" ca="1" si="36"/>
        <v>66.073576242850478</v>
      </c>
      <c r="M71" s="29">
        <f ca="1">Kp*(Q71+R71*OnebyTi+Td*(Q71-Q70))</f>
        <v>-243.03678052844478</v>
      </c>
      <c r="N71" s="27">
        <f t="shared" ca="1" si="20"/>
        <v>-6.9388650829740719</v>
      </c>
      <c r="O71" s="27">
        <f t="shared" ca="1" si="28"/>
        <v>47.079759587007764</v>
      </c>
      <c r="P71" s="27">
        <f t="shared" ca="1" si="22"/>
        <v>38.236346755950734</v>
      </c>
      <c r="Q71" s="29">
        <f t="shared" ca="1" si="31"/>
        <v>-28.236346755950734</v>
      </c>
      <c r="R71" s="29">
        <f t="shared" ca="1" si="37"/>
        <v>-20.612931740226458</v>
      </c>
      <c r="S71" s="29">
        <f t="shared" ca="1" si="38"/>
        <v>67.836347834877458</v>
      </c>
      <c r="T71" s="29">
        <f t="shared" ca="1" si="39"/>
        <v>1107.9609305656782</v>
      </c>
      <c r="U71" s="29">
        <f t="shared" ca="1" si="40"/>
        <v>11181.925590075762</v>
      </c>
      <c r="W71" s="29">
        <f ca="1">Kp*(AB71+AC71*OnebyTi+Td*(AB71-AB70))</f>
        <v>32.66467491449275</v>
      </c>
      <c r="X71" s="27">
        <f t="shared" ca="1" si="23"/>
        <v>69.229928692389478</v>
      </c>
      <c r="Y71" s="27">
        <f t="shared" ca="1" si="24"/>
        <v>65.511862928030723</v>
      </c>
      <c r="Z71" s="27">
        <f t="shared" ca="1" si="25"/>
        <v>43.868729670998647</v>
      </c>
      <c r="AA71" s="27">
        <f t="shared" ca="1" si="26"/>
        <v>23.615756195483065</v>
      </c>
      <c r="AB71" s="29">
        <f t="shared" ca="1" si="32"/>
        <v>-13.615756195483065</v>
      </c>
      <c r="AC71" s="29">
        <f t="shared" ca="1" si="41"/>
        <v>23.138010233988474</v>
      </c>
      <c r="AD71" s="29">
        <f t="shared" ca="1" si="42"/>
        <v>44.59902409643788</v>
      </c>
      <c r="AE71" s="29">
        <f t="shared" ca="1" si="43"/>
        <v>394.99194474085903</v>
      </c>
      <c r="AF71" s="29">
        <f t="shared" ca="1" si="44"/>
        <v>13294.953833772226</v>
      </c>
      <c r="AH71" s="29">
        <f t="shared" ca="1" si="29"/>
        <v>13.895592379322505</v>
      </c>
      <c r="AI71" s="29">
        <f t="shared" ca="1" si="30"/>
        <v>7.306999051644274</v>
      </c>
    </row>
    <row r="72" spans="1:35">
      <c r="A72" s="29">
        <v>6</v>
      </c>
      <c r="B72" s="29">
        <f t="shared" si="17"/>
        <v>10</v>
      </c>
      <c r="C72" s="29">
        <f t="shared" si="18"/>
        <v>0</v>
      </c>
      <c r="E72" s="29">
        <f ca="1">Kp*(G72+H72*OnebyTi+Td*(G72-G71))</f>
        <v>16.445522711258317</v>
      </c>
      <c r="F72" s="29">
        <f t="shared" ca="1" si="19"/>
        <v>7.0382741841652265</v>
      </c>
      <c r="G72" s="29">
        <f t="shared" ca="1" si="27"/>
        <v>2.9617258158347735</v>
      </c>
      <c r="H72" s="29">
        <f t="shared" ca="1" si="33"/>
        <v>0.10752074637442938</v>
      </c>
      <c r="I72" s="29">
        <f t="shared" ca="1" si="34"/>
        <v>30.181724243440076</v>
      </c>
      <c r="J72" s="29">
        <f t="shared" ca="1" si="35"/>
        <v>212.46956196541959</v>
      </c>
      <c r="K72" s="29">
        <f t="shared" ca="1" si="36"/>
        <v>67.850611732351339</v>
      </c>
      <c r="M72" s="29">
        <f ca="1">Kp*(Q72+R72*OnebyTi+Td*(Q72-Q71))</f>
        <v>-257.83809051329007</v>
      </c>
      <c r="N72" s="29">
        <f t="shared" ca="1" si="20"/>
        <v>-15.32491156613448</v>
      </c>
      <c r="O72" s="29">
        <f t="shared" ca="1" si="28"/>
        <v>44.875230188008103</v>
      </c>
      <c r="P72" s="29">
        <f t="shared" ca="1" si="22"/>
        <v>38.597251234594182</v>
      </c>
      <c r="Q72" s="29">
        <f t="shared" ca="1" si="31"/>
        <v>-28.597251234594182</v>
      </c>
      <c r="R72" s="29">
        <f t="shared" ca="1" si="37"/>
        <v>-23.472656863685877</v>
      </c>
      <c r="S72" s="29">
        <f t="shared" ca="1" si="38"/>
        <v>70.69607295833687</v>
      </c>
      <c r="T72" s="29">
        <f t="shared" ca="1" si="39"/>
        <v>1189.741208383128</v>
      </c>
      <c r="U72" s="29">
        <f t="shared" ca="1" si="40"/>
        <v>11789.53013439869</v>
      </c>
      <c r="W72" s="29">
        <f ca="1">Kp*(AB72+AC72*OnebyTi+Td*(AB72-AB71))</f>
        <v>20.803941967041794</v>
      </c>
      <c r="X72" s="29">
        <f t="shared" ca="1" si="23"/>
        <v>66.809390224733264</v>
      </c>
      <c r="Y72" s="29">
        <f t="shared" ca="1" si="24"/>
        <v>65.693195135102684</v>
      </c>
      <c r="Z72" s="29">
        <f t="shared" ca="1" si="25"/>
        <v>44.92427773555184</v>
      </c>
      <c r="AA72" s="29">
        <f t="shared" ca="1" si="26"/>
        <v>24.603505367455735</v>
      </c>
      <c r="AB72" s="29">
        <f t="shared" ca="1" si="32"/>
        <v>-14.603505367455735</v>
      </c>
      <c r="AC72" s="29">
        <f t="shared" ca="1" si="41"/>
        <v>21.677659697242902</v>
      </c>
      <c r="AD72" s="29">
        <f t="shared" ca="1" si="42"/>
        <v>46.059374633183452</v>
      </c>
      <c r="AE72" s="29">
        <f t="shared" ca="1" si="43"/>
        <v>416.31818164258988</v>
      </c>
      <c r="AF72" s="29">
        <f t="shared" ca="1" si="44"/>
        <v>15032.393046022855</v>
      </c>
      <c r="AH72" s="29">
        <f t="shared" ca="1" si="29"/>
        <v>16.445522711258317</v>
      </c>
      <c r="AI72" s="29">
        <f t="shared" ca="1" si="30"/>
        <v>7.0382741841652265</v>
      </c>
    </row>
    <row r="73" spans="1:35">
      <c r="A73" s="29">
        <v>6.1</v>
      </c>
      <c r="B73" s="29">
        <f t="shared" si="17"/>
        <v>10</v>
      </c>
      <c r="C73" s="29">
        <f t="shared" si="18"/>
        <v>0</v>
      </c>
      <c r="E73" s="29">
        <f ca="1">Kp*(G73+H73*OnebyTi+Td*(G73-G72))</f>
        <v>18.280081218559502</v>
      </c>
      <c r="F73" s="27">
        <f t="shared" ca="1" si="19"/>
        <v>6.9152024557320679</v>
      </c>
      <c r="G73" s="29">
        <f t="shared" ca="1" si="27"/>
        <v>3.0847975442679321</v>
      </c>
      <c r="H73" s="29">
        <f t="shared" ca="1" si="33"/>
        <v>0.41600050080122258</v>
      </c>
      <c r="I73" s="29">
        <f t="shared" ca="1" si="34"/>
        <v>30.490203997866871</v>
      </c>
      <c r="J73" s="29">
        <f t="shared" ca="1" si="35"/>
        <v>213.42115955433172</v>
      </c>
      <c r="K73" s="29">
        <f t="shared" ca="1" si="36"/>
        <v>69.732338234354785</v>
      </c>
      <c r="M73" s="29">
        <f ca="1">Kp*(Q73+R73*OnebyTi+Td*(Q73-Q72))</f>
        <v>-272.19738570253395</v>
      </c>
      <c r="N73" s="27">
        <f t="shared" ca="1" si="20"/>
        <v>-23.999134502742585</v>
      </c>
      <c r="O73" s="27">
        <f t="shared" ca="1" si="28"/>
        <v>42.418429720914709</v>
      </c>
      <c r="P73" s="27">
        <f t="shared" ca="1" si="22"/>
        <v>38.853458963940405</v>
      </c>
      <c r="Q73" s="29">
        <f t="shared" ca="1" si="31"/>
        <v>-28.853458963940405</v>
      </c>
      <c r="R73" s="29">
        <f t="shared" ca="1" si="37"/>
        <v>-26.35800276007992</v>
      </c>
      <c r="S73" s="29">
        <f t="shared" ca="1" si="38"/>
        <v>73.581418854730913</v>
      </c>
      <c r="T73" s="29">
        <f t="shared" ca="1" si="39"/>
        <v>1272.9934178015073</v>
      </c>
      <c r="U73" s="29">
        <f t="shared" ca="1" si="40"/>
        <v>12405.324001322439</v>
      </c>
      <c r="W73" s="29">
        <f ca="1">Kp*(AB73+AC73*OnebyTi+Td*(AB73-AB72))</f>
        <v>8.4766521573380107</v>
      </c>
      <c r="X73" s="27">
        <f t="shared" ca="1" si="23"/>
        <v>64.15982994814847</v>
      </c>
      <c r="Y73" s="27">
        <f t="shared" ca="1" si="24"/>
        <v>65.747632611993438</v>
      </c>
      <c r="Z73" s="27">
        <f t="shared" ca="1" si="25"/>
        <v>45.937189789625066</v>
      </c>
      <c r="AA73" s="27">
        <f t="shared" ca="1" si="26"/>
        <v>25.594561130437771</v>
      </c>
      <c r="AB73" s="29">
        <f t="shared" ca="1" si="32"/>
        <v>-15.594561130437771</v>
      </c>
      <c r="AC73" s="29">
        <f t="shared" ca="1" si="41"/>
        <v>20.118203584199126</v>
      </c>
      <c r="AD73" s="29">
        <f t="shared" ca="1" si="42"/>
        <v>47.618830746227232</v>
      </c>
      <c r="AE73" s="29">
        <f t="shared" ca="1" si="43"/>
        <v>440.63721532768591</v>
      </c>
      <c r="AF73" s="29">
        <f t="shared" ca="1" si="44"/>
        <v>17017.570413277906</v>
      </c>
      <c r="AH73" s="29">
        <f t="shared" ca="1" si="29"/>
        <v>18.280081218559502</v>
      </c>
      <c r="AI73" s="29">
        <f t="shared" ca="1" si="30"/>
        <v>6.9152024557320679</v>
      </c>
    </row>
    <row r="74" spans="1:35">
      <c r="A74" s="29">
        <v>6.2</v>
      </c>
      <c r="B74" s="29">
        <f t="shared" si="17"/>
        <v>10</v>
      </c>
      <c r="C74" s="29">
        <f t="shared" si="18"/>
        <v>0</v>
      </c>
      <c r="E74" s="29">
        <f ca="1">Kp*(G74+H74*OnebyTi+Td*(G74-G73))</f>
        <v>19.35513451618986</v>
      </c>
      <c r="F74" s="29">
        <f t="shared" ca="1" si="19"/>
        <v>6.9356382320979728</v>
      </c>
      <c r="G74" s="29">
        <f t="shared" ca="1" si="27"/>
        <v>3.0643617679020272</v>
      </c>
      <c r="H74" s="29">
        <f t="shared" ca="1" si="33"/>
        <v>0.72243667759142527</v>
      </c>
      <c r="I74" s="29">
        <f t="shared" ca="1" si="34"/>
        <v>30.796640174657075</v>
      </c>
      <c r="J74" s="29">
        <f t="shared" ca="1" si="35"/>
        <v>214.36019085878968</v>
      </c>
      <c r="K74" s="29">
        <f t="shared" ca="1" si="36"/>
        <v>71.632242530454036</v>
      </c>
      <c r="M74" s="29">
        <f ca="1">Kp*(Q74+R74*OnebyTi+Td*(Q74-Q73))</f>
        <v>-286.0327326404842</v>
      </c>
      <c r="N74" s="29">
        <f t="shared" ca="1" si="20"/>
        <v>-32.938179750587921</v>
      </c>
      <c r="O74" s="29">
        <f t="shared" ca="1" si="28"/>
        <v>39.707892867458568</v>
      </c>
      <c r="P74" s="29">
        <f t="shared" ca="1" si="22"/>
        <v>38.998947355922574</v>
      </c>
      <c r="Q74" s="29">
        <f t="shared" ca="1" si="31"/>
        <v>-28.998947355922574</v>
      </c>
      <c r="R74" s="29">
        <f t="shared" ca="1" si="37"/>
        <v>-29.257897495672179</v>
      </c>
      <c r="S74" s="29">
        <f t="shared" ca="1" si="38"/>
        <v>76.481313590323168</v>
      </c>
      <c r="T74" s="29">
        <f t="shared" ca="1" si="39"/>
        <v>1357.0873125766643</v>
      </c>
      <c r="U74" s="29">
        <f t="shared" ca="1" si="40"/>
        <v>13026.945990314394</v>
      </c>
      <c r="W74" s="29">
        <f ca="1">Kp*(AB74+AC74*OnebyTi+Td*(AB74-AB73))</f>
        <v>-4.3057770081273805</v>
      </c>
      <c r="X74" s="29">
        <f t="shared" ca="1" si="23"/>
        <v>61.278764840053327</v>
      </c>
      <c r="Y74" s="29">
        <f t="shared" ca="1" si="24"/>
        <v>65.67019456229842</v>
      </c>
      <c r="Z74" s="29">
        <f t="shared" ca="1" si="25"/>
        <v>46.903356486967674</v>
      </c>
      <c r="AA74" s="29">
        <f t="shared" ca="1" si="26"/>
        <v>26.586682837314605</v>
      </c>
      <c r="AB74" s="29">
        <f t="shared" ca="1" si="32"/>
        <v>-16.586682837314605</v>
      </c>
      <c r="AC74" s="29">
        <f t="shared" ca="1" si="41"/>
        <v>18.459535300467664</v>
      </c>
      <c r="AD74" s="29">
        <f t="shared" ca="1" si="42"/>
        <v>49.27749902995869</v>
      </c>
      <c r="AE74" s="29">
        <f t="shared" ca="1" si="43"/>
        <v>468.1490200822526</v>
      </c>
      <c r="AF74" s="29">
        <f t="shared" ca="1" si="44"/>
        <v>19268.528096903181</v>
      </c>
      <c r="AH74" s="29">
        <f t="shared" ca="1" si="29"/>
        <v>19.35513451618986</v>
      </c>
      <c r="AI74" s="29">
        <f t="shared" ca="1" si="30"/>
        <v>6.9356382320979728</v>
      </c>
    </row>
    <row r="75" spans="1:35">
      <c r="A75" s="29">
        <v>6.3</v>
      </c>
      <c r="B75" s="29">
        <f t="shared" si="17"/>
        <v>10</v>
      </c>
      <c r="C75" s="29">
        <f t="shared" si="18"/>
        <v>0</v>
      </c>
      <c r="E75" s="29">
        <f ca="1">Kp*(G75+H75*OnebyTi+Td*(G75-G74))</f>
        <v>19.662569465374631</v>
      </c>
      <c r="F75" s="27">
        <f t="shared" ca="1" si="19"/>
        <v>7.0911778836410209</v>
      </c>
      <c r="G75" s="29">
        <f t="shared" ca="1" si="27"/>
        <v>2.9088221163589791</v>
      </c>
      <c r="H75" s="29">
        <f t="shared" ca="1" si="33"/>
        <v>1.0133188892273233</v>
      </c>
      <c r="I75" s="29">
        <f t="shared" ca="1" si="34"/>
        <v>31.087522386292971</v>
      </c>
      <c r="J75" s="29">
        <f t="shared" ca="1" si="35"/>
        <v>215.20631546925159</v>
      </c>
      <c r="K75" s="29">
        <f t="shared" ca="1" si="36"/>
        <v>73.464800463760199</v>
      </c>
      <c r="M75" s="29">
        <f ca="1">Kp*(Q75+R75*OnebyTi+Td*(Q75-Q74))</f>
        <v>-299.26055955902495</v>
      </c>
      <c r="N75" s="27">
        <f t="shared" ca="1" si="20"/>
        <v>-42.116467204920177</v>
      </c>
      <c r="O75" s="27">
        <f t="shared" ca="1" si="28"/>
        <v>36.74316720502712</v>
      </c>
      <c r="P75" s="27">
        <f t="shared" ca="1" si="22"/>
        <v>39.0278798071284</v>
      </c>
      <c r="Q75" s="29">
        <f t="shared" ca="1" si="31"/>
        <v>-29.0278798071284</v>
      </c>
      <c r="R75" s="29">
        <f t="shared" ca="1" si="37"/>
        <v>-32.160685476385019</v>
      </c>
      <c r="S75" s="29">
        <f t="shared" ca="1" si="38"/>
        <v>79.384101571036013</v>
      </c>
      <c r="T75" s="29">
        <f t="shared" ca="1" si="39"/>
        <v>1441.3490931863737</v>
      </c>
      <c r="U75" s="29">
        <f t="shared" ca="1" si="40"/>
        <v>13651.644296232034</v>
      </c>
      <c r="W75" s="29">
        <f ca="1">Kp*(AB75+AC75*OnebyTi+Td*(AB75-AB74))</f>
        <v>-17.530388215423862</v>
      </c>
      <c r="X75" s="27">
        <f t="shared" ca="1" si="23"/>
        <v>58.164167079323732</v>
      </c>
      <c r="Y75" s="27">
        <f t="shared" ca="1" si="24"/>
        <v>65.456022007479859</v>
      </c>
      <c r="Z75" s="27">
        <f t="shared" ca="1" si="25"/>
        <v>47.818625980203464</v>
      </c>
      <c r="AA75" s="27">
        <f t="shared" ca="1" si="26"/>
        <v>27.577538703439362</v>
      </c>
      <c r="AB75" s="29">
        <f t="shared" ca="1" si="32"/>
        <v>-17.577538703439362</v>
      </c>
      <c r="AC75" s="29">
        <f t="shared" ca="1" si="41"/>
        <v>16.701781430123727</v>
      </c>
      <c r="AD75" s="29">
        <f t="shared" ca="1" si="42"/>
        <v>51.035252900302623</v>
      </c>
      <c r="AE75" s="29">
        <f t="shared" ca="1" si="43"/>
        <v>499.04600676934348</v>
      </c>
      <c r="AF75" s="29">
        <f t="shared" ca="1" si="44"/>
        <v>21802.06504396825</v>
      </c>
      <c r="AH75" s="29">
        <f t="shared" ca="1" si="29"/>
        <v>19.662569465374631</v>
      </c>
      <c r="AI75" s="29">
        <f t="shared" ca="1" si="30"/>
        <v>7.0911778836410209</v>
      </c>
    </row>
    <row r="76" spans="1:35">
      <c r="A76" s="29">
        <v>6.4</v>
      </c>
      <c r="B76" s="29">
        <f t="shared" ref="B76:B139" si="45">IF(A76&lt;SP_t,0,SP_val)</f>
        <v>10</v>
      </c>
      <c r="C76" s="29">
        <f t="shared" ref="C76:C139" si="46">IF(A76&lt;DIS_t,0,DIS_val)</f>
        <v>0</v>
      </c>
      <c r="E76" s="29">
        <f ca="1">Kp*(G76+H76*OnebyTi+Td*(G76-G75))</f>
        <v>19.228775685536906</v>
      </c>
      <c r="F76" s="29">
        <f t="shared" ca="1" si="19"/>
        <v>7.3678589455997017</v>
      </c>
      <c r="G76" s="29">
        <f t="shared" ca="1" si="27"/>
        <v>2.6321410544002983</v>
      </c>
      <c r="H76" s="29">
        <f t="shared" ca="1" si="33"/>
        <v>1.2765329946673531</v>
      </c>
      <c r="I76" s="29">
        <f t="shared" ca="1" si="34"/>
        <v>31.350736491733002</v>
      </c>
      <c r="J76" s="29">
        <f t="shared" ca="1" si="35"/>
        <v>215.89913212227754</v>
      </c>
      <c r="K76" s="29">
        <f t="shared" ca="1" si="36"/>
        <v>75.149370738576394</v>
      </c>
      <c r="M76" s="29">
        <f ca="1">Kp*(Q76+R76*OnebyTi+Td*(Q76-Q75))</f>
        <v>-311.79593499178253</v>
      </c>
      <c r="N76" s="29">
        <f t="shared" ca="1" si="20"/>
        <v>-51.50619439763593</v>
      </c>
      <c r="O76" s="29">
        <f t="shared" ca="1" si="28"/>
        <v>33.524862712582284</v>
      </c>
      <c r="P76" s="29">
        <f t="shared" ca="1" si="22"/>
        <v>38.934639445487051</v>
      </c>
      <c r="Q76" s="29">
        <f t="shared" ca="1" si="31"/>
        <v>-28.934639445487051</v>
      </c>
      <c r="R76" s="29">
        <f t="shared" ca="1" si="37"/>
        <v>-35.054149420933726</v>
      </c>
      <c r="S76" s="29">
        <f t="shared" ca="1" si="38"/>
        <v>82.277565515584712</v>
      </c>
      <c r="T76" s="29">
        <f t="shared" ca="1" si="39"/>
        <v>1525.0704291704071</v>
      </c>
      <c r="U76" s="29">
        <f t="shared" ca="1" si="40"/>
        <v>14276.340650687202</v>
      </c>
      <c r="W76" s="29">
        <f ca="1">Kp*(AB76+AC76*OnebyTi+Td*(AB76-AB75))</f>
        <v>-31.182656678220802</v>
      </c>
      <c r="X76" s="29">
        <f t="shared" ca="1" si="23"/>
        <v>54.814486904233213</v>
      </c>
      <c r="Y76" s="29">
        <f t="shared" ca="1" si="24"/>
        <v>65.100394046176376</v>
      </c>
      <c r="Z76" s="29">
        <f t="shared" ca="1" si="25"/>
        <v>48.67881193476255</v>
      </c>
      <c r="AA76" s="29">
        <f t="shared" ca="1" si="26"/>
        <v>28.564708178658424</v>
      </c>
      <c r="AB76" s="29">
        <f t="shared" ca="1" si="32"/>
        <v>-18.564708178658424</v>
      </c>
      <c r="AC76" s="29">
        <f t="shared" ca="1" si="41"/>
        <v>14.845310612257885</v>
      </c>
      <c r="AD76" s="29">
        <f t="shared" ca="1" si="42"/>
        <v>52.891723718168464</v>
      </c>
      <c r="AE76" s="29">
        <f t="shared" ca="1" si="43"/>
        <v>533.51084574521815</v>
      </c>
      <c r="AF76" s="29">
        <f t="shared" ca="1" si="44"/>
        <v>24633.313790913249</v>
      </c>
      <c r="AH76" s="29">
        <f t="shared" ca="1" si="29"/>
        <v>19.228775685536906</v>
      </c>
      <c r="AI76" s="29">
        <f t="shared" ca="1" si="30"/>
        <v>7.3678589455997017</v>
      </c>
    </row>
    <row r="77" spans="1:35">
      <c r="A77" s="29">
        <v>6.5</v>
      </c>
      <c r="B77" s="29">
        <f t="shared" si="45"/>
        <v>10</v>
      </c>
      <c r="C77" s="29">
        <f t="shared" si="46"/>
        <v>0</v>
      </c>
      <c r="E77" s="29">
        <f ca="1">Kp*(G77+H77*OnebyTi+Td*(G77-G76))</f>
        <v>18.111675623541718</v>
      </c>
      <c r="F77" s="27">
        <f t="shared" ref="F77:F140" ca="1" si="47">IF((ROW()-12)*0.1&lt;L_1,0,OFFSET(E77,-L_1*10-1,0)*b_1-F76*a_1)+C77</f>
        <v>7.7470696314790928</v>
      </c>
      <c r="G77" s="29">
        <f t="shared" ca="1" si="27"/>
        <v>2.2529303685209072</v>
      </c>
      <c r="H77" s="29">
        <f t="shared" ca="1" si="33"/>
        <v>1.5018260315194438</v>
      </c>
      <c r="I77" s="29">
        <f t="shared" ca="1" si="34"/>
        <v>31.576029528585092</v>
      </c>
      <c r="J77" s="29">
        <f t="shared" ca="1" si="35"/>
        <v>216.40670164681791</v>
      </c>
      <c r="K77" s="29">
        <f t="shared" ca="1" si="36"/>
        <v>76.613775478114988</v>
      </c>
      <c r="M77" s="29">
        <f ca="1">Kp*(Q77+R77*OnebyTi+Td*(Q77-Q76))</f>
        <v>-323.55286530331352</v>
      </c>
      <c r="N77" s="27">
        <f t="shared" ref="N77:N140" ca="1" si="48">IF((ROW()-12)*0.1&lt;L_2,0,OFFSET(M77,-L_2*10-1,0)*b_2-N76*a_2)</f>
        <v>-61.07734974564103</v>
      </c>
      <c r="O77" s="27">
        <f t="shared" ca="1" si="28"/>
        <v>30.054699109330404</v>
      </c>
      <c r="P77" s="27">
        <f t="shared" ref="P77:P140" ca="1" si="49">IF((ROW()-12)*0.1&lt;L_2,0,OFFSET(O77,-1,0)*b_2/K_2-P76*a_2)+C77</f>
        <v>38.713863520098855</v>
      </c>
      <c r="Q77" s="29">
        <f t="shared" ca="1" si="31"/>
        <v>-28.713863520098855</v>
      </c>
      <c r="R77" s="29">
        <f t="shared" ca="1" si="37"/>
        <v>-37.925535772943611</v>
      </c>
      <c r="S77" s="29">
        <f t="shared" ca="1" si="38"/>
        <v>85.148951867594604</v>
      </c>
      <c r="T77" s="29">
        <f t="shared" ca="1" si="39"/>
        <v>1607.5190249954935</v>
      </c>
      <c r="U77" s="29">
        <f t="shared" ca="1" si="40"/>
        <v>14897.727900279349</v>
      </c>
      <c r="W77" s="29">
        <f ca="1">Kp*(AB77+AC77*OnebyTi+Td*(AB77-AB76))</f>
        <v>-45.24646513593818</v>
      </c>
      <c r="X77" s="27">
        <f t="shared" ref="X77:X140" ca="1" si="50">IF((ROW()-12)*0.1&lt;L_3,0,OFFSET(W77,-L_3*10-1,0)*b_3-X76*a_3)</f>
        <v>51.228675165139592</v>
      </c>
      <c r="Y77" s="27">
        <f t="shared" ref="Y77:Y140" ca="1" si="51">IF((ROW()-12)*0.1&lt;L_3,0,OFFSET(X77,-1,0)*b_3/K_3-Y76*a_3)</f>
        <v>64.598744435331596</v>
      </c>
      <c r="Z77" s="27">
        <f t="shared" ref="Z77:Z140" ca="1" si="52">IF((ROW()-12)*0.1&lt;L_3,0,OFFSET(Y77,-1,0)*b_3/K_3-Z76*a_3)</f>
        <v>49.479701944944978</v>
      </c>
      <c r="AA77" s="27">
        <f t="shared" ref="AA77:AA140" ca="1" si="53">IF((ROW()-12)*0.1&lt;L_3,0,OFFSET(Z77,-1,0)*b_3/K_3-AA76*a_3)+C77</f>
        <v>29.54568459449597</v>
      </c>
      <c r="AB77" s="29">
        <f t="shared" ca="1" si="32"/>
        <v>-19.54568459449597</v>
      </c>
      <c r="AC77" s="29">
        <f t="shared" ca="1" si="41"/>
        <v>12.890742152808288</v>
      </c>
      <c r="AD77" s="29">
        <f t="shared" ca="1" si="42"/>
        <v>54.846292177618061</v>
      </c>
      <c r="AE77" s="29">
        <f t="shared" ca="1" si="43"/>
        <v>571.71422437196986</v>
      </c>
      <c r="AF77" s="29">
        <f t="shared" ca="1" si="44"/>
        <v>27775.319775134609</v>
      </c>
      <c r="AH77" s="29">
        <f t="shared" ca="1" si="29"/>
        <v>18.111675623541718</v>
      </c>
      <c r="AI77" s="29">
        <f t="shared" ca="1" si="30"/>
        <v>7.7470696314790928</v>
      </c>
    </row>
    <row r="78" spans="1:35">
      <c r="A78" s="29">
        <v>6.6</v>
      </c>
      <c r="B78" s="29">
        <f t="shared" si="45"/>
        <v>10</v>
      </c>
      <c r="C78" s="29">
        <f t="shared" si="46"/>
        <v>0</v>
      </c>
      <c r="E78" s="29">
        <f ca="1">Kp*(G78+H78*OnebyTi+Td*(G78-G77))</f>
        <v>16.396509202571529</v>
      </c>
      <c r="F78" s="29">
        <f t="shared" ca="1" si="47"/>
        <v>8.2066173993904634</v>
      </c>
      <c r="G78" s="29">
        <f t="shared" ref="G78:G141" ca="1" si="54">B78-F78</f>
        <v>1.7933826006095366</v>
      </c>
      <c r="H78" s="29">
        <f t="shared" ca="1" si="33"/>
        <v>1.6811642915803975</v>
      </c>
      <c r="I78" s="29">
        <f t="shared" ca="1" si="34"/>
        <v>31.755367788646048</v>
      </c>
      <c r="J78" s="29">
        <f t="shared" ca="1" si="35"/>
        <v>216.72832376203482</v>
      </c>
      <c r="K78" s="29">
        <f t="shared" ca="1" si="36"/>
        <v>77.797407994517286</v>
      </c>
      <c r="M78" s="29">
        <f ca="1">Kp*(Q78+R78*OnebyTi+Td*(Q78-Q77))</f>
        <v>-334.44461076048981</v>
      </c>
      <c r="N78" s="29">
        <f t="shared" ca="1" si="48"/>
        <v>-70.797735845613275</v>
      </c>
      <c r="O78" s="29">
        <f t="shared" ca="1" si="28"/>
        <v>26.335550720802477</v>
      </c>
      <c r="P78" s="29">
        <f t="shared" ca="1" si="49"/>
        <v>38.360478319514165</v>
      </c>
      <c r="Q78" s="29">
        <f t="shared" ca="1" si="31"/>
        <v>-28.360478319514165</v>
      </c>
      <c r="R78" s="29">
        <f t="shared" ca="1" si="37"/>
        <v>-40.76158360489503</v>
      </c>
      <c r="S78" s="29">
        <f t="shared" ca="1" si="38"/>
        <v>87.984999699546023</v>
      </c>
      <c r="T78" s="29">
        <f t="shared" ca="1" si="39"/>
        <v>1687.9506980466567</v>
      </c>
      <c r="U78" s="29">
        <f t="shared" ca="1" si="40"/>
        <v>15512.379793007132</v>
      </c>
      <c r="W78" s="29">
        <f ca="1">Kp*(AB78+AC78*OnebyTi+Td*(AB78-AB77))</f>
        <v>-59.704081675280605</v>
      </c>
      <c r="X78" s="29">
        <f t="shared" ca="1" si="50"/>
        <v>47.406205508876901</v>
      </c>
      <c r="Y78" s="29">
        <f t="shared" ca="1" si="51"/>
        <v>63.946678462559007</v>
      </c>
      <c r="Z78" s="29">
        <f t="shared" ca="1" si="52"/>
        <v>50.217066348199296</v>
      </c>
      <c r="AA78" s="29">
        <f t="shared" ca="1" si="53"/>
        <v>30.517878092690118</v>
      </c>
      <c r="AB78" s="29">
        <f t="shared" ca="1" si="32"/>
        <v>-20.517878092690118</v>
      </c>
      <c r="AC78" s="29">
        <f t="shared" ca="1" si="41"/>
        <v>10.838954343539276</v>
      </c>
      <c r="AD78" s="29">
        <f t="shared" ca="1" si="42"/>
        <v>56.898079986887069</v>
      </c>
      <c r="AE78" s="29">
        <f t="shared" ca="1" si="43"/>
        <v>613.81255651461913</v>
      </c>
      <c r="AF78" s="29">
        <f t="shared" ca="1" si="44"/>
        <v>31238.636440033857</v>
      </c>
      <c r="AH78" s="29">
        <f t="shared" ca="1" si="29"/>
        <v>16.396509202571529</v>
      </c>
      <c r="AI78" s="29">
        <f t="shared" ca="1" si="30"/>
        <v>8.2066173993904634</v>
      </c>
    </row>
    <row r="79" spans="1:35">
      <c r="A79" s="29">
        <v>6.7</v>
      </c>
      <c r="B79" s="29">
        <f t="shared" si="45"/>
        <v>10</v>
      </c>
      <c r="C79" s="29">
        <f t="shared" si="46"/>
        <v>0</v>
      </c>
      <c r="E79" s="29">
        <f ca="1">Kp*(G79+H79*OnebyTi+Td*(G79-G78))</f>
        <v>14.190625337675879</v>
      </c>
      <c r="F79" s="27">
        <f t="shared" ca="1" si="47"/>
        <v>8.7219008153351698</v>
      </c>
      <c r="G79" s="29">
        <f t="shared" ca="1" si="54"/>
        <v>1.2780991846648302</v>
      </c>
      <c r="H79" s="29">
        <f t="shared" ca="1" si="33"/>
        <v>1.8089742100468804</v>
      </c>
      <c r="I79" s="29">
        <f t="shared" ca="1" si="34"/>
        <v>31.88317770711253</v>
      </c>
      <c r="J79" s="29">
        <f t="shared" ca="1" si="35"/>
        <v>216.89167751461892</v>
      </c>
      <c r="K79" s="29">
        <f t="shared" ca="1" si="36"/>
        <v>78.653734448242716</v>
      </c>
      <c r="M79" s="29">
        <f ca="1">Kp*(Q79+R79*OnebyTi+Td*(Q79-Q78))</f>
        <v>-344.38401967668295</v>
      </c>
      <c r="N79" s="27">
        <f t="shared" ca="1" si="48"/>
        <v>-80.633003188488473</v>
      </c>
      <c r="O79" s="27">
        <f t="shared" ca="1" si="28"/>
        <v>22.371488563253394</v>
      </c>
      <c r="P79" s="27">
        <f t="shared" ca="1" si="49"/>
        <v>37.869734495987437</v>
      </c>
      <c r="Q79" s="29">
        <f t="shared" ca="1" si="31"/>
        <v>-27.869734495987437</v>
      </c>
      <c r="R79" s="29">
        <f t="shared" ca="1" si="37"/>
        <v>-43.54855705449377</v>
      </c>
      <c r="S79" s="29">
        <f t="shared" ca="1" si="38"/>
        <v>90.77197314914477</v>
      </c>
      <c r="T79" s="29">
        <f t="shared" ca="1" si="39"/>
        <v>1765.6229081343399</v>
      </c>
      <c r="U79" s="29">
        <f t="shared" ca="1" si="40"/>
        <v>16116.851139679307</v>
      </c>
      <c r="W79" s="29">
        <f ca="1">Kp*(AB79+AC79*OnebyTi+Td*(AB79-AB78))</f>
        <v>-74.536140535377001</v>
      </c>
      <c r="X79" s="27">
        <f t="shared" ca="1" si="50"/>
        <v>43.347096130195666</v>
      </c>
      <c r="Y79" s="27">
        <f t="shared" ca="1" si="51"/>
        <v>63.139990077577558</v>
      </c>
      <c r="Z79" s="27">
        <f t="shared" ca="1" si="52"/>
        <v>50.886667432398589</v>
      </c>
      <c r="AA79" s="27">
        <f t="shared" ca="1" si="53"/>
        <v>31.478618840780076</v>
      </c>
      <c r="AB79" s="29">
        <f t="shared" ca="1" si="32"/>
        <v>-21.478618840780076</v>
      </c>
      <c r="AC79" s="29">
        <f t="shared" ca="1" si="41"/>
        <v>8.6910924594612684</v>
      </c>
      <c r="AD79" s="29">
        <f t="shared" ca="1" si="42"/>
        <v>59.045941870965073</v>
      </c>
      <c r="AE79" s="29">
        <f t="shared" ca="1" si="43"/>
        <v>659.94566324537038</v>
      </c>
      <c r="AF79" s="29">
        <f t="shared" ca="1" si="44"/>
        <v>35030.950586070569</v>
      </c>
      <c r="AH79" s="29">
        <f t="shared" ca="1" si="29"/>
        <v>14.190625337675879</v>
      </c>
      <c r="AI79" s="29">
        <f t="shared" ca="1" si="30"/>
        <v>8.7219008153351698</v>
      </c>
    </row>
    <row r="80" spans="1:35">
      <c r="A80" s="29">
        <v>6.8</v>
      </c>
      <c r="B80" s="29">
        <f t="shared" si="45"/>
        <v>10</v>
      </c>
      <c r="C80" s="29">
        <f t="shared" si="46"/>
        <v>0</v>
      </c>
      <c r="E80" s="29">
        <f ca="1">Kp*(G80+H80*OnebyTi+Td*(G80-G79))</f>
        <v>11.61756321105573</v>
      </c>
      <c r="F80" s="29">
        <f t="shared" ca="1" si="47"/>
        <v>9.2671273114116897</v>
      </c>
      <c r="G80" s="29">
        <f t="shared" ca="1" si="54"/>
        <v>0.73287268858831034</v>
      </c>
      <c r="H80" s="29">
        <f t="shared" ca="1" si="33"/>
        <v>1.8822614789057115</v>
      </c>
      <c r="I80" s="29">
        <f t="shared" ca="1" si="34"/>
        <v>31.956464975971361</v>
      </c>
      <c r="J80" s="29">
        <f t="shared" ca="1" si="35"/>
        <v>216.94538775238678</v>
      </c>
      <c r="K80" s="29">
        <f t="shared" ca="1" si="36"/>
        <v>79.152087876482767</v>
      </c>
      <c r="M80" s="29">
        <f ca="1">Kp*(Q80+R80*OnebyTi+Td*(Q80-Q79))</f>
        <v>-353.28388006022982</v>
      </c>
      <c r="N80" s="29">
        <f t="shared" ca="1" si="48"/>
        <v>-90.546694640367775</v>
      </c>
      <c r="O80" s="29">
        <f t="shared" ca="1" si="28"/>
        <v>18.167819334667509</v>
      </c>
      <c r="P80" s="29">
        <f t="shared" ca="1" si="49"/>
        <v>37.237242665616471</v>
      </c>
      <c r="Q80" s="29">
        <f t="shared" ca="1" si="31"/>
        <v>-27.237242665616471</v>
      </c>
      <c r="R80" s="29">
        <f t="shared" ca="1" si="37"/>
        <v>-46.272281321055416</v>
      </c>
      <c r="S80" s="29">
        <f t="shared" ca="1" si="38"/>
        <v>93.495697415706417</v>
      </c>
      <c r="T80" s="29">
        <f t="shared" ca="1" si="39"/>
        <v>1839.8096469369077</v>
      </c>
      <c r="U80" s="29">
        <f t="shared" ca="1" si="40"/>
        <v>16707.750556819108</v>
      </c>
      <c r="W80" s="29">
        <f ca="1">Kp*(AB80+AC80*OnebyTi+Td*(AB80-AB79))</f>
        <v>-89.721626056254195</v>
      </c>
      <c r="X80" s="29">
        <f t="shared" ca="1" si="50"/>
        <v>39.051931024059556</v>
      </c>
      <c r="Y80" s="29">
        <f t="shared" ca="1" si="51"/>
        <v>62.174679248967408</v>
      </c>
      <c r="Z80" s="29">
        <f t="shared" ca="1" si="52"/>
        <v>51.4842690295824</v>
      </c>
      <c r="AA80" s="29">
        <f t="shared" ca="1" si="53"/>
        <v>32.425160539911417</v>
      </c>
      <c r="AB80" s="29">
        <f t="shared" ca="1" si="32"/>
        <v>-22.425160539911417</v>
      </c>
      <c r="AC80" s="29">
        <f t="shared" ca="1" si="41"/>
        <v>6.448576405470126</v>
      </c>
      <c r="AD80" s="29">
        <f t="shared" ca="1" si="42"/>
        <v>61.288457924956212</v>
      </c>
      <c r="AE80" s="29">
        <f t="shared" ca="1" si="43"/>
        <v>710.23444576945042</v>
      </c>
      <c r="AF80" s="29">
        <f t="shared" ca="1" si="44"/>
        <v>39156.753255614356</v>
      </c>
      <c r="AH80" s="29">
        <f t="shared" ca="1" si="29"/>
        <v>11.61756321105573</v>
      </c>
      <c r="AI80" s="29">
        <f t="shared" ca="1" si="30"/>
        <v>9.2671273114116897</v>
      </c>
    </row>
    <row r="81" spans="1:35">
      <c r="A81" s="29">
        <v>6.9</v>
      </c>
      <c r="B81" s="29">
        <f t="shared" si="45"/>
        <v>10</v>
      </c>
      <c r="C81" s="29">
        <f t="shared" si="46"/>
        <v>0</v>
      </c>
      <c r="E81" s="29">
        <f ca="1">Kp*(G81+H81*OnebyTi+Td*(G81-G80))</f>
        <v>8.8107231412158473</v>
      </c>
      <c r="F81" s="27">
        <f t="shared" ca="1" si="47"/>
        <v>9.8165203764777296</v>
      </c>
      <c r="G81" s="29">
        <f t="shared" ca="1" si="54"/>
        <v>0.18347962352227043</v>
      </c>
      <c r="H81" s="29">
        <f t="shared" ca="1" si="33"/>
        <v>1.9006094412579386</v>
      </c>
      <c r="I81" s="29">
        <f t="shared" ca="1" si="34"/>
        <v>31.974812938323588</v>
      </c>
      <c r="J81" s="29">
        <f t="shared" ca="1" si="35"/>
        <v>216.94875422961155</v>
      </c>
      <c r="K81" s="29">
        <f t="shared" ca="1" si="36"/>
        <v>79.278688816713128</v>
      </c>
      <c r="M81" s="29">
        <f ca="1">Kp*(Q81+R81*OnebyTi+Td*(Q81-Q80))</f>
        <v>-361.05728809727862</v>
      </c>
      <c r="N81" s="27">
        <f t="shared" ca="1" si="48"/>
        <v>-100.50030100717983</v>
      </c>
      <c r="O81" s="27">
        <f t="shared" ca="1" si="28"/>
        <v>13.731120999230136</v>
      </c>
      <c r="P81" s="27">
        <f t="shared" ca="1" si="49"/>
        <v>36.45900914686478</v>
      </c>
      <c r="Q81" s="29">
        <f t="shared" ca="1" si="31"/>
        <v>-26.45900914686478</v>
      </c>
      <c r="R81" s="29">
        <f t="shared" ca="1" si="37"/>
        <v>-48.918182235741895</v>
      </c>
      <c r="S81" s="29">
        <f t="shared" ca="1" si="38"/>
        <v>96.141598330392895</v>
      </c>
      <c r="T81" s="29">
        <f t="shared" ca="1" si="39"/>
        <v>1909.8175634402951</v>
      </c>
      <c r="U81" s="29">
        <f t="shared" ca="1" si="40"/>
        <v>17281.77546407533</v>
      </c>
      <c r="W81" s="29">
        <f ca="1">Kp*(AB81+AC81*OnebyTi+Td*(AB81-AB80))</f>
        <v>-105.23785992941663</v>
      </c>
      <c r="X81" s="27">
        <f t="shared" ca="1" si="50"/>
        <v>34.521880671160602</v>
      </c>
      <c r="Y81" s="27">
        <f t="shared" ca="1" si="51"/>
        <v>61.046969510913563</v>
      </c>
      <c r="Z81" s="27">
        <f t="shared" ca="1" si="52"/>
        <v>52.005646488305253</v>
      </c>
      <c r="AA81" s="27">
        <f t="shared" ca="1" si="53"/>
        <v>33.354684229455998</v>
      </c>
      <c r="AB81" s="29">
        <f t="shared" ca="1" si="32"/>
        <v>-23.354684229455998</v>
      </c>
      <c r="AC81" s="29">
        <f t="shared" ca="1" si="41"/>
        <v>4.113107982524526</v>
      </c>
      <c r="AD81" s="29">
        <f t="shared" ca="1" si="42"/>
        <v>63.623926347901815</v>
      </c>
      <c r="AE81" s="29">
        <f t="shared" ca="1" si="43"/>
        <v>764.77857331521045</v>
      </c>
      <c r="AF81" s="29">
        <f t="shared" ca="1" si="44"/>
        <v>43617.071868616069</v>
      </c>
      <c r="AH81" s="29">
        <f t="shared" ca="1" si="29"/>
        <v>8.8107231412158473</v>
      </c>
      <c r="AI81" s="29">
        <f t="shared" ca="1" si="30"/>
        <v>9.8165203764777296</v>
      </c>
    </row>
    <row r="82" spans="1:35">
      <c r="A82" s="29">
        <v>7</v>
      </c>
      <c r="B82" s="29">
        <f t="shared" si="45"/>
        <v>10</v>
      </c>
      <c r="C82" s="29">
        <f t="shared" si="46"/>
        <v>0</v>
      </c>
      <c r="E82" s="29">
        <f ca="1">Kp*(G82+H82*OnebyTi+Td*(G82-G81))</f>
        <v>5.9069296266443123</v>
      </c>
      <c r="F82" s="29">
        <f t="shared" ca="1" si="47"/>
        <v>10.345463104868397</v>
      </c>
      <c r="G82" s="29">
        <f t="shared" ca="1" si="54"/>
        <v>-0.34546310486839715</v>
      </c>
      <c r="H82" s="29">
        <f t="shared" ca="1" si="33"/>
        <v>1.8660631307710989</v>
      </c>
      <c r="I82" s="29">
        <f t="shared" ca="1" si="34"/>
        <v>32.009359248810426</v>
      </c>
      <c r="J82" s="29">
        <f t="shared" ca="1" si="35"/>
        <v>216.96068870529407</v>
      </c>
      <c r="K82" s="29">
        <f t="shared" ca="1" si="36"/>
        <v>79.520512990121006</v>
      </c>
      <c r="M82" s="29">
        <f ca="1">Kp*(Q82+R82*OnebyTi+Td*(Q82-Q81))</f>
        <v>-367.61803269581043</v>
      </c>
      <c r="N82" s="29">
        <f t="shared" ca="1" si="48"/>
        <v>-110.45332796832446</v>
      </c>
      <c r="O82" s="29">
        <f t="shared" ca="1" si="28"/>
        <v>9.0692746519534033</v>
      </c>
      <c r="P82" s="29">
        <f t="shared" ca="1" si="49"/>
        <v>35.531471692797027</v>
      </c>
      <c r="Q82" s="29">
        <f t="shared" ca="1" si="31"/>
        <v>-25.531471692797027</v>
      </c>
      <c r="R82" s="29">
        <f t="shared" ca="1" si="37"/>
        <v>-51.471329405021599</v>
      </c>
      <c r="S82" s="29">
        <f t="shared" ca="1" si="38"/>
        <v>98.694745499672592</v>
      </c>
      <c r="T82" s="29">
        <f t="shared" ca="1" si="39"/>
        <v>1975.0031681203047</v>
      </c>
      <c r="U82" s="29">
        <f t="shared" ca="1" si="40"/>
        <v>17835.708032288225</v>
      </c>
      <c r="W82" s="29">
        <f ca="1">Kp*(AB82+AC82*OnebyTi+Td*(AB82-AB81))</f>
        <v>-121.06049190788157</v>
      </c>
      <c r="X82" s="29">
        <f t="shared" ca="1" si="50"/>
        <v>29.758722087667884</v>
      </c>
      <c r="Y82" s="29">
        <f t="shared" ca="1" si="51"/>
        <v>59.753325663029123</v>
      </c>
      <c r="Z82" s="29">
        <f t="shared" ca="1" si="52"/>
        <v>52.446597015392804</v>
      </c>
      <c r="AA82" s="29">
        <f t="shared" ca="1" si="53"/>
        <v>34.264302392435539</v>
      </c>
      <c r="AB82" s="29">
        <f t="shared" ca="1" si="32"/>
        <v>-24.264302392435539</v>
      </c>
      <c r="AC82" s="29">
        <f t="shared" ca="1" si="41"/>
        <v>1.6866777432809719</v>
      </c>
      <c r="AD82" s="29">
        <f t="shared" ca="1" si="42"/>
        <v>66.050356587145373</v>
      </c>
      <c r="AE82" s="29">
        <f t="shared" ca="1" si="43"/>
        <v>823.65421037436579</v>
      </c>
      <c r="AF82" s="29">
        <f t="shared" ca="1" si="44"/>
        <v>48409.279278344999</v>
      </c>
      <c r="AH82" s="29">
        <f t="shared" ca="1" si="29"/>
        <v>5.9069296266443123</v>
      </c>
      <c r="AI82" s="29">
        <f t="shared" ca="1" si="30"/>
        <v>10.345463104868397</v>
      </c>
    </row>
    <row r="83" spans="1:35">
      <c r="A83" s="29">
        <v>7.1</v>
      </c>
      <c r="B83" s="29">
        <f t="shared" si="45"/>
        <v>10</v>
      </c>
      <c r="C83" s="29">
        <f t="shared" si="46"/>
        <v>0</v>
      </c>
      <c r="E83" s="29">
        <f ca="1">Kp*(G83+H83*OnebyTi+Td*(G83-G82))</f>
        <v>3.0401778566106521</v>
      </c>
      <c r="F83" s="27">
        <f t="shared" ca="1" si="47"/>
        <v>10.831530659610189</v>
      </c>
      <c r="G83" s="29">
        <f t="shared" ca="1" si="54"/>
        <v>-0.83153065961018946</v>
      </c>
      <c r="H83" s="29">
        <f t="shared" ca="1" si="33"/>
        <v>1.78291006481008</v>
      </c>
      <c r="I83" s="29">
        <f t="shared" ca="1" si="34"/>
        <v>32.092512314771447</v>
      </c>
      <c r="J83" s="29">
        <f t="shared" ca="1" si="35"/>
        <v>217.02983302908126</v>
      </c>
      <c r="K83" s="29">
        <f t="shared" ca="1" si="36"/>
        <v>80.110899758444233</v>
      </c>
      <c r="M83" s="29">
        <f ca="1">Kp*(Q83+R83*OnebyTi+Td*(Q83-Q82))</f>
        <v>-372.88099521274023</v>
      </c>
      <c r="N83" s="27">
        <f t="shared" ca="1" si="48"/>
        <v>-120.36337462968282</v>
      </c>
      <c r="O83" s="27">
        <f t="shared" ca="1" si="28"/>
        <v>4.1914923512911191</v>
      </c>
      <c r="P83" s="27">
        <f t="shared" ca="1" si="49"/>
        <v>34.451535065475241</v>
      </c>
      <c r="Q83" s="29">
        <f t="shared" ca="1" si="31"/>
        <v>-24.451535065475241</v>
      </c>
      <c r="R83" s="29">
        <f t="shared" ca="1" si="37"/>
        <v>-53.916482911569126</v>
      </c>
      <c r="S83" s="29">
        <f t="shared" ca="1" si="38"/>
        <v>101.13989900622012</v>
      </c>
      <c r="T83" s="29">
        <f t="shared" ca="1" si="39"/>
        <v>2034.7909248261212</v>
      </c>
      <c r="U83" s="29">
        <f t="shared" ca="1" si="40"/>
        <v>18366.379289544708</v>
      </c>
      <c r="W83" s="29">
        <f ca="1">Kp*(AB83+AC83*OnebyTi+Td*(AB83-AB82))</f>
        <v>-137.16349413111539</v>
      </c>
      <c r="X83" s="27">
        <f t="shared" ca="1" si="50"/>
        <v>24.764858168984585</v>
      </c>
      <c r="Y83" s="27">
        <f t="shared" ca="1" si="51"/>
        <v>58.290471584785813</v>
      </c>
      <c r="Z83" s="27">
        <f t="shared" ca="1" si="52"/>
        <v>52.802950376555152</v>
      </c>
      <c r="AA83" s="27">
        <f t="shared" ca="1" si="53"/>
        <v>35.151063365094736</v>
      </c>
      <c r="AB83" s="29">
        <f t="shared" ca="1" si="32"/>
        <v>-25.151063365094736</v>
      </c>
      <c r="AC83" s="29">
        <f t="shared" ca="1" si="41"/>
        <v>-0.82842859322850204</v>
      </c>
      <c r="AD83" s="29">
        <f t="shared" ca="1" si="42"/>
        <v>68.565462923654849</v>
      </c>
      <c r="AE83" s="29">
        <f t="shared" ca="1" si="43"/>
        <v>886.91180921386683</v>
      </c>
      <c r="AF83" s="29">
        <f t="shared" ca="1" si="44"/>
        <v>53526.994826847149</v>
      </c>
      <c r="AH83" s="29">
        <f t="shared" ca="1" si="29"/>
        <v>3.0401778566106521</v>
      </c>
      <c r="AI83" s="29">
        <f t="shared" ca="1" si="30"/>
        <v>10.831530659610189</v>
      </c>
    </row>
    <row r="84" spans="1:35">
      <c r="A84" s="29">
        <v>7.2</v>
      </c>
      <c r="B84" s="29">
        <f t="shared" si="45"/>
        <v>10</v>
      </c>
      <c r="C84" s="29">
        <f t="shared" si="46"/>
        <v>0</v>
      </c>
      <c r="E84" s="29">
        <f ca="1">Kp*(G84+H84*OnebyTi+Td*(G84-G83))</f>
        <v>0.33583183748845069</v>
      </c>
      <c r="F84" s="29">
        <f t="shared" ca="1" si="47"/>
        <v>11.25537159335166</v>
      </c>
      <c r="G84" s="29">
        <f t="shared" ca="1" si="54"/>
        <v>-1.2553715933516596</v>
      </c>
      <c r="H84" s="29">
        <f t="shared" ca="1" si="33"/>
        <v>1.657372905474914</v>
      </c>
      <c r="I84" s="29">
        <f t="shared" ca="1" si="34"/>
        <v>32.218049474106614</v>
      </c>
      <c r="J84" s="29">
        <f t="shared" ca="1" si="35"/>
        <v>217.18742881282068</v>
      </c>
      <c r="K84" s="29">
        <f t="shared" ca="1" si="36"/>
        <v>81.014767305657429</v>
      </c>
      <c r="M84" s="29">
        <f ca="1">Kp*(Q84+R84*OnebyTi+Td*(Q84-Q83))</f>
        <v>-376.7625633799064</v>
      </c>
      <c r="N84" s="29">
        <f t="shared" ca="1" si="48"/>
        <v>-130.18622390882152</v>
      </c>
      <c r="O84" s="29">
        <f t="shared" ca="1" si="28"/>
        <v>-0.89165938990150817</v>
      </c>
      <c r="P84" s="29">
        <f t="shared" ca="1" si="49"/>
        <v>33.21660629440872</v>
      </c>
      <c r="Q84" s="29">
        <f t="shared" ca="1" si="31"/>
        <v>-23.21660629440872</v>
      </c>
      <c r="R84" s="29">
        <f t="shared" ca="1" si="37"/>
        <v>-56.238143541009997</v>
      </c>
      <c r="S84" s="29">
        <f t="shared" ca="1" si="38"/>
        <v>103.46155963566099</v>
      </c>
      <c r="T84" s="29">
        <f t="shared" ca="1" si="39"/>
        <v>2088.6920056090789</v>
      </c>
      <c r="U84" s="29">
        <f t="shared" ca="1" si="40"/>
        <v>18870.614792228924</v>
      </c>
      <c r="W84" s="29">
        <f ca="1">Kp*(AB84+AC84*OnebyTi+Td*(AB84-AB83))</f>
        <v>-153.51915921792477</v>
      </c>
      <c r="X84" s="29">
        <f t="shared" ca="1" si="50"/>
        <v>19.543336256164551</v>
      </c>
      <c r="Y84" s="29">
        <f t="shared" ca="1" si="51"/>
        <v>56.655408124530602</v>
      </c>
      <c r="Z84" s="29">
        <f t="shared" ca="1" si="52"/>
        <v>53.070579943945106</v>
      </c>
      <c r="AA84" s="29">
        <f t="shared" ca="1" si="53"/>
        <v>36.011956053292025</v>
      </c>
      <c r="AB84" s="29">
        <f t="shared" ca="1" si="32"/>
        <v>-26.011956053292025</v>
      </c>
      <c r="AC84" s="29">
        <f t="shared" ca="1" si="41"/>
        <v>-3.4296241985577045</v>
      </c>
      <c r="AD84" s="29">
        <f t="shared" ca="1" si="42"/>
        <v>71.166658528984044</v>
      </c>
      <c r="AE84" s="29">
        <f t="shared" ca="1" si="43"/>
        <v>954.57399498570635</v>
      </c>
      <c r="AF84" s="29">
        <f t="shared" ca="1" si="44"/>
        <v>58960.091292723722</v>
      </c>
      <c r="AH84" s="29">
        <f t="shared" ca="1" si="29"/>
        <v>0.33583183748845069</v>
      </c>
      <c r="AI84" s="29">
        <f t="shared" ca="1" si="30"/>
        <v>11.25537159335166</v>
      </c>
    </row>
    <row r="85" spans="1:35">
      <c r="A85" s="29">
        <v>7.3</v>
      </c>
      <c r="B85" s="29">
        <f t="shared" si="45"/>
        <v>10</v>
      </c>
      <c r="C85" s="29">
        <f t="shared" si="46"/>
        <v>0</v>
      </c>
      <c r="E85" s="29">
        <f ca="1">Kp*(G85+H85*OnebyTi+Td*(G85-G84))</f>
        <v>-2.0944918213143056</v>
      </c>
      <c r="F85" s="27">
        <f t="shared" ca="1" si="47"/>
        <v>11.601406775864241</v>
      </c>
      <c r="G85" s="29">
        <f t="shared" ca="1" si="54"/>
        <v>-1.6014067758642412</v>
      </c>
      <c r="H85" s="29">
        <f t="shared" ca="1" si="33"/>
        <v>1.4972322278884898</v>
      </c>
      <c r="I85" s="29">
        <f t="shared" ca="1" si="34"/>
        <v>32.37819015169304</v>
      </c>
      <c r="J85" s="29">
        <f t="shared" ca="1" si="35"/>
        <v>217.44387917899908</v>
      </c>
      <c r="K85" s="29">
        <f t="shared" ca="1" si="36"/>
        <v>82.183794252038325</v>
      </c>
      <c r="M85" s="29">
        <f ca="1">Kp*(Q85+R85*OnebyTi+Td*(Q85-Q84))</f>
        <v>-379.18105833784392</v>
      </c>
      <c r="N85" s="27">
        <f t="shared" ca="1" si="48"/>
        <v>-139.87594492497783</v>
      </c>
      <c r="O85" s="27">
        <f t="shared" ca="1" si="28"/>
        <v>-6.1682407607561958</v>
      </c>
      <c r="P85" s="27">
        <f t="shared" ca="1" si="49"/>
        <v>31.824629454766267</v>
      </c>
      <c r="Q85" s="29">
        <f t="shared" ca="1" si="31"/>
        <v>-21.824629454766267</v>
      </c>
      <c r="R85" s="29">
        <f t="shared" ca="1" si="37"/>
        <v>-58.420606486486626</v>
      </c>
      <c r="S85" s="29">
        <f t="shared" ca="1" si="38"/>
        <v>105.64402258113762</v>
      </c>
      <c r="T85" s="29">
        <f t="shared" ca="1" si="39"/>
        <v>2136.3234506928638</v>
      </c>
      <c r="U85" s="29">
        <f t="shared" ca="1" si="40"/>
        <v>19345.178001257787</v>
      </c>
      <c r="W85" s="29">
        <f ca="1">Kp*(AB85+AC85*OnebyTi+Td*(AB85-AB84))</f>
        <v>-170.0981022774661</v>
      </c>
      <c r="X85" s="27">
        <f t="shared" ca="1" si="50"/>
        <v>14.097865852640522</v>
      </c>
      <c r="Y85" s="27">
        <f t="shared" ca="1" si="51"/>
        <v>54.845431021539525</v>
      </c>
      <c r="Z85" s="27">
        <f t="shared" ca="1" si="52"/>
        <v>53.245414077378321</v>
      </c>
      <c r="AA85" s="27">
        <f t="shared" ca="1" si="53"/>
        <v>36.843914957665042</v>
      </c>
      <c r="AB85" s="29">
        <f t="shared" ca="1" si="32"/>
        <v>-26.843914957665042</v>
      </c>
      <c r="AC85" s="29">
        <f t="shared" ca="1" si="41"/>
        <v>-6.114015694324209</v>
      </c>
      <c r="AD85" s="29">
        <f t="shared" ca="1" si="42"/>
        <v>73.851050024750549</v>
      </c>
      <c r="AE85" s="29">
        <f t="shared" ca="1" si="43"/>
        <v>1026.6335720111417</v>
      </c>
      <c r="AF85" s="29">
        <f t="shared" ca="1" si="44"/>
        <v>64694.819795970201</v>
      </c>
      <c r="AH85" s="29">
        <f t="shared" ca="1" si="29"/>
        <v>-2.0944918213143056</v>
      </c>
      <c r="AI85" s="29">
        <f t="shared" ca="1" si="30"/>
        <v>11.601406775864241</v>
      </c>
    </row>
    <row r="86" spans="1:35">
      <c r="A86" s="29">
        <v>7.4</v>
      </c>
      <c r="B86" s="29">
        <f t="shared" si="45"/>
        <v>10</v>
      </c>
      <c r="C86" s="29">
        <f t="shared" si="46"/>
        <v>0</v>
      </c>
      <c r="E86" s="29">
        <f ca="1">Kp*(G86+H86*OnebyTi+Td*(G86-G85))</f>
        <v>-4.1571630192574478</v>
      </c>
      <c r="F86" s="29">
        <f t="shared" ca="1" si="47"/>
        <v>11.858324399854336</v>
      </c>
      <c r="G86" s="29">
        <f t="shared" ca="1" si="54"/>
        <v>-1.858324399854336</v>
      </c>
      <c r="H86" s="29">
        <f t="shared" ca="1" si="33"/>
        <v>1.3113997879030561</v>
      </c>
      <c r="I86" s="29">
        <f t="shared" ca="1" si="34"/>
        <v>32.564022591678473</v>
      </c>
      <c r="J86" s="29">
        <f t="shared" ca="1" si="35"/>
        <v>217.78921613650849</v>
      </c>
      <c r="K86" s="29">
        <f t="shared" ca="1" si="36"/>
        <v>83.558954307930534</v>
      </c>
      <c r="M86" s="29">
        <f ca="1">Kp*(Q86+R86*OnebyTi+Td*(Q86-Q85))</f>
        <v>-380.05717357893229</v>
      </c>
      <c r="N86" s="29">
        <f t="shared" ca="1" si="48"/>
        <v>-149.38500752353397</v>
      </c>
      <c r="O86" s="29">
        <f t="shared" ca="1" si="28"/>
        <v>-11.624924756388829</v>
      </c>
      <c r="P86" s="29">
        <f t="shared" ca="1" si="49"/>
        <v>30.27411979528874</v>
      </c>
      <c r="Q86" s="29">
        <f t="shared" ca="1" si="31"/>
        <v>-20.27411979528874</v>
      </c>
      <c r="R86" s="29">
        <f t="shared" ca="1" si="37"/>
        <v>-60.448018466015498</v>
      </c>
      <c r="S86" s="29">
        <f t="shared" ca="1" si="38"/>
        <v>107.6714345606665</v>
      </c>
      <c r="T86" s="29">
        <f t="shared" ca="1" si="39"/>
        <v>2177.4274440402355</v>
      </c>
      <c r="U86" s="29">
        <f t="shared" ca="1" si="40"/>
        <v>19786.726467065149</v>
      </c>
      <c r="W86" s="29">
        <f ca="1">Kp*(AB86+AC86*OnebyTi+Td*(AB86-AB85))</f>
        <v>-186.86926698513972</v>
      </c>
      <c r="X86" s="29">
        <f t="shared" ca="1" si="50"/>
        <v>8.4328354180504554</v>
      </c>
      <c r="Y86" s="29">
        <f t="shared" ca="1" si="51"/>
        <v>52.858148818057664</v>
      </c>
      <c r="Z86" s="29">
        <f t="shared" ca="1" si="52"/>
        <v>53.323447824553668</v>
      </c>
      <c r="AA86" s="29">
        <f t="shared" ca="1" si="53"/>
        <v>37.643825508784495</v>
      </c>
      <c r="AB86" s="29">
        <f t="shared" ca="1" si="32"/>
        <v>-27.643825508784495</v>
      </c>
      <c r="AC86" s="29">
        <f t="shared" ca="1" si="41"/>
        <v>-8.8783982452026589</v>
      </c>
      <c r="AD86" s="29">
        <f t="shared" ca="1" si="42"/>
        <v>76.615432575629001</v>
      </c>
      <c r="AE86" s="29">
        <f t="shared" ca="1" si="43"/>
        <v>1103.0516808871541</v>
      </c>
      <c r="AF86" s="29">
        <f t="shared" ca="1" si="44"/>
        <v>70714.062228078896</v>
      </c>
      <c r="AH86" s="29">
        <f t="shared" ca="1" si="29"/>
        <v>-4.1571630192574478</v>
      </c>
      <c r="AI86" s="29">
        <f t="shared" ca="1" si="30"/>
        <v>11.858324399854336</v>
      </c>
    </row>
    <row r="87" spans="1:35">
      <c r="A87" s="29">
        <v>7.5</v>
      </c>
      <c r="B87" s="29">
        <f t="shared" si="45"/>
        <v>10</v>
      </c>
      <c r="C87" s="29">
        <f t="shared" si="46"/>
        <v>0</v>
      </c>
      <c r="E87" s="29">
        <f ca="1">Kp*(G87+H87*OnebyTi+Td*(G87-G86))</f>
        <v>-5.7797576646410116</v>
      </c>
      <c r="F87" s="27">
        <f t="shared" ca="1" si="47"/>
        <v>12.019359713857959</v>
      </c>
      <c r="G87" s="29">
        <f t="shared" ca="1" si="54"/>
        <v>-2.0193597138579591</v>
      </c>
      <c r="H87" s="29">
        <f t="shared" ca="1" si="33"/>
        <v>1.1094638165172601</v>
      </c>
      <c r="I87" s="29">
        <f t="shared" ca="1" si="34"/>
        <v>32.765958563064267</v>
      </c>
      <c r="J87" s="29">
        <f t="shared" ca="1" si="35"/>
        <v>218.19699750190372</v>
      </c>
      <c r="K87" s="29">
        <f t="shared" ca="1" si="36"/>
        <v>85.073474093324009</v>
      </c>
      <c r="M87" s="29">
        <f ca="1">Kp*(Q87+R87*OnebyTi+Td*(Q87-Q86))</f>
        <v>-379.31442449423548</v>
      </c>
      <c r="N87" s="27">
        <f t="shared" ca="1" si="48"/>
        <v>-158.66440901922979</v>
      </c>
      <c r="O87" s="27">
        <f t="shared" ca="1" si="28"/>
        <v>-17.246988522806081</v>
      </c>
      <c r="P87" s="27">
        <f t="shared" ca="1" si="49"/>
        <v>28.56419704052637</v>
      </c>
      <c r="Q87" s="29">
        <f t="shared" ca="1" si="31"/>
        <v>-18.56419704052637</v>
      </c>
      <c r="R87" s="29">
        <f t="shared" ca="1" si="37"/>
        <v>-62.304438170068131</v>
      </c>
      <c r="S87" s="29">
        <f t="shared" ca="1" si="38"/>
        <v>109.52785426471914</v>
      </c>
      <c r="T87" s="29">
        <f t="shared" ca="1" si="39"/>
        <v>2211.8903852161843</v>
      </c>
      <c r="U87" s="29">
        <f t="shared" ca="1" si="40"/>
        <v>20191.791672592808</v>
      </c>
      <c r="W87" s="29">
        <f ca="1">Kp*(AB87+AC87*OnebyTi+Td*(AB87-AB86))</f>
        <v>-203.79993586622541</v>
      </c>
      <c r="X87" s="27">
        <f t="shared" ca="1" si="50"/>
        <v>2.5533281652243813</v>
      </c>
      <c r="Y87" s="27">
        <f t="shared" ca="1" si="51"/>
        <v>50.691500716803169</v>
      </c>
      <c r="Z87" s="27">
        <f t="shared" ca="1" si="52"/>
        <v>53.300754924227611</v>
      </c>
      <c r="AA87" s="27">
        <f t="shared" ca="1" si="53"/>
        <v>38.408529712736005</v>
      </c>
      <c r="AB87" s="29">
        <f t="shared" ca="1" si="32"/>
        <v>-28.408529712736005</v>
      </c>
      <c r="AC87" s="29">
        <f t="shared" ca="1" si="41"/>
        <v>-11.719251216476259</v>
      </c>
      <c r="AD87" s="29">
        <f t="shared" ca="1" si="42"/>
        <v>79.456285546902606</v>
      </c>
      <c r="AE87" s="29">
        <f t="shared" ca="1" si="43"/>
        <v>1183.7561369310945</v>
      </c>
      <c r="AF87" s="29">
        <f t="shared" ca="1" si="44"/>
        <v>76997.717601051801</v>
      </c>
      <c r="AH87" s="29">
        <f t="shared" ca="1" si="29"/>
        <v>-5.7797576646410116</v>
      </c>
      <c r="AI87" s="29">
        <f t="shared" ca="1" si="30"/>
        <v>12.019359713857959</v>
      </c>
    </row>
    <row r="88" spans="1:35">
      <c r="A88" s="29">
        <v>7.6</v>
      </c>
      <c r="B88" s="29">
        <f t="shared" si="45"/>
        <v>10</v>
      </c>
      <c r="C88" s="29">
        <f t="shared" si="46"/>
        <v>0</v>
      </c>
      <c r="E88" s="29">
        <f ca="1">Kp*(G88+H88*OnebyTi+Td*(G88-G87))</f>
        <v>-6.9131677917683252</v>
      </c>
      <c r="F88" s="29">
        <f t="shared" ca="1" si="47"/>
        <v>12.082358286611363</v>
      </c>
      <c r="G88" s="29">
        <f t="shared" ca="1" si="54"/>
        <v>-2.0823582866113632</v>
      </c>
      <c r="H88" s="29">
        <f t="shared" ca="1" si="33"/>
        <v>0.90122798785612379</v>
      </c>
      <c r="I88" s="29">
        <f t="shared" ca="1" si="34"/>
        <v>32.974194391725405</v>
      </c>
      <c r="J88" s="29">
        <f t="shared" ca="1" si="35"/>
        <v>218.63061910528563</v>
      </c>
      <c r="K88" s="29">
        <f t="shared" ca="1" si="36"/>
        <v>86.656066391148642</v>
      </c>
      <c r="M88" s="29">
        <f ca="1">Kp*(Q88+R88*OnebyTi+Td*(Q88-Q87))</f>
        <v>-376.87960711158485</v>
      </c>
      <c r="N88" s="29">
        <f t="shared" ca="1" si="48"/>
        <v>-167.66381319439623</v>
      </c>
      <c r="O88" s="29">
        <f t="shared" ca="1" si="28"/>
        <v>-23.018310227490424</v>
      </c>
      <c r="P88" s="29">
        <f t="shared" ca="1" si="49"/>
        <v>26.694617687212759</v>
      </c>
      <c r="Q88" s="29">
        <f t="shared" ca="1" si="31"/>
        <v>-16.694617687212759</v>
      </c>
      <c r="R88" s="29">
        <f t="shared" ca="1" si="37"/>
        <v>-63.973899938789408</v>
      </c>
      <c r="S88" s="29">
        <f t="shared" ca="1" si="38"/>
        <v>111.19731603344042</v>
      </c>
      <c r="T88" s="29">
        <f t="shared" ca="1" si="39"/>
        <v>2239.7614111884041</v>
      </c>
      <c r="U88" s="29">
        <f t="shared" ca="1" si="40"/>
        <v>20556.787132660946</v>
      </c>
      <c r="W88" s="29">
        <f ca="1">Kp*(AB88+AC88*OnebyTi+Td*(AB88-AB87))</f>
        <v>-220.85574492568253</v>
      </c>
      <c r="X88" s="29">
        <f t="shared" ca="1" si="50"/>
        <v>-3.5348632141801799</v>
      </c>
      <c r="Y88" s="29">
        <f t="shared" ca="1" si="51"/>
        <v>48.343774337978736</v>
      </c>
      <c r="Z88" s="29">
        <f t="shared" ca="1" si="52"/>
        <v>53.173500094907588</v>
      </c>
      <c r="AA88" s="29">
        <f t="shared" ca="1" si="53"/>
        <v>39.13483210676543</v>
      </c>
      <c r="AB88" s="29">
        <f t="shared" ca="1" si="32"/>
        <v>-29.13483210676543</v>
      </c>
      <c r="AC88" s="29">
        <f t="shared" ca="1" si="41"/>
        <v>-14.632734427152801</v>
      </c>
      <c r="AD88" s="29">
        <f t="shared" ca="1" si="42"/>
        <v>82.369768757579152</v>
      </c>
      <c r="AE88" s="29">
        <f t="shared" ca="1" si="43"/>
        <v>1268.6399811200354</v>
      </c>
      <c r="AF88" s="29">
        <f t="shared" ca="1" si="44"/>
        <v>83523.224868470425</v>
      </c>
      <c r="AH88" s="29">
        <f t="shared" ca="1" si="29"/>
        <v>-6.9131677917683252</v>
      </c>
      <c r="AI88" s="29">
        <f t="shared" ca="1" si="30"/>
        <v>12.082358286611363</v>
      </c>
    </row>
    <row r="89" spans="1:35">
      <c r="A89" s="29">
        <v>7.7</v>
      </c>
      <c r="B89" s="29">
        <f t="shared" si="45"/>
        <v>10</v>
      </c>
      <c r="C89" s="29">
        <f t="shared" si="46"/>
        <v>0</v>
      </c>
      <c r="E89" s="29">
        <f ca="1">Kp*(G89+H89*OnebyTi+Td*(G89-G88))</f>
        <v>-7.5325664220526951</v>
      </c>
      <c r="F89" s="27">
        <f t="shared" ca="1" si="47"/>
        <v>12.049631276511311</v>
      </c>
      <c r="G89" s="29">
        <f t="shared" ca="1" si="54"/>
        <v>-2.0496312765113114</v>
      </c>
      <c r="H89" s="29">
        <f t="shared" ca="1" si="33"/>
        <v>0.69626486020499267</v>
      </c>
      <c r="I89" s="29">
        <f t="shared" ca="1" si="34"/>
        <v>33.179157519376538</v>
      </c>
      <c r="J89" s="29">
        <f t="shared" ca="1" si="35"/>
        <v>219.05071794225097</v>
      </c>
      <c r="K89" s="29">
        <f t="shared" ca="1" si="36"/>
        <v>88.234282474062354</v>
      </c>
      <c r="M89" s="29">
        <f ca="1">Kp*(Q89+R89*OnebyTi+Td*(Q89-Q88))</f>
        <v>-372.68326450666217</v>
      </c>
      <c r="N89" s="27">
        <f t="shared" ca="1" si="48"/>
        <v>-176.33170153810363</v>
      </c>
      <c r="O89" s="27">
        <f t="shared" ca="1" si="28"/>
        <v>-28.921371730291618</v>
      </c>
      <c r="P89" s="27">
        <f t="shared" ca="1" si="49"/>
        <v>24.665806110319444</v>
      </c>
      <c r="Q89" s="29">
        <f t="shared" ca="1" si="31"/>
        <v>-14.665806110319444</v>
      </c>
      <c r="R89" s="29">
        <f t="shared" ca="1" si="37"/>
        <v>-65.440480549821359</v>
      </c>
      <c r="S89" s="29">
        <f t="shared" ca="1" si="38"/>
        <v>112.66389664447236</v>
      </c>
      <c r="T89" s="29">
        <f t="shared" ca="1" si="39"/>
        <v>2261.2699980749526</v>
      </c>
      <c r="U89" s="29">
        <f t="shared" ca="1" si="40"/>
        <v>20878.042668427679</v>
      </c>
      <c r="W89" s="29">
        <f ca="1">Kp*(AB89+AC89*OnebyTi+Td*(AB89-AB88))</f>
        <v>-238.00070275757716</v>
      </c>
      <c r="X89" s="27">
        <f t="shared" ca="1" si="50"/>
        <v>-9.825222970322784</v>
      </c>
      <c r="Y89" s="27">
        <f t="shared" ca="1" si="51"/>
        <v>45.813623328441082</v>
      </c>
      <c r="Z89" s="27">
        <f t="shared" ca="1" si="52"/>
        <v>52.937951590238441</v>
      </c>
      <c r="AA89" s="27">
        <f t="shared" ca="1" si="53"/>
        <v>39.819506023790524</v>
      </c>
      <c r="AB89" s="29">
        <f t="shared" ca="1" si="32"/>
        <v>-29.819506023790524</v>
      </c>
      <c r="AC89" s="29">
        <f t="shared" ca="1" si="41"/>
        <v>-17.614685029531856</v>
      </c>
      <c r="AD89" s="29">
        <f t="shared" ca="1" si="42"/>
        <v>85.35171935995821</v>
      </c>
      <c r="AE89" s="29">
        <f t="shared" ca="1" si="43"/>
        <v>1357.5602750703233</v>
      </c>
      <c r="AF89" s="29">
        <f t="shared" ca="1" si="44"/>
        <v>90266.220301371708</v>
      </c>
      <c r="AH89" s="29">
        <f t="shared" ca="1" si="29"/>
        <v>-7.5325664220526951</v>
      </c>
      <c r="AI89" s="29">
        <f t="shared" ca="1" si="30"/>
        <v>12.049631276511311</v>
      </c>
    </row>
    <row r="90" spans="1:35">
      <c r="A90" s="29">
        <v>7.8</v>
      </c>
      <c r="B90" s="29">
        <f t="shared" si="45"/>
        <v>10</v>
      </c>
      <c r="C90" s="29">
        <f t="shared" si="46"/>
        <v>0</v>
      </c>
      <c r="E90" s="29">
        <f ca="1">Kp*(G90+H90*OnebyTi+Td*(G90-G89))</f>
        <v>-7.6372440348138948</v>
      </c>
      <c r="F90" s="29">
        <f t="shared" ca="1" si="47"/>
        <v>11.927619974954945</v>
      </c>
      <c r="G90" s="29">
        <f t="shared" ca="1" si="54"/>
        <v>-1.9276199749549452</v>
      </c>
      <c r="H90" s="29">
        <f t="shared" ca="1" si="33"/>
        <v>0.50350286270949818</v>
      </c>
      <c r="I90" s="29">
        <f t="shared" ca="1" si="34"/>
        <v>33.371919516872033</v>
      </c>
      <c r="J90" s="29">
        <f t="shared" ca="1" si="35"/>
        <v>219.42228981903551</v>
      </c>
      <c r="K90" s="29">
        <f t="shared" ca="1" si="36"/>
        <v>89.737826054527204</v>
      </c>
      <c r="M90" s="29">
        <f ca="1">Kp*(Q90+R90*OnebyTi+Td*(Q90-Q89))</f>
        <v>-366.66015926451809</v>
      </c>
      <c r="N90" s="29">
        <f t="shared" ca="1" si="48"/>
        <v>-184.61553665940878</v>
      </c>
      <c r="O90" s="29">
        <f t="shared" ca="1" si="28"/>
        <v>-34.93726731746942</v>
      </c>
      <c r="P90" s="29">
        <f t="shared" ca="1" si="49"/>
        <v>22.478884290654946</v>
      </c>
      <c r="Q90" s="29">
        <f t="shared" ca="1" si="31"/>
        <v>-12.478884290654946</v>
      </c>
      <c r="R90" s="29">
        <f t="shared" ca="1" si="37"/>
        <v>-66.688368978886857</v>
      </c>
      <c r="S90" s="29">
        <f t="shared" ca="1" si="38"/>
        <v>113.91178507353786</v>
      </c>
      <c r="T90" s="29">
        <f t="shared" ca="1" si="39"/>
        <v>2276.8422533889079</v>
      </c>
      <c r="U90" s="29">
        <f t="shared" ca="1" si="40"/>
        <v>21151.857204971908</v>
      </c>
      <c r="W90" s="29">
        <f ca="1">Kp*(AB90+AC90*OnebyTi+Td*(AB90-AB89))</f>
        <v>-255.19721426210685</v>
      </c>
      <c r="X90" s="29">
        <f t="shared" ca="1" si="50"/>
        <v>-16.310499937284263</v>
      </c>
      <c r="Y90" s="29">
        <f t="shared" ca="1" si="51"/>
        <v>43.10008477433405</v>
      </c>
      <c r="Z90" s="29">
        <f t="shared" ca="1" si="52"/>
        <v>52.590494000864759</v>
      </c>
      <c r="AA90" s="29">
        <f t="shared" ca="1" si="53"/>
        <v>40.459300163722247</v>
      </c>
      <c r="AB90" s="29">
        <f t="shared" ca="1" si="32"/>
        <v>-30.459300163722247</v>
      </c>
      <c r="AC90" s="29">
        <f t="shared" ca="1" si="41"/>
        <v>-20.66061504590408</v>
      </c>
      <c r="AD90" s="29">
        <f t="shared" ca="1" si="42"/>
        <v>88.397649376330435</v>
      </c>
      <c r="AE90" s="29">
        <f t="shared" ca="1" si="43"/>
        <v>1450.3371717166963</v>
      </c>
      <c r="AF90" s="29">
        <f t="shared" ca="1" si="44"/>
        <v>97201.322463513556</v>
      </c>
      <c r="AH90" s="29">
        <f t="shared" ca="1" si="29"/>
        <v>-7.6372440348138948</v>
      </c>
      <c r="AI90" s="29">
        <f t="shared" ca="1" si="30"/>
        <v>11.927619974954945</v>
      </c>
    </row>
    <row r="91" spans="1:35">
      <c r="A91" s="29">
        <v>7.9</v>
      </c>
      <c r="B91" s="29">
        <f t="shared" si="45"/>
        <v>10</v>
      </c>
      <c r="C91" s="29">
        <f t="shared" si="46"/>
        <v>0</v>
      </c>
      <c r="E91" s="29">
        <f ca="1">Kp*(G91+H91*OnebyTi+Td*(G91-G90))</f>
        <v>-7.2493827279855605</v>
      </c>
      <c r="F91" s="27">
        <f t="shared" ca="1" si="47"/>
        <v>11.726394459823897</v>
      </c>
      <c r="G91" s="29">
        <f t="shared" ca="1" si="54"/>
        <v>-1.7263944598238972</v>
      </c>
      <c r="H91" s="29">
        <f t="shared" ca="1" si="33"/>
        <v>0.33086341672710845</v>
      </c>
      <c r="I91" s="29">
        <f t="shared" ca="1" si="34"/>
        <v>33.544558962854424</v>
      </c>
      <c r="J91" s="29">
        <f t="shared" ca="1" si="35"/>
        <v>219.72033360212657</v>
      </c>
      <c r="K91" s="29">
        <f t="shared" ca="1" si="36"/>
        <v>91.101677677788089</v>
      </c>
      <c r="M91" s="29">
        <f ca="1">Kp*(Q91+R91*OnebyTi+Td*(Q91-Q90))</f>
        <v>-358.74975026662884</v>
      </c>
      <c r="N91" s="27">
        <f t="shared" ca="1" si="48"/>
        <v>-192.46193775296899</v>
      </c>
      <c r="O91" s="27">
        <f t="shared" ca="1" si="28"/>
        <v>-41.045718748278603</v>
      </c>
      <c r="P91" s="27">
        <f t="shared" ca="1" si="49"/>
        <v>20.13569997282336</v>
      </c>
      <c r="Q91" s="29">
        <f t="shared" ca="1" si="31"/>
        <v>-10.13569997282336</v>
      </c>
      <c r="R91" s="29">
        <f t="shared" ca="1" si="37"/>
        <v>-67.701938976169188</v>
      </c>
      <c r="S91" s="29">
        <f t="shared" ca="1" si="38"/>
        <v>114.92535507082019</v>
      </c>
      <c r="T91" s="29">
        <f t="shared" ca="1" si="39"/>
        <v>2287.1154947828172</v>
      </c>
      <c r="U91" s="29">
        <f t="shared" ca="1" si="40"/>
        <v>21374.55914290389</v>
      </c>
      <c r="W91" s="29">
        <f ca="1">Kp*(AB91+AC91*OnebyTi+Td*(AB91-AB90))</f>
        <v>-272.40610909215809</v>
      </c>
      <c r="X91" s="27">
        <f t="shared" ca="1" si="50"/>
        <v>-22.982696471888367</v>
      </c>
      <c r="Y91" s="27">
        <f t="shared" ca="1" si="51"/>
        <v>40.202596367199341</v>
      </c>
      <c r="Z91" s="27">
        <f t="shared" ca="1" si="52"/>
        <v>52.127641281163122</v>
      </c>
      <c r="AA91" s="27">
        <f t="shared" ca="1" si="53"/>
        <v>41.050945468653083</v>
      </c>
      <c r="AB91" s="29">
        <f t="shared" ca="1" si="32"/>
        <v>-31.050945468653083</v>
      </c>
      <c r="AC91" s="29">
        <f t="shared" ca="1" si="41"/>
        <v>-23.76570959276939</v>
      </c>
      <c r="AD91" s="29">
        <f t="shared" ca="1" si="42"/>
        <v>91.502743923195737</v>
      </c>
      <c r="AE91" s="29">
        <f t="shared" ca="1" si="43"/>
        <v>1546.753293166423</v>
      </c>
      <c r="AF91" s="29">
        <f t="shared" ca="1" si="44"/>
        <v>104303.03231441483</v>
      </c>
      <c r="AH91" s="29">
        <f t="shared" ca="1" si="29"/>
        <v>-7.2493827279855605</v>
      </c>
      <c r="AI91" s="29">
        <f t="shared" ca="1" si="30"/>
        <v>11.726394459823897</v>
      </c>
    </row>
    <row r="92" spans="1:35">
      <c r="A92" s="29">
        <v>8</v>
      </c>
      <c r="B92" s="29">
        <f t="shared" si="45"/>
        <v>10</v>
      </c>
      <c r="C92" s="29">
        <f t="shared" si="46"/>
        <v>0</v>
      </c>
      <c r="E92" s="29">
        <f ca="1">Kp*(G92+H92*OnebyTi+Td*(G92-G91))</f>
        <v>-6.4118778776081218</v>
      </c>
      <c r="F92" s="29">
        <f t="shared" ca="1" si="47"/>
        <v>11.459017267043444</v>
      </c>
      <c r="G92" s="29">
        <f t="shared" ca="1" si="54"/>
        <v>-1.4590172670434445</v>
      </c>
      <c r="H92" s="29">
        <f t="shared" ca="1" si="33"/>
        <v>0.184961690022764</v>
      </c>
      <c r="I92" s="29">
        <f t="shared" ca="1" si="34"/>
        <v>33.690460689558769</v>
      </c>
      <c r="J92" s="29">
        <f t="shared" ca="1" si="35"/>
        <v>219.93320674067965</v>
      </c>
      <c r="K92" s="29">
        <f t="shared" ca="1" si="36"/>
        <v>92.268891491422849</v>
      </c>
      <c r="M92" s="29">
        <f ca="1">Kp*(Q92+R92*OnebyTi+Td*(Q92-Q91))</f>
        <v>-348.89667197877395</v>
      </c>
      <c r="N92" s="29">
        <f t="shared" ca="1" si="48"/>
        <v>-199.81686793829863</v>
      </c>
      <c r="O92" s="29">
        <f t="shared" ca="1" si="28"/>
        <v>-47.22509684834165</v>
      </c>
      <c r="P92" s="29">
        <f t="shared" ca="1" si="49"/>
        <v>17.638853059982051</v>
      </c>
      <c r="Q92" s="29">
        <f t="shared" ca="1" si="31"/>
        <v>-7.6388530599820506</v>
      </c>
      <c r="R92" s="29">
        <f t="shared" ca="1" si="37"/>
        <v>-68.465824282167389</v>
      </c>
      <c r="S92" s="29">
        <f t="shared" ca="1" si="38"/>
        <v>115.68924037681839</v>
      </c>
      <c r="T92" s="29">
        <f t="shared" ca="1" si="39"/>
        <v>2292.9507023900169</v>
      </c>
      <c r="U92" s="29">
        <f t="shared" ca="1" si="40"/>
        <v>21542.562887834159</v>
      </c>
      <c r="W92" s="29">
        <f ca="1">Kp*(AB92+AC92*OnebyTi+Td*(AB92-AB91))</f>
        <v>-289.58667494476066</v>
      </c>
      <c r="X92" s="29">
        <f t="shared" ca="1" si="50"/>
        <v>-29.833058764396458</v>
      </c>
      <c r="Y92" s="29">
        <f t="shared" ca="1" si="51"/>
        <v>37.121013272346119</v>
      </c>
      <c r="Z92" s="29">
        <f t="shared" ca="1" si="52"/>
        <v>51.546049977854274</v>
      </c>
      <c r="AA92" s="29">
        <f t="shared" ca="1" si="53"/>
        <v>41.591162298059729</v>
      </c>
      <c r="AB92" s="29">
        <f t="shared" ca="1" si="32"/>
        <v>-31.591162298059729</v>
      </c>
      <c r="AC92" s="29">
        <f t="shared" ca="1" si="41"/>
        <v>-26.924825822575364</v>
      </c>
      <c r="AD92" s="29">
        <f t="shared" ca="1" si="42"/>
        <v>94.661860153001712</v>
      </c>
      <c r="AE92" s="29">
        <f t="shared" ca="1" si="43"/>
        <v>1646.553446700658</v>
      </c>
      <c r="AF92" s="29">
        <f t="shared" ca="1" si="44"/>
        <v>111546.73009248014</v>
      </c>
      <c r="AH92" s="29">
        <f t="shared" ca="1" si="29"/>
        <v>-6.4118778776081218</v>
      </c>
      <c r="AI92" s="29">
        <f t="shared" ca="1" si="30"/>
        <v>11.459017267043444</v>
      </c>
    </row>
    <row r="93" spans="1:35">
      <c r="A93" s="29">
        <v>8.1</v>
      </c>
      <c r="B93" s="29">
        <f t="shared" si="45"/>
        <v>10</v>
      </c>
      <c r="C93" s="29">
        <f t="shared" si="46"/>
        <v>0</v>
      </c>
      <c r="E93" s="29">
        <f ca="1">Kp*(G93+H93*OnebyTi+Td*(G93-G92))</f>
        <v>-5.1853536744545714</v>
      </c>
      <c r="F93" s="27">
        <f t="shared" ca="1" si="47"/>
        <v>11.140807370659138</v>
      </c>
      <c r="G93" s="29">
        <f t="shared" ca="1" si="54"/>
        <v>-1.1408073706591377</v>
      </c>
      <c r="H93" s="29">
        <f t="shared" ca="1" si="33"/>
        <v>7.0880952956850221E-2</v>
      </c>
      <c r="I93" s="29">
        <f t="shared" ca="1" si="34"/>
        <v>33.804541426624681</v>
      </c>
      <c r="J93" s="29">
        <f t="shared" ca="1" si="35"/>
        <v>220.06335088637468</v>
      </c>
      <c r="K93" s="29">
        <f t="shared" ca="1" si="36"/>
        <v>93.192945461656748</v>
      </c>
      <c r="M93" s="29">
        <f ca="1">Kp*(Q93+R93*OnebyTi+Td*(Q93-Q92))</f>
        <v>-337.05121431825694</v>
      </c>
      <c r="N93" s="27">
        <f t="shared" ca="1" si="48"/>
        <v>-206.62583323501988</v>
      </c>
      <c r="O93" s="27">
        <f t="shared" ref="O93:O156" ca="1" si="55">IF((ROW()-12)*0.1&lt;L_2,0,OFFSET(N93,-1,0)*b_2/K_2-O92*a_2)</f>
        <v>-53.452449867200912</v>
      </c>
      <c r="P93" s="27">
        <f t="shared" ca="1" si="49"/>
        <v>14.991720050177692</v>
      </c>
      <c r="Q93" s="29">
        <f t="shared" ca="1" si="31"/>
        <v>-4.9917200501776922</v>
      </c>
      <c r="R93" s="29">
        <f t="shared" ca="1" si="37"/>
        <v>-68.964996287185159</v>
      </c>
      <c r="S93" s="29">
        <f t="shared" ca="1" si="38"/>
        <v>116.18841238183616</v>
      </c>
      <c r="T93" s="29">
        <f t="shared" ca="1" si="39"/>
        <v>2295.4424292959516</v>
      </c>
      <c r="U93" s="29">
        <f t="shared" ca="1" si="40"/>
        <v>21652.41235192704</v>
      </c>
      <c r="W93" s="29">
        <f ca="1">Kp*(AB93+AC93*OnebyTi+Td*(AB93-AB92))</f>
        <v>-306.69669580568052</v>
      </c>
      <c r="X93" s="27">
        <f t="shared" ca="1" si="50"/>
        <v>-36.852068595941205</v>
      </c>
      <c r="Y93" s="27">
        <f t="shared" ca="1" si="51"/>
        <v>33.855624647093535</v>
      </c>
      <c r="Z93" s="27">
        <f t="shared" ca="1" si="52"/>
        <v>50.842532636128311</v>
      </c>
      <c r="AA93" s="27">
        <f t="shared" ca="1" si="53"/>
        <v>42.07666789923406</v>
      </c>
      <c r="AB93" s="29">
        <f t="shared" ca="1" si="32"/>
        <v>-32.07666789923406</v>
      </c>
      <c r="AC93" s="29">
        <f t="shared" ca="1" si="41"/>
        <v>-30.132492612498773</v>
      </c>
      <c r="AD93" s="29">
        <f t="shared" ca="1" si="42"/>
        <v>97.86952694292512</v>
      </c>
      <c r="AE93" s="29">
        <f t="shared" ca="1" si="43"/>
        <v>1749.4447090524334</v>
      </c>
      <c r="AF93" s="29">
        <f t="shared" ca="1" si="44"/>
        <v>118909.74454111388</v>
      </c>
      <c r="AH93" s="29">
        <f t="shared" ca="1" si="29"/>
        <v>-5.1853536744545714</v>
      </c>
      <c r="AI93" s="29">
        <f t="shared" ca="1" si="30"/>
        <v>11.140807370659138</v>
      </c>
    </row>
    <row r="94" spans="1:35">
      <c r="A94" s="29">
        <v>8.1999999999999993</v>
      </c>
      <c r="B94" s="29">
        <f t="shared" si="45"/>
        <v>10</v>
      </c>
      <c r="C94" s="29">
        <f t="shared" si="46"/>
        <v>0</v>
      </c>
      <c r="E94" s="29">
        <f ca="1">Kp*(G94+H94*OnebyTi+Td*(G94-G93))</f>
        <v>-3.6445470713932773</v>
      </c>
      <c r="F94" s="29">
        <f t="shared" ca="1" si="47"/>
        <v>10.788542347727448</v>
      </c>
      <c r="G94" s="29">
        <f t="shared" ca="1" si="54"/>
        <v>-0.78854234772744825</v>
      </c>
      <c r="H94" s="29">
        <f t="shared" ca="1" si="33"/>
        <v>-7.9732818158946145E-3</v>
      </c>
      <c r="I94" s="29">
        <f t="shared" ca="1" si="34"/>
        <v>33.883395661397422</v>
      </c>
      <c r="J94" s="29">
        <f t="shared" ca="1" si="35"/>
        <v>220.12553078979062</v>
      </c>
      <c r="K94" s="29">
        <f t="shared" ca="1" si="36"/>
        <v>93.839550186793261</v>
      </c>
      <c r="M94" s="29">
        <f ca="1">Kp*(Q94+R94*OnebyTi+Td*(Q94-Q93))</f>
        <v>-323.16980108584693</v>
      </c>
      <c r="N94" s="29">
        <f t="shared" ca="1" si="48"/>
        <v>-212.83409287576427</v>
      </c>
      <c r="O94" s="29">
        <f t="shared" ca="1" si="55"/>
        <v>-59.703538798871712</v>
      </c>
      <c r="P94" s="29">
        <f t="shared" ca="1" si="49"/>
        <v>12.198476318135079</v>
      </c>
      <c r="Q94" s="29">
        <f t="shared" ca="1" si="31"/>
        <v>-2.1984763181350786</v>
      </c>
      <c r="R94" s="29">
        <f t="shared" ca="1" si="37"/>
        <v>-69.184843918998666</v>
      </c>
      <c r="S94" s="29">
        <f t="shared" ca="1" si="38"/>
        <v>116.40826001364967</v>
      </c>
      <c r="T94" s="29">
        <f t="shared" ca="1" si="39"/>
        <v>2295.9257591080918</v>
      </c>
      <c r="U94" s="29">
        <f t="shared" ca="1" si="40"/>
        <v>21700.806428572865</v>
      </c>
      <c r="W94" s="29">
        <f ca="1">Kp*(AB94+AC94*OnebyTi+Td*(AB94-AB93))</f>
        <v>-323.69249524772567</v>
      </c>
      <c r="X94" s="29">
        <f t="shared" ca="1" si="50"/>
        <v>-44.029436617081487</v>
      </c>
      <c r="Y94" s="29">
        <f t="shared" ca="1" si="51"/>
        <v>30.407169755403753</v>
      </c>
      <c r="Z94" s="29">
        <f t="shared" ca="1" si="52"/>
        <v>50.014071357549668</v>
      </c>
      <c r="AA94" s="29">
        <f t="shared" ca="1" si="53"/>
        <v>42.504184167201288</v>
      </c>
      <c r="AB94" s="29">
        <f t="shared" ca="1" si="32"/>
        <v>-32.504184167201288</v>
      </c>
      <c r="AC94" s="29">
        <f t="shared" ca="1" si="41"/>
        <v>-33.382911029218903</v>
      </c>
      <c r="AD94" s="29">
        <f t="shared" ca="1" si="42"/>
        <v>101.11994535964524</v>
      </c>
      <c r="AE94" s="29">
        <f t="shared" ca="1" si="43"/>
        <v>1855.0969078899673</v>
      </c>
      <c r="AF94" s="29">
        <f t="shared" ca="1" si="44"/>
        <v>126372.46391194095</v>
      </c>
      <c r="AH94" s="29">
        <f t="shared" ca="1" si="29"/>
        <v>-3.6445470713932773</v>
      </c>
      <c r="AI94" s="29">
        <f t="shared" ca="1" si="30"/>
        <v>10.788542347727448</v>
      </c>
    </row>
    <row r="95" spans="1:35">
      <c r="A95" s="29">
        <v>8.3000000000000007</v>
      </c>
      <c r="B95" s="29">
        <f t="shared" si="45"/>
        <v>10</v>
      </c>
      <c r="C95" s="29">
        <f t="shared" si="46"/>
        <v>0</v>
      </c>
      <c r="E95" s="29">
        <f ca="1">Kp*(G95+H95*OnebyTi+Td*(G95-G94))</f>
        <v>-1.874253624265348</v>
      </c>
      <c r="F95" s="27">
        <f t="shared" ca="1" si="47"/>
        <v>10.419637374954963</v>
      </c>
      <c r="G95" s="29">
        <f t="shared" ca="1" si="54"/>
        <v>-0.41963737495496289</v>
      </c>
      <c r="H95" s="29">
        <f t="shared" ca="1" si="33"/>
        <v>-4.9937019311390905E-2</v>
      </c>
      <c r="I95" s="29">
        <f t="shared" ca="1" si="34"/>
        <v>33.925359398892915</v>
      </c>
      <c r="J95" s="29">
        <f t="shared" ca="1" si="35"/>
        <v>220.14314034243654</v>
      </c>
      <c r="K95" s="29">
        <f t="shared" ca="1" si="36"/>
        <v>94.187849208005886</v>
      </c>
      <c r="M95" s="29">
        <f ca="1">Kp*(Q95+R95*OnebyTi+Td*(Q95-Q94))</f>
        <v>-307.2154648588558</v>
      </c>
      <c r="N95" s="27">
        <f t="shared" ca="1" si="48"/>
        <v>-218.38688059608893</v>
      </c>
      <c r="O95" s="27">
        <f t="shared" ca="1" si="55"/>
        <v>-65.952879843928173</v>
      </c>
      <c r="P95" s="27">
        <f t="shared" ca="1" si="49"/>
        <v>9.2641160462630783</v>
      </c>
      <c r="Q95" s="29">
        <f t="shared" ca="1" si="31"/>
        <v>0.73588395373692173</v>
      </c>
      <c r="R95" s="29">
        <f t="shared" ca="1" si="37"/>
        <v>-69.111255523624976</v>
      </c>
      <c r="S95" s="29">
        <f t="shared" ca="1" si="38"/>
        <v>116.48184840902336</v>
      </c>
      <c r="T95" s="29">
        <f t="shared" ca="1" si="39"/>
        <v>2295.9799116274285</v>
      </c>
      <c r="U95" s="29">
        <f t="shared" ca="1" si="40"/>
        <v>21717.00640902319</v>
      </c>
      <c r="W95" s="29">
        <f ca="1">Kp*(AB95+AC95*OnebyTi+Td*(AB95-AB94))</f>
        <v>-340.52898487512721</v>
      </c>
      <c r="X95" s="27">
        <f t="shared" ca="1" si="50"/>
        <v>-51.354097221175969</v>
      </c>
      <c r="Y95" s="27">
        <f t="shared" ca="1" si="51"/>
        <v>26.776853624403831</v>
      </c>
      <c r="Z95" s="27">
        <f t="shared" ca="1" si="52"/>
        <v>49.057831482655139</v>
      </c>
      <c r="AA95" s="27">
        <f t="shared" ca="1" si="53"/>
        <v>42.870445687409294</v>
      </c>
      <c r="AB95" s="29">
        <f t="shared" ca="1" si="32"/>
        <v>-32.870445687409294</v>
      </c>
      <c r="AC95" s="29">
        <f t="shared" ca="1" si="41"/>
        <v>-36.669955597959834</v>
      </c>
      <c r="AD95" s="29">
        <f t="shared" ca="1" si="42"/>
        <v>104.40698992838617</v>
      </c>
      <c r="AE95" s="29">
        <f t="shared" ca="1" si="43"/>
        <v>1963.1435278588597</v>
      </c>
      <c r="AF95" s="29">
        <f t="shared" ca="1" si="44"/>
        <v>133919.45221039417</v>
      </c>
      <c r="AH95" s="29">
        <f t="shared" ca="1" si="29"/>
        <v>-1.874253624265348</v>
      </c>
      <c r="AI95" s="29">
        <f t="shared" ca="1" si="30"/>
        <v>10.419637374954963</v>
      </c>
    </row>
    <row r="96" spans="1:35">
      <c r="A96" s="29">
        <v>8.4</v>
      </c>
      <c r="B96" s="29">
        <f t="shared" si="45"/>
        <v>10</v>
      </c>
      <c r="C96" s="29">
        <f t="shared" si="46"/>
        <v>0</v>
      </c>
      <c r="E96" s="29">
        <f ca="1">Kp*(G96+H96*OnebyTi+Td*(G96-G95))</f>
        <v>3.4961926654748017E-2</v>
      </c>
      <c r="F96" s="29">
        <f t="shared" ca="1" si="47"/>
        <v>10.051338717907191</v>
      </c>
      <c r="G96" s="29">
        <f t="shared" ca="1" si="54"/>
        <v>-5.1338717907190912E-2</v>
      </c>
      <c r="H96" s="29">
        <f t="shared" ca="1" si="33"/>
        <v>-5.5070891102109998E-2</v>
      </c>
      <c r="I96" s="29">
        <f t="shared" ca="1" si="34"/>
        <v>33.930493270683634</v>
      </c>
      <c r="J96" s="29">
        <f t="shared" ca="1" si="35"/>
        <v>220.14340390883217</v>
      </c>
      <c r="K96" s="29">
        <f t="shared" ca="1" si="36"/>
        <v>94.230973731047925</v>
      </c>
      <c r="M96" s="29">
        <f ca="1">Kp*(Q96+R96*OnebyTi+Td*(Q96-Q95))</f>
        <v>-289.15831615755576</v>
      </c>
      <c r="N96" s="29">
        <f t="shared" ca="1" si="48"/>
        <v>-223.229636477073</v>
      </c>
      <c r="O96" s="29">
        <f t="shared" ca="1" si="55"/>
        <v>-72.173794169649895</v>
      </c>
      <c r="P96" s="29">
        <f t="shared" ca="1" si="49"/>
        <v>6.1944696093646492</v>
      </c>
      <c r="Q96" s="29">
        <f t="shared" ca="1" si="31"/>
        <v>3.8055303906353508</v>
      </c>
      <c r="R96" s="29">
        <f t="shared" ca="1" si="37"/>
        <v>-68.730702484561448</v>
      </c>
      <c r="S96" s="29">
        <f t="shared" ca="1" si="38"/>
        <v>116.86240144808689</v>
      </c>
      <c r="T96" s="29">
        <f t="shared" ca="1" si="39"/>
        <v>2297.4281177828334</v>
      </c>
      <c r="U96" s="29">
        <f t="shared" ca="1" si="40"/>
        <v>21800.782650410489</v>
      </c>
      <c r="W96" s="29">
        <f ca="1">Kp*(AB96+AC96*OnebyTi+Td*(AB96-AB95))</f>
        <v>-357.15971799759046</v>
      </c>
      <c r="X96" s="29">
        <f t="shared" ca="1" si="50"/>
        <v>-58.814205085381495</v>
      </c>
      <c r="Y96" s="29">
        <f t="shared" ca="1" si="51"/>
        <v>22.966362187358481</v>
      </c>
      <c r="Z96" s="29">
        <f t="shared" ca="1" si="52"/>
        <v>47.971175369821374</v>
      </c>
      <c r="AA96" s="29">
        <f t="shared" ca="1" si="53"/>
        <v>43.172208053479544</v>
      </c>
      <c r="AB96" s="29">
        <f t="shared" ca="1" si="32"/>
        <v>-33.172208053479544</v>
      </c>
      <c r="AC96" s="29">
        <f t="shared" ca="1" si="41"/>
        <v>-39.987176403307785</v>
      </c>
      <c r="AD96" s="29">
        <f t="shared" ca="1" si="42"/>
        <v>107.72421073373413</v>
      </c>
      <c r="AE96" s="29">
        <f t="shared" ca="1" si="43"/>
        <v>2073.1830665731932</v>
      </c>
      <c r="AF96" s="29">
        <f t="shared" ca="1" si="44"/>
        <v>141540.52856149478</v>
      </c>
      <c r="AH96" s="29">
        <f t="shared" ca="1" si="29"/>
        <v>3.4961926654748017E-2</v>
      </c>
      <c r="AI96" s="29">
        <f t="shared" ca="1" si="30"/>
        <v>10.051338717907191</v>
      </c>
    </row>
    <row r="97" spans="1:35">
      <c r="A97" s="29">
        <v>8.5</v>
      </c>
      <c r="B97" s="29">
        <f t="shared" si="45"/>
        <v>10</v>
      </c>
      <c r="C97" s="29">
        <f t="shared" si="46"/>
        <v>0</v>
      </c>
      <c r="E97" s="29">
        <f ca="1">Kp*(G97+H97*OnebyTi+Td*(G97-G96))</f>
        <v>1.991087615245059</v>
      </c>
      <c r="F97" s="27">
        <f t="shared" ca="1" si="47"/>
        <v>9.6999667669885792</v>
      </c>
      <c r="G97" s="29">
        <f t="shared" ca="1" si="54"/>
        <v>0.30003323301142082</v>
      </c>
      <c r="H97" s="29">
        <f t="shared" ca="1" si="33"/>
        <v>-2.5067567800967916E-2</v>
      </c>
      <c r="I97" s="29">
        <f t="shared" ca="1" si="34"/>
        <v>33.960496593984779</v>
      </c>
      <c r="J97" s="29">
        <f t="shared" ca="1" si="35"/>
        <v>220.15240590292331</v>
      </c>
      <c r="K97" s="29">
        <f t="shared" ca="1" si="36"/>
        <v>94.486001979107627</v>
      </c>
      <c r="M97" s="29">
        <f ca="1">Kp*(Q97+R97*OnebyTi+Td*(Q97-Q96))</f>
        <v>-268.97600461828046</v>
      </c>
      <c r="N97" s="27">
        <f t="shared" ca="1" si="48"/>
        <v>-227.30824885135917</v>
      </c>
      <c r="O97" s="27">
        <f t="shared" ca="1" si="55"/>
        <v>-78.33846510105225</v>
      </c>
      <c r="P97" s="27">
        <f t="shared" ca="1" si="49"/>
        <v>2.9962182191288025</v>
      </c>
      <c r="Q97" s="29">
        <f t="shared" ca="1" si="31"/>
        <v>7.0037817808711971</v>
      </c>
      <c r="R97" s="29">
        <f t="shared" ca="1" si="37"/>
        <v>-68.030324306474327</v>
      </c>
      <c r="S97" s="29">
        <f t="shared" ca="1" si="38"/>
        <v>117.56277962617401</v>
      </c>
      <c r="T97" s="29">
        <f t="shared" ca="1" si="39"/>
        <v>2302.3334137062398</v>
      </c>
      <c r="U97" s="29">
        <f t="shared" ca="1" si="40"/>
        <v>21954.972591358273</v>
      </c>
      <c r="W97" s="29">
        <f ca="1">Kp*(AB97+AC97*OnebyTi+Td*(AB97-AB96))</f>
        <v>-373.53694860830416</v>
      </c>
      <c r="X97" s="27">
        <f t="shared" ca="1" si="50"/>
        <v>-66.39713345097752</v>
      </c>
      <c r="Y97" s="27">
        <f t="shared" ca="1" si="51"/>
        <v>18.97787685680888</v>
      </c>
      <c r="Z97" s="27">
        <f t="shared" ca="1" si="52"/>
        <v>46.75167624066053</v>
      </c>
      <c r="AA97" s="27">
        <f t="shared" ca="1" si="53"/>
        <v>43.406256451299797</v>
      </c>
      <c r="AB97" s="29">
        <f t="shared" ca="1" si="32"/>
        <v>-33.406256451299797</v>
      </c>
      <c r="AC97" s="29">
        <f t="shared" ca="1" si="41"/>
        <v>-43.327802048437768</v>
      </c>
      <c r="AD97" s="29">
        <f t="shared" ca="1" si="42"/>
        <v>111.0648363788641</v>
      </c>
      <c r="AE97" s="29">
        <f t="shared" ca="1" si="43"/>
        <v>2184.7808635821939</v>
      </c>
      <c r="AF97" s="29">
        <f t="shared" ca="1" si="44"/>
        <v>149231.76260696151</v>
      </c>
      <c r="AH97" s="29">
        <f t="shared" ca="1" si="29"/>
        <v>1.991087615245059</v>
      </c>
      <c r="AI97" s="29">
        <f t="shared" ca="1" si="30"/>
        <v>9.6999667669885792</v>
      </c>
    </row>
    <row r="98" spans="1:35">
      <c r="A98" s="29">
        <v>8.6</v>
      </c>
      <c r="B98" s="29">
        <f t="shared" si="45"/>
        <v>10</v>
      </c>
      <c r="C98" s="29">
        <f t="shared" si="46"/>
        <v>0</v>
      </c>
      <c r="E98" s="29">
        <f ca="1">Kp*(G98+H98*OnebyTi+Td*(G98-G97))</f>
        <v>3.9048251525224105</v>
      </c>
      <c r="F98" s="29">
        <f t="shared" ca="1" si="47"/>
        <v>9.3802396470240197</v>
      </c>
      <c r="G98" s="29">
        <f t="shared" ca="1" si="54"/>
        <v>0.61976035297598031</v>
      </c>
      <c r="H98" s="29">
        <f t="shared" ca="1" si="33"/>
        <v>3.6908467496630119E-2</v>
      </c>
      <c r="I98" s="29">
        <f t="shared" ca="1" si="34"/>
        <v>34.022472629282376</v>
      </c>
      <c r="J98" s="29">
        <f t="shared" ca="1" si="35"/>
        <v>220.19081619243539</v>
      </c>
      <c r="K98" s="29">
        <f t="shared" ca="1" si="36"/>
        <v>95.018995882666971</v>
      </c>
      <c r="M98" s="29">
        <f ca="1">Kp*(Q98+R98*OnebyTi+Td*(Q98-Q97))</f>
        <v>-246.65416983361254</v>
      </c>
      <c r="N98" s="29">
        <f t="shared" ca="1" si="48"/>
        <v>-230.56930571752247</v>
      </c>
      <c r="O98" s="29">
        <f t="shared" ca="1" si="55"/>
        <v>-84.418002850236562</v>
      </c>
      <c r="P98" s="29">
        <f t="shared" ca="1" si="49"/>
        <v>-0.32309436302411099</v>
      </c>
      <c r="Q98" s="29">
        <f t="shared" ca="1" si="31"/>
        <v>10.323094363024111</v>
      </c>
      <c r="R98" s="29">
        <f t="shared" ca="1" si="37"/>
        <v>-66.998014870171914</v>
      </c>
      <c r="S98" s="29">
        <f t="shared" ca="1" si="38"/>
        <v>118.59508906247642</v>
      </c>
      <c r="T98" s="29">
        <f t="shared" ca="1" si="39"/>
        <v>2312.9900414290296</v>
      </c>
      <c r="U98" s="29">
        <f t="shared" ca="1" si="40"/>
        <v>22182.277648700856</v>
      </c>
      <c r="W98" s="29">
        <f ca="1">Kp*(AB98+AC98*OnebyTi+Td*(AB98-AB97))</f>
        <v>-389.61169573034101</v>
      </c>
      <c r="X98" s="29">
        <f t="shared" ca="1" si="50"/>
        <v>-74.089474213394979</v>
      </c>
      <c r="Y98" s="29">
        <f t="shared" ca="1" si="51"/>
        <v>14.814088470840664</v>
      </c>
      <c r="Z98" s="29">
        <f t="shared" ca="1" si="52"/>
        <v>45.397132060908369</v>
      </c>
      <c r="AA98" s="29">
        <f t="shared" ca="1" si="53"/>
        <v>43.569414499713616</v>
      </c>
      <c r="AB98" s="29">
        <f t="shared" ca="1" si="32"/>
        <v>-33.569414499713616</v>
      </c>
      <c r="AC98" s="29">
        <f t="shared" ca="1" si="41"/>
        <v>-46.684743498409127</v>
      </c>
      <c r="AD98" s="29">
        <f t="shared" ca="1" si="42"/>
        <v>114.42177782883546</v>
      </c>
      <c r="AE98" s="29">
        <f t="shared" ca="1" si="43"/>
        <v>2297.4714225675521</v>
      </c>
      <c r="AF98" s="29">
        <f t="shared" ca="1" si="44"/>
        <v>156996.3347504056</v>
      </c>
      <c r="AH98" s="29">
        <f t="shared" ca="1" si="29"/>
        <v>3.9048251525224105</v>
      </c>
      <c r="AI98" s="29">
        <f t="shared" ca="1" si="30"/>
        <v>9.3802396470240197</v>
      </c>
    </row>
    <row r="99" spans="1:35">
      <c r="A99" s="29">
        <v>8.6999999999999993</v>
      </c>
      <c r="B99" s="29">
        <f t="shared" si="45"/>
        <v>10</v>
      </c>
      <c r="C99" s="29">
        <f t="shared" si="46"/>
        <v>0</v>
      </c>
      <c r="E99" s="29">
        <f ca="1">Kp*(G99+H99*OnebyTi+Td*(G99-G98))</f>
        <v>5.6934134224924264</v>
      </c>
      <c r="F99" s="27">
        <f t="shared" ca="1" si="47"/>
        <v>9.104703232166532</v>
      </c>
      <c r="G99" s="29">
        <f t="shared" ca="1" si="54"/>
        <v>0.89529676783346801</v>
      </c>
      <c r="H99" s="29">
        <f t="shared" ca="1" si="33"/>
        <v>0.12643814427997693</v>
      </c>
      <c r="I99" s="29">
        <f t="shared" ca="1" si="34"/>
        <v>34.112002306065726</v>
      </c>
      <c r="J99" s="29">
        <f t="shared" ca="1" si="35"/>
        <v>220.27097182268469</v>
      </c>
      <c r="K99" s="29">
        <f t="shared" ca="1" si="36"/>
        <v>95.797904070682094</v>
      </c>
      <c r="M99" s="29">
        <f ca="1">Kp*(Q99+R99*OnebyTi+Td*(Q99-Q98))</f>
        <v>-222.18687945363845</v>
      </c>
      <c r="N99" s="27">
        <f t="shared" ca="1" si="48"/>
        <v>-232.9603550410186</v>
      </c>
      <c r="O99" s="27">
        <f t="shared" ca="1" si="55"/>
        <v>-90.382516864457273</v>
      </c>
      <c r="P99" s="27">
        <f t="shared" ca="1" si="49"/>
        <v>-3.7550532327445953</v>
      </c>
      <c r="Q99" s="29">
        <f t="shared" ca="1" si="31"/>
        <v>13.755053232744595</v>
      </c>
      <c r="R99" s="29">
        <f t="shared" ca="1" si="37"/>
        <v>-65.622509546897462</v>
      </c>
      <c r="S99" s="29">
        <f t="shared" ca="1" si="38"/>
        <v>119.97059438575087</v>
      </c>
      <c r="T99" s="29">
        <f t="shared" ca="1" si="39"/>
        <v>2331.9101903725932</v>
      </c>
      <c r="U99" s="29">
        <f t="shared" ca="1" si="40"/>
        <v>22485.261543005796</v>
      </c>
      <c r="W99" s="29">
        <f ca="1">Kp*(AB99+AC99*OnebyTi+Td*(AB99-AB98))</f>
        <v>-405.33381318548851</v>
      </c>
      <c r="X99" s="27">
        <f t="shared" ca="1" si="50"/>
        <v>-81.877039890781049</v>
      </c>
      <c r="Y99" s="27">
        <f t="shared" ca="1" si="51"/>
        <v>10.478210554793646</v>
      </c>
      <c r="Z99" s="27">
        <f t="shared" ca="1" si="52"/>
        <v>43.90557942450102</v>
      </c>
      <c r="AA99" s="27">
        <f t="shared" ca="1" si="53"/>
        <v>43.658553337023235</v>
      </c>
      <c r="AB99" s="29">
        <f t="shared" ca="1" si="32"/>
        <v>-33.658553337023235</v>
      </c>
      <c r="AC99" s="29">
        <f t="shared" ca="1" si="41"/>
        <v>-50.050598832111447</v>
      </c>
      <c r="AD99" s="29">
        <f t="shared" ca="1" si="42"/>
        <v>117.78763316253779</v>
      </c>
      <c r="AE99" s="29">
        <f t="shared" ca="1" si="43"/>
        <v>2410.7612438416759</v>
      </c>
      <c r="AF99" s="29">
        <f t="shared" ca="1" si="44"/>
        <v>164845.20710238599</v>
      </c>
      <c r="AH99" s="29">
        <f t="shared" ca="1" si="29"/>
        <v>5.6934134224924264</v>
      </c>
      <c r="AI99" s="29">
        <f t="shared" ca="1" si="30"/>
        <v>9.104703232166532</v>
      </c>
    </row>
    <row r="100" spans="1:35">
      <c r="A100" s="29">
        <v>8.8000000000000007</v>
      </c>
      <c r="B100" s="29">
        <f t="shared" si="45"/>
        <v>10</v>
      </c>
      <c r="C100" s="29">
        <f t="shared" si="46"/>
        <v>0</v>
      </c>
      <c r="E100" s="29">
        <f ca="1">Kp*(G100+H100*OnebyTi+Td*(G100-G99))</f>
        <v>7.2839623930426285</v>
      </c>
      <c r="F100" s="29">
        <f t="shared" ca="1" si="47"/>
        <v>8.8832873268401116</v>
      </c>
      <c r="G100" s="29">
        <f t="shared" ca="1" si="54"/>
        <v>1.1167126731598884</v>
      </c>
      <c r="H100" s="29">
        <f t="shared" ca="1" si="33"/>
        <v>0.23810941159596577</v>
      </c>
      <c r="I100" s="29">
        <f t="shared" ca="1" si="34"/>
        <v>34.223673573381717</v>
      </c>
      <c r="J100" s="29">
        <f t="shared" ca="1" si="35"/>
        <v>220.39567654212428</v>
      </c>
      <c r="K100" s="29">
        <f t="shared" ca="1" si="36"/>
        <v>96.780611223062792</v>
      </c>
      <c r="M100" s="29">
        <f ca="1">Kp*(Q100+R100*OnebyTi+Td*(Q100-Q99))</f>
        <v>-195.57705208294286</v>
      </c>
      <c r="N100" s="29">
        <f t="shared" ca="1" si="48"/>
        <v>-234.4301732528337</v>
      </c>
      <c r="O100" s="29">
        <f t="shared" ca="1" si="55"/>
        <v>-96.201195844648183</v>
      </c>
      <c r="P100" s="29">
        <f t="shared" ca="1" si="49"/>
        <v>-7.2903670528131794</v>
      </c>
      <c r="Q100" s="29">
        <f t="shared" ca="1" si="31"/>
        <v>17.290367052813181</v>
      </c>
      <c r="R100" s="29">
        <f t="shared" ca="1" si="37"/>
        <v>-63.893472841616145</v>
      </c>
      <c r="S100" s="29">
        <f t="shared" ca="1" si="38"/>
        <v>121.69963109103219</v>
      </c>
      <c r="T100" s="29">
        <f t="shared" ca="1" si="39"/>
        <v>2361.8058696546941</v>
      </c>
      <c r="U100" s="29">
        <f t="shared" ca="1" si="40"/>
        <v>22866.333757432436</v>
      </c>
      <c r="W100" s="29">
        <f ca="1">Kp*(AB100+AC100*OnebyTi+Td*(AB100-AB99))</f>
        <v>-420.65206482861896</v>
      </c>
      <c r="X100" s="29">
        <f t="shared" ca="1" si="50"/>
        <v>-89.744867538155461</v>
      </c>
      <c r="Y100" s="29">
        <f t="shared" ca="1" si="51"/>
        <v>5.9739918401822791</v>
      </c>
      <c r="Z100" s="29">
        <f t="shared" ca="1" si="52"/>
        <v>42.27530740729847</v>
      </c>
      <c r="AA100" s="29">
        <f t="shared" ca="1" si="53"/>
        <v>43.670600941472863</v>
      </c>
      <c r="AB100" s="29">
        <f t="shared" ca="1" si="32"/>
        <v>-33.670600941472863</v>
      </c>
      <c r="AC100" s="29">
        <f t="shared" ca="1" si="41"/>
        <v>-53.417658926258731</v>
      </c>
      <c r="AD100" s="29">
        <f t="shared" ca="1" si="42"/>
        <v>121.15469325668508</v>
      </c>
      <c r="AE100" s="29">
        <f t="shared" ca="1" si="43"/>
        <v>2524.132180617667</v>
      </c>
      <c r="AF100" s="29">
        <f t="shared" ca="1" si="44"/>
        <v>172797.54939622313</v>
      </c>
      <c r="AH100" s="29">
        <f t="shared" ca="1" si="29"/>
        <v>7.2839623930426285</v>
      </c>
      <c r="AI100" s="29">
        <f t="shared" ca="1" si="30"/>
        <v>8.8832873268401116</v>
      </c>
    </row>
    <row r="101" spans="1:35">
      <c r="A101" s="29">
        <v>8.9</v>
      </c>
      <c r="B101" s="29">
        <f t="shared" si="45"/>
        <v>10</v>
      </c>
      <c r="C101" s="29">
        <f t="shared" si="46"/>
        <v>0</v>
      </c>
      <c r="E101" s="29">
        <f ca="1">Kp*(G101+H101*OnebyTi+Td*(G101-G100))</f>
        <v>8.616174935802416</v>
      </c>
      <c r="F101" s="27">
        <f t="shared" ca="1" si="47"/>
        <v>8.7230011413505331</v>
      </c>
      <c r="G101" s="29">
        <f t="shared" ca="1" si="54"/>
        <v>1.2769988586494669</v>
      </c>
      <c r="H101" s="29">
        <f t="shared" ca="1" si="33"/>
        <v>0.36580929746091251</v>
      </c>
      <c r="I101" s="29">
        <f t="shared" ca="1" si="34"/>
        <v>34.351373459246666</v>
      </c>
      <c r="J101" s="29">
        <f t="shared" ca="1" si="35"/>
        <v>220.55874915062347</v>
      </c>
      <c r="K101" s="29">
        <f t="shared" ca="1" si="36"/>
        <v>97.917140207260815</v>
      </c>
      <c r="M101" s="29">
        <f ca="1">Kp*(Q101+R101*OnebyTi+Td*(Q101-Q100))</f>
        <v>-166.83686245639382</v>
      </c>
      <c r="N101" s="27">
        <f t="shared" ca="1" si="48"/>
        <v>-234.92904118959132</v>
      </c>
      <c r="O101" s="27">
        <f t="shared" ca="1" si="55"/>
        <v>-101.84239545592492</v>
      </c>
      <c r="P101" s="27">
        <f t="shared" ca="1" si="49"/>
        <v>-10.918866244684436</v>
      </c>
      <c r="Q101" s="29">
        <f t="shared" ca="1" si="31"/>
        <v>20.918866244684438</v>
      </c>
      <c r="R101" s="29">
        <f t="shared" ca="1" si="37"/>
        <v>-61.801586217147701</v>
      </c>
      <c r="S101" s="29">
        <f t="shared" ca="1" si="38"/>
        <v>123.79151771550063</v>
      </c>
      <c r="T101" s="29">
        <f t="shared" ca="1" si="39"/>
        <v>2405.565766150994</v>
      </c>
      <c r="U101" s="29">
        <f t="shared" ca="1" si="40"/>
        <v>23327.717654690117</v>
      </c>
      <c r="W101" s="29">
        <f ca="1">Kp*(AB101+AC101*OnebyTi+Td*(AB101-AB100))</f>
        <v>-435.51420527925382</v>
      </c>
      <c r="X101" s="27">
        <f t="shared" ca="1" si="50"/>
        <v>-97.677224672205242</v>
      </c>
      <c r="Y101" s="27">
        <f t="shared" ca="1" si="51"/>
        <v>1.3057279821655206</v>
      </c>
      <c r="Z101" s="27">
        <f t="shared" ca="1" si="52"/>
        <v>40.504871355709028</v>
      </c>
      <c r="AA101" s="27">
        <f t="shared" ca="1" si="53"/>
        <v>43.602551672820745</v>
      </c>
      <c r="AB101" s="29">
        <f t="shared" ca="1" si="32"/>
        <v>-33.602551672820745</v>
      </c>
      <c r="AC101" s="29">
        <f t="shared" ca="1" si="41"/>
        <v>-56.777914093540808</v>
      </c>
      <c r="AD101" s="29">
        <f t="shared" ca="1" si="42"/>
        <v>124.51494842396716</v>
      </c>
      <c r="AE101" s="29">
        <f t="shared" ca="1" si="43"/>
        <v>2637.0453285101257</v>
      </c>
      <c r="AF101" s="29">
        <f t="shared" ca="1" si="44"/>
        <v>180880.86419216887</v>
      </c>
      <c r="AH101" s="29">
        <f t="shared" ca="1" si="29"/>
        <v>8.616174935802416</v>
      </c>
      <c r="AI101" s="29">
        <f t="shared" ca="1" si="30"/>
        <v>8.7230011413505331</v>
      </c>
    </row>
    <row r="102" spans="1:35">
      <c r="A102" s="29">
        <v>9</v>
      </c>
      <c r="B102" s="29">
        <f t="shared" si="45"/>
        <v>10</v>
      </c>
      <c r="C102" s="29">
        <f t="shared" si="46"/>
        <v>0</v>
      </c>
      <c r="E102" s="29">
        <f ca="1">Kp*(G102+H102*OnebyTi+Td*(G102-G101))</f>
        <v>9.6443676126057003</v>
      </c>
      <c r="F102" s="29">
        <f t="shared" ca="1" si="47"/>
        <v>8.6277743215871467</v>
      </c>
      <c r="G102" s="29">
        <f t="shared" ca="1" si="54"/>
        <v>1.3722256784128533</v>
      </c>
      <c r="H102" s="29">
        <f t="shared" ca="1" si="33"/>
        <v>0.5030318653021979</v>
      </c>
      <c r="I102" s="29">
        <f t="shared" ca="1" si="34"/>
        <v>34.488596027087951</v>
      </c>
      <c r="J102" s="29">
        <f t="shared" ca="1" si="35"/>
        <v>220.74704948187303</v>
      </c>
      <c r="K102" s="29">
        <f t="shared" ca="1" si="36"/>
        <v>99.152143317832383</v>
      </c>
      <c r="M102" s="29">
        <f ca="1">Kp*(Q102+R102*OnebyTi+Td*(Q102-Q101))</f>
        <v>-135.98812633343314</v>
      </c>
      <c r="N102" s="29">
        <f t="shared" ca="1" si="48"/>
        <v>-234.40902665154391</v>
      </c>
      <c r="O102" s="29">
        <f t="shared" ca="1" si="55"/>
        <v>-107.27373371983964</v>
      </c>
      <c r="P102" s="29">
        <f t="shared" ca="1" si="49"/>
        <v>-14.629504833348292</v>
      </c>
      <c r="Q102" s="29">
        <f t="shared" ca="1" si="31"/>
        <v>24.629504833348292</v>
      </c>
      <c r="R102" s="29">
        <f t="shared" ca="1" si="37"/>
        <v>-59.338635733812872</v>
      </c>
      <c r="S102" s="29">
        <f t="shared" ca="1" si="38"/>
        <v>126.25446819883547</v>
      </c>
      <c r="T102" s="29">
        <f t="shared" ca="1" si="39"/>
        <v>2466.2270169845865</v>
      </c>
      <c r="U102" s="29">
        <f t="shared" ca="1" si="40"/>
        <v>23871.406706906233</v>
      </c>
      <c r="W102" s="29">
        <f ca="1">Kp*(AB102+AC102*OnebyTi+Td*(AB102-AB101))</f>
        <v>-449.86706616999271</v>
      </c>
      <c r="X102" s="29">
        <f t="shared" ca="1" si="50"/>
        <v>-105.65761726951877</v>
      </c>
      <c r="Y102" s="29">
        <f t="shared" ca="1" si="51"/>
        <v>-3.5217275834067188</v>
      </c>
      <c r="Z102" s="29">
        <f t="shared" ca="1" si="52"/>
        <v>38.59310657430229</v>
      </c>
      <c r="AA102" s="29">
        <f t="shared" ca="1" si="53"/>
        <v>43.451476021042396</v>
      </c>
      <c r="AB102" s="29">
        <f t="shared" ca="1" si="32"/>
        <v>-33.451476021042396</v>
      </c>
      <c r="AC102" s="29">
        <f t="shared" ca="1" si="41"/>
        <v>-60.123061695645049</v>
      </c>
      <c r="AD102" s="29">
        <f t="shared" ca="1" si="42"/>
        <v>127.86009602607139</v>
      </c>
      <c r="AE102" s="29">
        <f t="shared" ca="1" si="43"/>
        <v>2748.9454533087633</v>
      </c>
      <c r="AF102" s="29">
        <f t="shared" ca="1" si="44"/>
        <v>189130.75758427955</v>
      </c>
      <c r="AH102" s="29">
        <f t="shared" ca="1" si="29"/>
        <v>9.6443676126057003</v>
      </c>
      <c r="AI102" s="29">
        <f t="shared" ca="1" si="30"/>
        <v>8.6277743215871467</v>
      </c>
    </row>
    <row r="103" spans="1:35">
      <c r="A103" s="29">
        <v>9.1</v>
      </c>
      <c r="B103" s="29">
        <f t="shared" si="45"/>
        <v>10</v>
      </c>
      <c r="C103" s="29">
        <f t="shared" si="46"/>
        <v>0</v>
      </c>
      <c r="E103" s="29">
        <f ca="1">Kp*(G103+H103*OnebyTi+Td*(G103-G102))</f>
        <v>10.338737249676605</v>
      </c>
      <c r="F103" s="27">
        <f t="shared" ca="1" si="47"/>
        <v>8.5984430031641654</v>
      </c>
      <c r="G103" s="29">
        <f t="shared" ca="1" si="54"/>
        <v>1.4015569968358346</v>
      </c>
      <c r="H103" s="29">
        <f t="shared" ca="1" si="33"/>
        <v>0.64318756498578133</v>
      </c>
      <c r="I103" s="29">
        <f t="shared" ca="1" si="34"/>
        <v>34.628751726771533</v>
      </c>
      <c r="J103" s="29">
        <f t="shared" ca="1" si="35"/>
        <v>220.94348568341098</v>
      </c>
      <c r="K103" s="29">
        <f t="shared" ca="1" si="36"/>
        <v>100.42756018495299</v>
      </c>
      <c r="M103" s="29">
        <f ca="1">Kp*(Q103+R103*OnebyTi+Td*(Q103-Q102))</f>
        <v>-103.06266251610074</v>
      </c>
      <c r="N103" s="27">
        <f t="shared" ca="1" si="48"/>
        <v>-232.82427268787515</v>
      </c>
      <c r="O103" s="27">
        <f t="shared" ca="1" si="55"/>
        <v>-112.46219404497124</v>
      </c>
      <c r="P103" s="27">
        <f t="shared" ca="1" si="49"/>
        <v>-18.410366109911266</v>
      </c>
      <c r="Q103" s="29">
        <f t="shared" ca="1" si="31"/>
        <v>28.410366109911266</v>
      </c>
      <c r="R103" s="29">
        <f t="shared" ca="1" si="37"/>
        <v>-56.497599122821747</v>
      </c>
      <c r="S103" s="29">
        <f t="shared" ca="1" si="38"/>
        <v>129.09550480982659</v>
      </c>
      <c r="T103" s="29">
        <f t="shared" ca="1" si="39"/>
        <v>2546.9419072345058</v>
      </c>
      <c r="U103" s="29">
        <f t="shared" ca="1" si="40"/>
        <v>24499.115238692797</v>
      </c>
      <c r="W103" s="29">
        <f ca="1">Kp*(AB103+AC103*OnebyTi+Td*(AB103-AB102))</f>
        <v>-463.65664791899439</v>
      </c>
      <c r="X103" s="27">
        <f t="shared" ca="1" si="50"/>
        <v>-113.66879989857259</v>
      </c>
      <c r="Y103" s="27">
        <f t="shared" ca="1" si="51"/>
        <v>-8.5029537025299913</v>
      </c>
      <c r="Z103" s="27">
        <f t="shared" ca="1" si="52"/>
        <v>36.539141875373836</v>
      </c>
      <c r="AA103" s="27">
        <f t="shared" ca="1" si="53"/>
        <v>43.214530547136732</v>
      </c>
      <c r="AB103" s="29">
        <f t="shared" ca="1" si="32"/>
        <v>-33.214530547136732</v>
      </c>
      <c r="AC103" s="29">
        <f t="shared" ca="1" si="41"/>
        <v>-63.444514750358721</v>
      </c>
      <c r="AD103" s="29">
        <f t="shared" ca="1" si="42"/>
        <v>131.18154908078506</v>
      </c>
      <c r="AE103" s="29">
        <f t="shared" ca="1" si="43"/>
        <v>2859.2659572554312</v>
      </c>
      <c r="AF103" s="29">
        <f t="shared" ca="1" si="44"/>
        <v>197590.30556224188</v>
      </c>
      <c r="AH103" s="29">
        <f t="shared" ca="1" si="29"/>
        <v>10.338737249676605</v>
      </c>
      <c r="AI103" s="29">
        <f t="shared" ca="1" si="30"/>
        <v>8.5984430031641654</v>
      </c>
    </row>
    <row r="104" spans="1:35">
      <c r="A104" s="29">
        <v>9.1999999999999993</v>
      </c>
      <c r="B104" s="29">
        <f t="shared" si="45"/>
        <v>10</v>
      </c>
      <c r="C104" s="29">
        <f t="shared" si="46"/>
        <v>0</v>
      </c>
      <c r="E104" s="29">
        <f ca="1">Kp*(G104+H104*OnebyTi+Td*(G104-G103))</f>
        <v>10.685856380763793</v>
      </c>
      <c r="F104" s="29">
        <f t="shared" ca="1" si="47"/>
        <v>8.6328739487328221</v>
      </c>
      <c r="G104" s="29">
        <f t="shared" ca="1" si="54"/>
        <v>1.3671260512671779</v>
      </c>
      <c r="H104" s="29">
        <f t="shared" ca="1" si="33"/>
        <v>0.77990017011249912</v>
      </c>
      <c r="I104" s="29">
        <f t="shared" ca="1" si="34"/>
        <v>34.765464331898251</v>
      </c>
      <c r="J104" s="29">
        <f t="shared" ca="1" si="35"/>
        <v>221.13038904741632</v>
      </c>
      <c r="K104" s="29">
        <f t="shared" ca="1" si="36"/>
        <v>101.6853161521188</v>
      </c>
      <c r="M104" s="29">
        <f ca="1">Kp*(Q104+R104*OnebyTi+Td*(Q104-Q103))</f>
        <v>-68.102629370953323</v>
      </c>
      <c r="N104" s="29">
        <f t="shared" ca="1" si="48"/>
        <v>-230.1312906523664</v>
      </c>
      <c r="O104" s="29">
        <f t="shared" ca="1" si="55"/>
        <v>-117.37423581786075</v>
      </c>
      <c r="P104" s="29">
        <f t="shared" ca="1" si="49"/>
        <v>-22.248672267818989</v>
      </c>
      <c r="Q104" s="29">
        <f t="shared" ca="1" si="31"/>
        <v>32.248672267818989</v>
      </c>
      <c r="R104" s="29">
        <f t="shared" ca="1" si="37"/>
        <v>-53.272731896039851</v>
      </c>
      <c r="S104" s="29">
        <f t="shared" ca="1" si="38"/>
        <v>132.32037203660849</v>
      </c>
      <c r="T104" s="29">
        <f t="shared" ca="1" si="39"/>
        <v>2650.9395935382254</v>
      </c>
      <c r="U104" s="29">
        <f t="shared" ca="1" si="40"/>
        <v>25212.231383177343</v>
      </c>
      <c r="W104" s="29">
        <f ca="1">Kp*(AB104+AC104*OnebyTi+Td*(AB104-AB103))</f>
        <v>-476.82821702070333</v>
      </c>
      <c r="X104" s="29">
        <f t="shared" ca="1" si="50"/>
        <v>-121.69278804305353</v>
      </c>
      <c r="Y104" s="29">
        <f t="shared" ca="1" si="51"/>
        <v>-13.631952544380384</v>
      </c>
      <c r="Z104" s="29">
        <f t="shared" ca="1" si="52"/>
        <v>34.342412952345626</v>
      </c>
      <c r="AA104" s="29">
        <f t="shared" ca="1" si="53"/>
        <v>42.888967999933442</v>
      </c>
      <c r="AB104" s="29">
        <f t="shared" ca="1" si="32"/>
        <v>-32.888967999933442</v>
      </c>
      <c r="AC104" s="29">
        <f t="shared" ca="1" si="41"/>
        <v>-66.733411550352059</v>
      </c>
      <c r="AD104" s="29">
        <f t="shared" ca="1" si="42"/>
        <v>134.47044588077841</v>
      </c>
      <c r="AE104" s="29">
        <f t="shared" ca="1" si="43"/>
        <v>2967.434378865496</v>
      </c>
      <c r="AF104" s="29">
        <f t="shared" ca="1" si="44"/>
        <v>206308.97230840541</v>
      </c>
      <c r="AH104" s="29">
        <f t="shared" ca="1" si="29"/>
        <v>10.685856380763793</v>
      </c>
      <c r="AI104" s="29">
        <f t="shared" ca="1" si="30"/>
        <v>8.6328739487328221</v>
      </c>
    </row>
    <row r="105" spans="1:35">
      <c r="A105" s="29">
        <v>9.3000000000000007</v>
      </c>
      <c r="B105" s="29">
        <f t="shared" si="45"/>
        <v>10</v>
      </c>
      <c r="C105" s="29">
        <f t="shared" si="46"/>
        <v>0</v>
      </c>
      <c r="E105" s="29">
        <f ca="1">Kp*(G105+H105*OnebyTi+Td*(G105-G104))</f>
        <v>10.688415761339279</v>
      </c>
      <c r="F105" s="27">
        <f t="shared" ca="1" si="47"/>
        <v>8.7262140580465797</v>
      </c>
      <c r="G105" s="29">
        <f t="shared" ca="1" si="54"/>
        <v>1.2737859419534203</v>
      </c>
      <c r="H105" s="29">
        <f t="shared" ca="1" si="33"/>
        <v>0.90727876430784116</v>
      </c>
      <c r="I105" s="29">
        <f t="shared" ca="1" si="34"/>
        <v>34.892842926093593</v>
      </c>
      <c r="J105" s="29">
        <f t="shared" ca="1" si="35"/>
        <v>221.29264211000813</v>
      </c>
      <c r="K105" s="29">
        <f t="shared" ca="1" si="36"/>
        <v>102.86993707813548</v>
      </c>
      <c r="M105" s="29">
        <f ca="1">Kp*(Q105+R105*OnebyTi+Td*(Q105-Q104))</f>
        <v>-31.160833219938024</v>
      </c>
      <c r="N105" s="27">
        <f t="shared" ca="1" si="48"/>
        <v>-226.2892570070471</v>
      </c>
      <c r="O105" s="27">
        <f t="shared" ca="1" si="55"/>
        <v>-121.9759124404316</v>
      </c>
      <c r="P105" s="27">
        <f t="shared" ca="1" si="49"/>
        <v>-26.130798159095374</v>
      </c>
      <c r="Q105" s="29">
        <f t="shared" ca="1" si="31"/>
        <v>36.130798159095377</v>
      </c>
      <c r="R105" s="29">
        <f t="shared" ca="1" si="37"/>
        <v>-49.659652080130314</v>
      </c>
      <c r="S105" s="29">
        <f t="shared" ca="1" si="38"/>
        <v>135.93345185251803</v>
      </c>
      <c r="T105" s="29">
        <f t="shared" ca="1" si="39"/>
        <v>2781.4830510995544</v>
      </c>
      <c r="U105" s="29">
        <f t="shared" ca="1" si="40"/>
        <v>26011.779361794306</v>
      </c>
      <c r="W105" s="29">
        <f ca="1">Kp*(AB105+AC105*OnebyTi+Td*(AB105-AB104))</f>
        <v>-489.32640883553785</v>
      </c>
      <c r="X105" s="27">
        <f t="shared" ca="1" si="50"/>
        <v>-129.71087267112006</v>
      </c>
      <c r="Y105" s="27">
        <f t="shared" ca="1" si="51"/>
        <v>-18.902141680584347</v>
      </c>
      <c r="Z105" s="27">
        <f t="shared" ca="1" si="52"/>
        <v>32.002675537857215</v>
      </c>
      <c r="AA105" s="27">
        <f t="shared" ca="1" si="53"/>
        <v>42.472147591726255</v>
      </c>
      <c r="AB105" s="29">
        <f t="shared" ca="1" si="32"/>
        <v>-32.472147591726255</v>
      </c>
      <c r="AC105" s="29">
        <f t="shared" ca="1" si="41"/>
        <v>-69.980626309524681</v>
      </c>
      <c r="AD105" s="29">
        <f t="shared" ca="1" si="42"/>
        <v>137.71766063995105</v>
      </c>
      <c r="AE105" s="29">
        <f t="shared" ca="1" si="43"/>
        <v>3072.8784157873815</v>
      </c>
      <c r="AF105" s="29">
        <f t="shared" ca="1" si="44"/>
        <v>215341.04512432439</v>
      </c>
      <c r="AH105" s="29">
        <f t="shared" ca="1" si="29"/>
        <v>10.688415761339279</v>
      </c>
      <c r="AI105" s="29">
        <f t="shared" ca="1" si="30"/>
        <v>8.7262140580465797</v>
      </c>
    </row>
    <row r="106" spans="1:35">
      <c r="A106" s="29">
        <v>9.4</v>
      </c>
      <c r="B106" s="29">
        <f t="shared" si="45"/>
        <v>10</v>
      </c>
      <c r="C106" s="29">
        <f t="shared" si="46"/>
        <v>0</v>
      </c>
      <c r="E106" s="29">
        <f ca="1">Kp*(G106+H106*OnebyTi+Td*(G106-G105))</f>
        <v>10.364264638025844</v>
      </c>
      <c r="F106" s="29">
        <f t="shared" ca="1" si="47"/>
        <v>8.8712476362897572</v>
      </c>
      <c r="G106" s="29">
        <f t="shared" ca="1" si="54"/>
        <v>1.1287523637102428</v>
      </c>
      <c r="H106" s="29">
        <f t="shared" ca="1" si="33"/>
        <v>1.0201540006788654</v>
      </c>
      <c r="I106" s="29">
        <f t="shared" ca="1" si="34"/>
        <v>35.005718162464618</v>
      </c>
      <c r="J106" s="29">
        <f t="shared" ca="1" si="35"/>
        <v>221.42005029986629</v>
      </c>
      <c r="K106" s="29">
        <f t="shared" ca="1" si="36"/>
        <v>103.93096430002311</v>
      </c>
      <c r="M106" s="29">
        <f ca="1">Kp*(Q106+R106*OnebyTi+Td*(Q106-Q105))</f>
        <v>7.6989940393143179</v>
      </c>
      <c r="N106" s="29">
        <f t="shared" ca="1" si="48"/>
        <v>-221.2603127872795</v>
      </c>
      <c r="O106" s="29">
        <f t="shared" ca="1" si="55"/>
        <v>-126.23299666295671</v>
      </c>
      <c r="P106" s="29">
        <f t="shared" ca="1" si="49"/>
        <v>-30.0422893063534</v>
      </c>
      <c r="Q106" s="29">
        <f t="shared" ca="1" si="31"/>
        <v>40.042289306353396</v>
      </c>
      <c r="R106" s="29">
        <f t="shared" ca="1" si="37"/>
        <v>-45.655423149494972</v>
      </c>
      <c r="S106" s="29">
        <f t="shared" ca="1" si="38"/>
        <v>139.93768078315338</v>
      </c>
      <c r="T106" s="29">
        <f t="shared" ca="1" si="39"/>
        <v>2941.8215443889248</v>
      </c>
      <c r="U106" s="29">
        <f t="shared" ca="1" si="40"/>
        <v>26898.395933027761</v>
      </c>
      <c r="W106" s="29">
        <f ca="1">Kp*(AB106+AC106*OnebyTi+Td*(AB106-AB105))</f>
        <v>-501.09533584530516</v>
      </c>
      <c r="X106" s="29">
        <f t="shared" ca="1" si="50"/>
        <v>-137.70363710197978</v>
      </c>
      <c r="Y106" s="29">
        <f t="shared" ca="1" si="51"/>
        <v>-24.306347261338338</v>
      </c>
      <c r="Z106" s="29">
        <f t="shared" ca="1" si="52"/>
        <v>29.520018306427858</v>
      </c>
      <c r="AA106" s="29">
        <f t="shared" ca="1" si="53"/>
        <v>41.961545414485371</v>
      </c>
      <c r="AB106" s="29">
        <f t="shared" ca="1" si="32"/>
        <v>-31.961545414485371</v>
      </c>
      <c r="AC106" s="29">
        <f t="shared" ca="1" si="41"/>
        <v>-73.176780850973216</v>
      </c>
      <c r="AD106" s="29">
        <f t="shared" ca="1" si="42"/>
        <v>140.9138151813996</v>
      </c>
      <c r="AE106" s="29">
        <f t="shared" ca="1" si="43"/>
        <v>3175.0324543156025</v>
      </c>
      <c r="AF106" s="29">
        <f t="shared" ca="1" si="44"/>
        <v>224743.56141355421</v>
      </c>
      <c r="AH106" s="29">
        <f t="shared" ca="1" si="29"/>
        <v>10.364264638025844</v>
      </c>
      <c r="AI106" s="29">
        <f t="shared" ca="1" si="30"/>
        <v>8.8712476362897572</v>
      </c>
    </row>
    <row r="107" spans="1:35">
      <c r="A107" s="29">
        <v>9.5</v>
      </c>
      <c r="B107" s="29">
        <f t="shared" si="45"/>
        <v>10</v>
      </c>
      <c r="C107" s="29">
        <f t="shared" si="46"/>
        <v>0</v>
      </c>
      <c r="E107" s="29">
        <f ca="1">Kp*(G107+H107*OnebyTi+Td*(G107-G106))</f>
        <v>9.7448279955539761</v>
      </c>
      <c r="F107" s="27">
        <f t="shared" ca="1" si="47"/>
        <v>9.0588399398797854</v>
      </c>
      <c r="G107" s="29">
        <f t="shared" ca="1" si="54"/>
        <v>0.94116006012021458</v>
      </c>
      <c r="H107" s="29">
        <f t="shared" ca="1" si="33"/>
        <v>1.1142700066908868</v>
      </c>
      <c r="I107" s="29">
        <f t="shared" ca="1" si="34"/>
        <v>35.09983416847664</v>
      </c>
      <c r="J107" s="29">
        <f t="shared" ca="1" si="35"/>
        <v>221.50862852574284</v>
      </c>
      <c r="K107" s="29">
        <f t="shared" ca="1" si="36"/>
        <v>104.82506635713732</v>
      </c>
      <c r="M107" s="29">
        <f ca="1">Kp*(Q107+R107*OnebyTi+Td*(Q107-Q106))</f>
        <v>48.401950716891456</v>
      </c>
      <c r="N107" s="27">
        <f t="shared" ca="1" si="48"/>
        <v>-215.00986457915249</v>
      </c>
      <c r="O107" s="27">
        <f t="shared" ca="1" si="55"/>
        <v>-130.11111302345188</v>
      </c>
      <c r="P107" s="27">
        <f t="shared" ca="1" si="49"/>
        <v>-33.967884294632398</v>
      </c>
      <c r="Q107" s="29">
        <f t="shared" ca="1" si="31"/>
        <v>43.967884294632398</v>
      </c>
      <c r="R107" s="29">
        <f t="shared" ca="1" si="37"/>
        <v>-41.258634720031729</v>
      </c>
      <c r="S107" s="29">
        <f t="shared" ca="1" si="38"/>
        <v>144.33446921261663</v>
      </c>
      <c r="T107" s="29">
        <f t="shared" ca="1" si="39"/>
        <v>3135.1390293235431</v>
      </c>
      <c r="U107" s="29">
        <f t="shared" ca="1" si="40"/>
        <v>27872.322507956018</v>
      </c>
      <c r="W107" s="29">
        <f ca="1">Kp*(AB107+AC107*OnebyTi+Td*(AB107-AB106))</f>
        <v>-512.078701326697</v>
      </c>
      <c r="X107" s="27">
        <f t="shared" ca="1" si="50"/>
        <v>-145.65097621768152</v>
      </c>
      <c r="Y107" s="27">
        <f t="shared" ca="1" si="51"/>
        <v>-29.836798346925757</v>
      </c>
      <c r="Z107" s="27">
        <f t="shared" ca="1" si="52"/>
        <v>26.894875480652949</v>
      </c>
      <c r="AA107" s="27">
        <f t="shared" ca="1" si="53"/>
        <v>41.354764977335435</v>
      </c>
      <c r="AB107" s="29">
        <f t="shared" ca="1" si="32"/>
        <v>-31.354764977335435</v>
      </c>
      <c r="AC107" s="29">
        <f t="shared" ca="1" si="41"/>
        <v>-76.312257348706765</v>
      </c>
      <c r="AD107" s="29">
        <f t="shared" ca="1" si="42"/>
        <v>144.04929167913315</v>
      </c>
      <c r="AE107" s="29">
        <f t="shared" ca="1" si="43"/>
        <v>3273.3445829939965</v>
      </c>
      <c r="AF107" s="29">
        <f t="shared" ca="1" si="44"/>
        <v>234573.71615712534</v>
      </c>
      <c r="AH107" s="29">
        <f t="shared" ca="1" si="29"/>
        <v>9.7448279955539761</v>
      </c>
      <c r="AI107" s="29">
        <f t="shared" ca="1" si="30"/>
        <v>9.0588399398797854</v>
      </c>
    </row>
    <row r="108" spans="1:35">
      <c r="A108" s="29">
        <v>9.6</v>
      </c>
      <c r="B108" s="29">
        <f t="shared" si="45"/>
        <v>10</v>
      </c>
      <c r="C108" s="29">
        <f t="shared" si="46"/>
        <v>0</v>
      </c>
      <c r="E108" s="29">
        <f ca="1">Kp*(G108+H108*OnebyTi+Td*(G108-G107))</f>
        <v>8.8730035364593505</v>
      </c>
      <c r="F108" s="29">
        <f t="shared" ca="1" si="47"/>
        <v>9.2784428079722367</v>
      </c>
      <c r="G108" s="29">
        <f t="shared" ca="1" si="54"/>
        <v>0.72155719202776325</v>
      </c>
      <c r="H108" s="29">
        <f t="shared" ca="1" si="33"/>
        <v>1.1864257258936632</v>
      </c>
      <c r="I108" s="29">
        <f t="shared" ca="1" si="34"/>
        <v>35.171989887679416</v>
      </c>
      <c r="J108" s="29">
        <f t="shared" ca="1" si="35"/>
        <v>221.56069300387952</v>
      </c>
      <c r="K108" s="29">
        <f t="shared" ca="1" si="36"/>
        <v>105.51776126148397</v>
      </c>
      <c r="M108" s="29">
        <f ca="1">Kp*(Q108+R108*OnebyTi+Td*(Q108-Q107))</f>
        <v>90.861757132878225</v>
      </c>
      <c r="N108" s="29">
        <f t="shared" ca="1" si="48"/>
        <v>-207.50688579942386</v>
      </c>
      <c r="O108" s="29">
        <f t="shared" ca="1" si="55"/>
        <v>-133.57587716519643</v>
      </c>
      <c r="P108" s="29">
        <f t="shared" ca="1" si="49"/>
        <v>-37.891541654335825</v>
      </c>
      <c r="Q108" s="29">
        <f t="shared" ca="1" si="31"/>
        <v>47.891541654335825</v>
      </c>
      <c r="R108" s="29">
        <f t="shared" ca="1" si="37"/>
        <v>-36.46948055459815</v>
      </c>
      <c r="S108" s="29">
        <f t="shared" ca="1" si="38"/>
        <v>149.12362337805021</v>
      </c>
      <c r="T108" s="29">
        <f t="shared" ca="1" si="39"/>
        <v>3364.4990055264416</v>
      </c>
      <c r="U108" s="29">
        <f t="shared" ca="1" si="40"/>
        <v>28933.410823751899</v>
      </c>
      <c r="W108" s="29">
        <f ca="1">Kp*(AB108+AC108*OnebyTi+Td*(AB108-AB107))</f>
        <v>-522.21991838036831</v>
      </c>
      <c r="X108" s="29">
        <f t="shared" ca="1" si="50"/>
        <v>-153.53211806429039</v>
      </c>
      <c r="Y108" s="29">
        <f t="shared" ca="1" si="51"/>
        <v>-35.485122452659191</v>
      </c>
      <c r="Z108" s="29">
        <f t="shared" ca="1" si="52"/>
        <v>24.128039099044155</v>
      </c>
      <c r="AA108" s="29">
        <f t="shared" ca="1" si="53"/>
        <v>40.649547844926154</v>
      </c>
      <c r="AB108" s="29">
        <f t="shared" ca="1" si="32"/>
        <v>-30.649547844926154</v>
      </c>
      <c r="AC108" s="29">
        <f t="shared" ca="1" si="41"/>
        <v>-79.377212133199379</v>
      </c>
      <c r="AD108" s="29">
        <f t="shared" ca="1" si="42"/>
        <v>147.11424646362576</v>
      </c>
      <c r="AE108" s="29">
        <f t="shared" ca="1" si="43"/>
        <v>3367.2840613038384</v>
      </c>
      <c r="AF108" s="29">
        <f t="shared" ca="1" si="44"/>
        <v>244885.75348153425</v>
      </c>
      <c r="AH108" s="29">
        <f t="shared" ca="1" si="29"/>
        <v>8.8730035364593505</v>
      </c>
      <c r="AI108" s="29">
        <f t="shared" ca="1" si="30"/>
        <v>9.2784428079722367</v>
      </c>
    </row>
    <row r="109" spans="1:35">
      <c r="A109" s="29">
        <v>9.6999999999999993</v>
      </c>
      <c r="B109" s="29">
        <f t="shared" si="45"/>
        <v>10</v>
      </c>
      <c r="C109" s="29">
        <f t="shared" si="46"/>
        <v>0</v>
      </c>
      <c r="E109" s="29">
        <f ca="1">Kp*(G109+H109*OnebyTi+Td*(G109-G108))</f>
        <v>7.8006588923467302</v>
      </c>
      <c r="F109" s="27">
        <f t="shared" ca="1" si="47"/>
        <v>9.51863669238959</v>
      </c>
      <c r="G109" s="29">
        <f t="shared" ca="1" si="54"/>
        <v>0.48136330761041002</v>
      </c>
      <c r="H109" s="29">
        <f t="shared" ca="1" si="33"/>
        <v>1.2345620566547042</v>
      </c>
      <c r="I109" s="29">
        <f t="shared" ca="1" si="34"/>
        <v>35.220126218440456</v>
      </c>
      <c r="J109" s="29">
        <f t="shared" ca="1" si="35"/>
        <v>221.58386406727089</v>
      </c>
      <c r="K109" s="29">
        <f t="shared" ca="1" si="36"/>
        <v>105.98468366986607</v>
      </c>
      <c r="M109" s="29">
        <f ca="1">Kp*(Q109+R109*OnebyTi+Td*(Q109-Q108))</f>
        <v>134.9805860237874</v>
      </c>
      <c r="N109" s="27">
        <f t="shared" ca="1" si="48"/>
        <v>-198.72421700989938</v>
      </c>
      <c r="O109" s="27">
        <f t="shared" ca="1" si="55"/>
        <v>-136.59304176402824</v>
      </c>
      <c r="P109" s="27">
        <f t="shared" ca="1" si="49"/>
        <v>-41.796471332685414</v>
      </c>
      <c r="Q109" s="29">
        <f t="shared" ca="1" si="31"/>
        <v>51.796471332685414</v>
      </c>
      <c r="R109" s="29">
        <f t="shared" ca="1" si="37"/>
        <v>-31.289833421329607</v>
      </c>
      <c r="S109" s="29">
        <f t="shared" ca="1" si="38"/>
        <v>154.30327051131874</v>
      </c>
      <c r="T109" s="29">
        <f t="shared" ca="1" si="39"/>
        <v>3632.7864497782116</v>
      </c>
      <c r="U109" s="29">
        <f t="shared" ca="1" si="40"/>
        <v>30081.137050046505</v>
      </c>
      <c r="W109" s="29">
        <f ca="1">Kp*(AB109+AC109*OnebyTi+Td*(AB109-AB108))</f>
        <v>-531.46223423782726</v>
      </c>
      <c r="X109" s="27">
        <f t="shared" ca="1" si="50"/>
        <v>-161.32564788263105</v>
      </c>
      <c r="Y109" s="27">
        <f t="shared" ca="1" si="51"/>
        <v>-41.242342364600127</v>
      </c>
      <c r="Z109" s="27">
        <f t="shared" ca="1" si="52"/>
        <v>21.220670902835675</v>
      </c>
      <c r="AA109" s="27">
        <f t="shared" ca="1" si="53"/>
        <v>39.843784355273002</v>
      </c>
      <c r="AB109" s="29">
        <f t="shared" ca="1" si="32"/>
        <v>-29.843784355273002</v>
      </c>
      <c r="AC109" s="29">
        <f t="shared" ca="1" si="41"/>
        <v>-82.361590568726683</v>
      </c>
      <c r="AD109" s="29">
        <f t="shared" ca="1" si="42"/>
        <v>150.09862489915307</v>
      </c>
      <c r="AE109" s="29">
        <f t="shared" ca="1" si="43"/>
        <v>3456.3492077682422</v>
      </c>
      <c r="AF109" s="29">
        <f t="shared" ca="1" si="44"/>
        <v>255727.36302312813</v>
      </c>
      <c r="AH109" s="29">
        <f t="shared" ca="1" si="29"/>
        <v>7.8006588923467302</v>
      </c>
      <c r="AI109" s="29">
        <f t="shared" ca="1" si="30"/>
        <v>9.51863669238959</v>
      </c>
    </row>
    <row r="110" spans="1:35">
      <c r="A110" s="29">
        <v>9.8000000000000007</v>
      </c>
      <c r="B110" s="29">
        <f t="shared" si="45"/>
        <v>10</v>
      </c>
      <c r="C110" s="29">
        <f t="shared" si="46"/>
        <v>0</v>
      </c>
      <c r="E110" s="29">
        <f ca="1">Kp*(G110+H110*OnebyTi+Td*(G110-G109))</f>
        <v>6.5858610338907004</v>
      </c>
      <c r="F110" s="29">
        <f t="shared" ca="1" si="47"/>
        <v>9.7676831216915865</v>
      </c>
      <c r="G110" s="29">
        <f t="shared" ca="1" si="54"/>
        <v>0.23231687830841352</v>
      </c>
      <c r="H110" s="29">
        <f t="shared" ca="1" si="33"/>
        <v>1.2577937444855456</v>
      </c>
      <c r="I110" s="29">
        <f t="shared" ca="1" si="34"/>
        <v>35.243357906271299</v>
      </c>
      <c r="J110" s="29">
        <f t="shared" ca="1" si="35"/>
        <v>221.5892611804656</v>
      </c>
      <c r="K110" s="29">
        <f t="shared" ca="1" si="36"/>
        <v>106.21235421060831</v>
      </c>
      <c r="M110" s="29">
        <f ca="1">Kp*(Q110+R110*OnebyTi+Td*(Q110-Q109))</f>
        <v>180.64893409609022</v>
      </c>
      <c r="N110" s="29">
        <f t="shared" ca="1" si="48"/>
        <v>-188.63886394243087</v>
      </c>
      <c r="O110" s="29">
        <f t="shared" ca="1" si="55"/>
        <v>-139.12864875625951</v>
      </c>
      <c r="P110" s="29">
        <f t="shared" ca="1" si="49"/>
        <v>-45.66517083618033</v>
      </c>
      <c r="Q110" s="29">
        <f t="shared" ca="1" si="31"/>
        <v>55.66517083618033</v>
      </c>
      <c r="R110" s="29">
        <f t="shared" ca="1" si="37"/>
        <v>-25.723316337711573</v>
      </c>
      <c r="S110" s="29">
        <f t="shared" ca="1" si="38"/>
        <v>159.86978759493678</v>
      </c>
      <c r="T110" s="29">
        <f t="shared" ca="1" si="39"/>
        <v>3942.6475742003258</v>
      </c>
      <c r="U110" s="29">
        <f t="shared" ca="1" si="40"/>
        <v>31314.617457953864</v>
      </c>
      <c r="W110" s="29">
        <f ca="1">Kp*(AB110+AC110*OnebyTi+Td*(AB110-AB109))</f>
        <v>-539.7488597526883</v>
      </c>
      <c r="X110" s="29">
        <f t="shared" ca="1" si="50"/>
        <v>-169.00953460454906</v>
      </c>
      <c r="Y110" s="29">
        <f t="shared" ca="1" si="51"/>
        <v>-47.098874282571074</v>
      </c>
      <c r="Z110" s="29">
        <f t="shared" ca="1" si="52"/>
        <v>18.174313798363293</v>
      </c>
      <c r="AA110" s="29">
        <f t="shared" ca="1" si="53"/>
        <v>38.935524394609139</v>
      </c>
      <c r="AB110" s="29">
        <f t="shared" ca="1" si="32"/>
        <v>-28.935524394609139</v>
      </c>
      <c r="AC110" s="29">
        <f t="shared" ca="1" si="41"/>
        <v>-85.255143008187602</v>
      </c>
      <c r="AD110" s="29">
        <f t="shared" ca="1" si="42"/>
        <v>152.99217733861397</v>
      </c>
      <c r="AE110" s="29">
        <f t="shared" ca="1" si="43"/>
        <v>3540.0756649673444</v>
      </c>
      <c r="AF110" s="29">
        <f t="shared" ca="1" si="44"/>
        <v>267135.62052939011</v>
      </c>
      <c r="AH110" s="29">
        <f t="shared" ca="1" si="29"/>
        <v>6.5858610338907004</v>
      </c>
      <c r="AI110" s="29">
        <f t="shared" ca="1" si="30"/>
        <v>9.7676831216915865</v>
      </c>
    </row>
    <row r="111" spans="1:35">
      <c r="A111" s="29">
        <v>9.9</v>
      </c>
      <c r="B111" s="29">
        <f t="shared" si="45"/>
        <v>10</v>
      </c>
      <c r="C111" s="29">
        <f t="shared" si="46"/>
        <v>0</v>
      </c>
      <c r="E111" s="29">
        <f ca="1">Kp*(G111+H111*OnebyTi+Td*(G111-G110))</f>
        <v>5.289974857775614</v>
      </c>
      <c r="F111" s="27">
        <f t="shared" ca="1" si="47"/>
        <v>10.014062525379082</v>
      </c>
      <c r="G111" s="29">
        <f t="shared" ca="1" si="54"/>
        <v>-1.4062525379081592E-2</v>
      </c>
      <c r="H111" s="29">
        <f t="shared" ca="1" si="33"/>
        <v>1.2563874919476374</v>
      </c>
      <c r="I111" s="29">
        <f t="shared" ca="1" si="34"/>
        <v>35.244764158809204</v>
      </c>
      <c r="J111" s="29">
        <f t="shared" ca="1" si="35"/>
        <v>221.58928095592759</v>
      </c>
      <c r="K111" s="29">
        <f t="shared" ca="1" si="36"/>
        <v>106.22627611073361</v>
      </c>
      <c r="M111" s="29">
        <f ca="1">Kp*(Q111+R111*OnebyTi+Td*(Q111-Q110))</f>
        <v>227.74553721465463</v>
      </c>
      <c r="N111" s="27">
        <f t="shared" ca="1" si="48"/>
        <v>-177.23229185801443</v>
      </c>
      <c r="O111" s="27">
        <f t="shared" ca="1" si="55"/>
        <v>-141.14918751665056</v>
      </c>
      <c r="P111" s="27">
        <f t="shared" ca="1" si="49"/>
        <v>-49.47946611056684</v>
      </c>
      <c r="Q111" s="29">
        <f t="shared" ca="1" si="31"/>
        <v>59.47946611056684</v>
      </c>
      <c r="R111" s="29">
        <f t="shared" ca="1" si="37"/>
        <v>-19.775369726654887</v>
      </c>
      <c r="S111" s="29">
        <f t="shared" ca="1" si="38"/>
        <v>165.81773420599347</v>
      </c>
      <c r="T111" s="29">
        <f t="shared" ca="1" si="39"/>
        <v>4296.4282630801326</v>
      </c>
      <c r="U111" s="29">
        <f t="shared" ca="1" si="40"/>
        <v>32632.618670662159</v>
      </c>
      <c r="W111" s="29">
        <f ca="1">Kp*(AB111+AC111*OnebyTi+Td*(AB111-AB110))</f>
        <v>-547.02310396678558</v>
      </c>
      <c r="X111" s="27">
        <f t="shared" ca="1" si="50"/>
        <v>-176.56115984615192</v>
      </c>
      <c r="Y111" s="27">
        <f t="shared" ca="1" si="51"/>
        <v>-53.044527345971915</v>
      </c>
      <c r="Z111" s="27">
        <f t="shared" ca="1" si="52"/>
        <v>14.990902850982991</v>
      </c>
      <c r="AA111" s="27">
        <f t="shared" ca="1" si="53"/>
        <v>37.922988205768355</v>
      </c>
      <c r="AB111" s="29">
        <f t="shared" ca="1" si="32"/>
        <v>-27.922988205768355</v>
      </c>
      <c r="AC111" s="29">
        <f t="shared" ca="1" si="41"/>
        <v>-88.047441828764434</v>
      </c>
      <c r="AD111" s="29">
        <f t="shared" ca="1" si="42"/>
        <v>155.7844761591908</v>
      </c>
      <c r="AE111" s="29">
        <f t="shared" ca="1" si="43"/>
        <v>3618.0449920012925</v>
      </c>
      <c r="AF111" s="29">
        <f t="shared" ca="1" si="44"/>
        <v>279132.53210108174</v>
      </c>
      <c r="AH111" s="29">
        <f t="shared" ca="1" si="29"/>
        <v>5.289974857775614</v>
      </c>
      <c r="AI111" s="29">
        <f t="shared" ca="1" si="30"/>
        <v>10.014062525379082</v>
      </c>
    </row>
    <row r="112" spans="1:35">
      <c r="A112" s="29">
        <v>10</v>
      </c>
      <c r="B112" s="29">
        <f t="shared" si="45"/>
        <v>10</v>
      </c>
      <c r="C112" s="29">
        <f t="shared" si="46"/>
        <v>0</v>
      </c>
      <c r="E112" s="29">
        <f ca="1">Kp*(G112+H112*OnebyTi+Td*(G112-G111))</f>
        <v>3.9747665965636543</v>
      </c>
      <c r="F112" s="29">
        <f t="shared" ca="1" si="47"/>
        <v>10.246974301402179</v>
      </c>
      <c r="G112" s="29">
        <f t="shared" ca="1" si="54"/>
        <v>-0.24697430140217946</v>
      </c>
      <c r="H112" s="29">
        <f t="shared" ca="1" si="33"/>
        <v>1.2316900618074196</v>
      </c>
      <c r="I112" s="29">
        <f t="shared" ca="1" si="34"/>
        <v>35.269461588949419</v>
      </c>
      <c r="J112" s="29">
        <f t="shared" ca="1" si="35"/>
        <v>221.59538058648289</v>
      </c>
      <c r="K112" s="29">
        <f t="shared" ca="1" si="36"/>
        <v>106.47325041213578</v>
      </c>
      <c r="M112" s="29">
        <f ca="1">Kp*(Q112+R112*OnebyTi+Td*(Q112-Q111))</f>
        <v>276.13733164556078</v>
      </c>
      <c r="N112" s="29">
        <f t="shared" ca="1" si="48"/>
        <v>-164.49071481413975</v>
      </c>
      <c r="O112" s="29">
        <f t="shared" ca="1" si="55"/>
        <v>-142.62175859400924</v>
      </c>
      <c r="P112" s="29">
        <f t="shared" ca="1" si="49"/>
        <v>-53.220557207803175</v>
      </c>
      <c r="Q112" s="29">
        <f t="shared" ca="1" si="31"/>
        <v>63.220557207803175</v>
      </c>
      <c r="R112" s="29">
        <f t="shared" ca="1" si="37"/>
        <v>-13.453314005874569</v>
      </c>
      <c r="S112" s="29">
        <f t="shared" ca="1" si="38"/>
        <v>172.1397899267738</v>
      </c>
      <c r="T112" s="29">
        <f t="shared" ca="1" si="39"/>
        <v>4696.1121484466439</v>
      </c>
      <c r="U112" s="29">
        <f t="shared" ca="1" si="40"/>
        <v>34033.557014197424</v>
      </c>
      <c r="W112" s="29">
        <f ca="1">Kp*(AB112+AC112*OnebyTi+Td*(AB112-AB111))</f>
        <v>-553.22851362523147</v>
      </c>
      <c r="X112" s="29">
        <f t="shared" ca="1" si="50"/>
        <v>-183.9573494247532</v>
      </c>
      <c r="Y112" s="29">
        <f t="shared" ca="1" si="51"/>
        <v>-59.068504596739508</v>
      </c>
      <c r="Z112" s="29">
        <f t="shared" ca="1" si="52"/>
        <v>11.672775765936001</v>
      </c>
      <c r="AA112" s="29">
        <f t="shared" ca="1" si="53"/>
        <v>36.804577205616724</v>
      </c>
      <c r="AB112" s="29">
        <f t="shared" ca="1" si="32"/>
        <v>-26.804577205616724</v>
      </c>
      <c r="AC112" s="29">
        <f t="shared" ca="1" si="41"/>
        <v>-90.727899549326111</v>
      </c>
      <c r="AD112" s="29">
        <f t="shared" ca="1" si="42"/>
        <v>158.46493387975246</v>
      </c>
      <c r="AE112" s="29">
        <f t="shared" ca="1" si="43"/>
        <v>3689.8935279184793</v>
      </c>
      <c r="AF112" s="29">
        <f t="shared" ca="1" si="44"/>
        <v>291720.26216600899</v>
      </c>
      <c r="AH112" s="29">
        <f t="shared" ca="1" si="29"/>
        <v>3.9747665965636543</v>
      </c>
      <c r="AI112" s="29">
        <f t="shared" ca="1" si="30"/>
        <v>10.246974301402179</v>
      </c>
    </row>
    <row r="113" spans="1:35">
      <c r="A113" s="29">
        <v>10.1</v>
      </c>
      <c r="B113" s="29">
        <f t="shared" si="45"/>
        <v>10</v>
      </c>
      <c r="C113" s="29">
        <f t="shared" si="46"/>
        <v>0</v>
      </c>
      <c r="E113" s="29">
        <f ca="1">Kp*(G113+H113*OnebyTi+Td*(G113-G112))</f>
        <v>2.6996404119015089</v>
      </c>
      <c r="F113" s="27">
        <f t="shared" ca="1" si="47"/>
        <v>10.456778891702179</v>
      </c>
      <c r="G113" s="29">
        <f t="shared" ca="1" si="54"/>
        <v>-0.45677889170217867</v>
      </c>
      <c r="H113" s="29">
        <f t="shared" ca="1" si="33"/>
        <v>1.1860121726372017</v>
      </c>
      <c r="I113" s="29">
        <f t="shared" ca="1" si="34"/>
        <v>35.315139478119633</v>
      </c>
      <c r="J113" s="29">
        <f t="shared" ca="1" si="35"/>
        <v>221.61624528207335</v>
      </c>
      <c r="K113" s="29">
        <f t="shared" ca="1" si="36"/>
        <v>106.93459709275498</v>
      </c>
      <c r="M113" s="29">
        <f ca="1">Kp*(Q113+R113*OnebyTi+Td*(Q113-Q112))</f>
        <v>325.67946369091078</v>
      </c>
      <c r="N113" s="27">
        <f t="shared" ca="1" si="48"/>
        <v>-150.4053783689518</v>
      </c>
      <c r="O113" s="27">
        <f t="shared" ca="1" si="55"/>
        <v>-143.51424256980926</v>
      </c>
      <c r="P113" s="27">
        <f t="shared" ca="1" si="49"/>
        <v>-56.869068771469514</v>
      </c>
      <c r="Q113" s="29">
        <f t="shared" ca="1" si="31"/>
        <v>66.869068771469514</v>
      </c>
      <c r="R113" s="29">
        <f t="shared" ca="1" si="37"/>
        <v>-6.7664071287276171</v>
      </c>
      <c r="S113" s="29">
        <f t="shared" ca="1" si="38"/>
        <v>178.82669680392075</v>
      </c>
      <c r="T113" s="29">
        <f t="shared" ca="1" si="39"/>
        <v>5143.2593842829956</v>
      </c>
      <c r="U113" s="29">
        <f t="shared" ca="1" si="40"/>
        <v>35515.484208861606</v>
      </c>
      <c r="W113" s="29">
        <f ca="1">Kp*(AB113+AC113*OnebyTi+Td*(AB113-AB112))</f>
        <v>-558.30901749776319</v>
      </c>
      <c r="X113" s="27">
        <f t="shared" ca="1" si="50"/>
        <v>-191.17440742125501</v>
      </c>
      <c r="Y113" s="27">
        <f t="shared" ca="1" si="51"/>
        <v>-65.159405432442767</v>
      </c>
      <c r="Z113" s="27">
        <f t="shared" ca="1" si="52"/>
        <v>8.2226828110919765</v>
      </c>
      <c r="AA113" s="27">
        <f t="shared" ca="1" si="53"/>
        <v>35.578884786069708</v>
      </c>
      <c r="AB113" s="29">
        <f t="shared" ca="1" si="32"/>
        <v>-25.578884786069708</v>
      </c>
      <c r="AC113" s="29">
        <f t="shared" ca="1" si="41"/>
        <v>-93.28578802793308</v>
      </c>
      <c r="AD113" s="29">
        <f t="shared" ca="1" si="42"/>
        <v>161.02282235835943</v>
      </c>
      <c r="AE113" s="29">
        <f t="shared" ca="1" si="43"/>
        <v>3755.3214626083823</v>
      </c>
      <c r="AF113" s="29">
        <f t="shared" ca="1" si="44"/>
        <v>304876.14608755364</v>
      </c>
      <c r="AH113" s="29">
        <f t="shared" ca="1" si="29"/>
        <v>2.6996404119015089</v>
      </c>
      <c r="AI113" s="29">
        <f t="shared" ca="1" si="30"/>
        <v>10.456778891702179</v>
      </c>
    </row>
    <row r="114" spans="1:35">
      <c r="A114" s="29">
        <v>10.199999999999999</v>
      </c>
      <c r="B114" s="29">
        <f t="shared" si="45"/>
        <v>10</v>
      </c>
      <c r="C114" s="29">
        <f t="shared" si="46"/>
        <v>0</v>
      </c>
      <c r="E114" s="29">
        <f ca="1">Kp*(G114+H114*OnebyTi+Td*(G114-G113))</f>
        <v>1.519123926356857</v>
      </c>
      <c r="F114" s="29">
        <f t="shared" ca="1" si="47"/>
        <v>10.635365260323919</v>
      </c>
      <c r="G114" s="29">
        <f t="shared" ca="1" si="54"/>
        <v>-0.63536526032391905</v>
      </c>
      <c r="H114" s="29">
        <f t="shared" ca="1" si="33"/>
        <v>1.1224756466048098</v>
      </c>
      <c r="I114" s="29">
        <f t="shared" ca="1" si="34"/>
        <v>35.378676004152027</v>
      </c>
      <c r="J114" s="29">
        <f t="shared" ca="1" si="35"/>
        <v>221.65661418347599</v>
      </c>
      <c r="K114" s="29">
        <f t="shared" ca="1" si="36"/>
        <v>107.58266965828538</v>
      </c>
      <c r="M114" s="29">
        <f ca="1">Kp*(Q114+R114*OnebyTi+Td*(Q114-Q113))</f>
        <v>376.21534995757884</v>
      </c>
      <c r="N114" s="29">
        <f t="shared" ca="1" si="48"/>
        <v>-134.97283420930836</v>
      </c>
      <c r="O114" s="29">
        <f t="shared" ca="1" si="55"/>
        <v>-143.79547356290692</v>
      </c>
      <c r="P114" s="29">
        <f t="shared" ca="1" si="49"/>
        <v>-60.405105353052832</v>
      </c>
      <c r="Q114" s="29">
        <f t="shared" ca="1" si="31"/>
        <v>70.405105353052832</v>
      </c>
      <c r="R114" s="29">
        <f t="shared" ca="1" si="37"/>
        <v>0.27410340657766685</v>
      </c>
      <c r="S114" s="29">
        <f t="shared" ca="1" si="38"/>
        <v>185.86720733922604</v>
      </c>
      <c r="T114" s="29">
        <f t="shared" ca="1" si="39"/>
        <v>5638.9472702604426</v>
      </c>
      <c r="U114" s="29">
        <f t="shared" ca="1" si="40"/>
        <v>37076.059936240468</v>
      </c>
      <c r="W114" s="29">
        <f ca="1">Kp*(AB114+AC114*OnebyTi+Td*(AB114-AB113))</f>
        <v>-562.20907534668117</v>
      </c>
      <c r="X114" s="29">
        <f t="shared" ca="1" si="50"/>
        <v>-198.18815280446952</v>
      </c>
      <c r="Y114" s="29">
        <f t="shared" ca="1" si="51"/>
        <v>-71.305229600980809</v>
      </c>
      <c r="Z114" s="29">
        <f t="shared" ca="1" si="52"/>
        <v>4.643796136115399</v>
      </c>
      <c r="AA114" s="29">
        <f t="shared" ca="1" si="53"/>
        <v>34.244707072275339</v>
      </c>
      <c r="AB114" s="29">
        <f t="shared" ca="1" si="32"/>
        <v>-24.244707072275339</v>
      </c>
      <c r="AC114" s="29">
        <f t="shared" ca="1" si="41"/>
        <v>-95.710258735160608</v>
      </c>
      <c r="AD114" s="29">
        <f t="shared" ca="1" si="42"/>
        <v>163.44729306558696</v>
      </c>
      <c r="AE114" s="29">
        <f t="shared" ca="1" si="43"/>
        <v>3814.1020447104261</v>
      </c>
      <c r="AF114" s="29">
        <f t="shared" ca="1" si="44"/>
        <v>318547.60856390075</v>
      </c>
      <c r="AH114" s="29">
        <f t="shared" ca="1" si="29"/>
        <v>1.519123926356857</v>
      </c>
      <c r="AI114" s="29">
        <f t="shared" ca="1" si="30"/>
        <v>10.635365260323919</v>
      </c>
    </row>
    <row r="115" spans="1:35">
      <c r="A115" s="29">
        <v>10.3</v>
      </c>
      <c r="B115" s="29">
        <f t="shared" si="45"/>
        <v>10</v>
      </c>
      <c r="C115" s="29">
        <f t="shared" si="46"/>
        <v>0</v>
      </c>
      <c r="E115" s="29">
        <f ca="1">Kp*(G115+H115*OnebyTi+Td*(G115-G114))</f>
        <v>0.48070136152536269</v>
      </c>
      <c r="F115" s="27">
        <f t="shared" ca="1" si="47"/>
        <v>10.776431346514402</v>
      </c>
      <c r="G115" s="29">
        <f t="shared" ca="1" si="54"/>
        <v>-0.77643134651440171</v>
      </c>
      <c r="H115" s="29">
        <f t="shared" ca="1" si="33"/>
        <v>1.0448325119533697</v>
      </c>
      <c r="I115" s="29">
        <f t="shared" ca="1" si="34"/>
        <v>35.456319138803465</v>
      </c>
      <c r="J115" s="29">
        <f t="shared" ca="1" si="35"/>
        <v>221.71689874706101</v>
      </c>
      <c r="K115" s="29">
        <f t="shared" ca="1" si="36"/>
        <v>108.38239394519522</v>
      </c>
      <c r="M115" s="29">
        <f ca="1">Kp*(Q115+R115*OnebyTi+Td*(Q115-Q114))</f>
        <v>427.57679039212718</v>
      </c>
      <c r="N115" s="27">
        <f t="shared" ca="1" si="48"/>
        <v>-118.19520515281889</v>
      </c>
      <c r="O115" s="27">
        <f t="shared" ca="1" si="55"/>
        <v>-143.43541686115628</v>
      </c>
      <c r="P115" s="27">
        <f t="shared" ca="1" si="49"/>
        <v>-63.808311551565843</v>
      </c>
      <c r="Q115" s="29">
        <f t="shared" ca="1" si="31"/>
        <v>73.808311551565851</v>
      </c>
      <c r="R115" s="29">
        <f t="shared" ca="1" si="37"/>
        <v>7.6549345617342519</v>
      </c>
      <c r="S115" s="29">
        <f t="shared" ca="1" si="38"/>
        <v>193.24803849438263</v>
      </c>
      <c r="T115" s="29">
        <f t="shared" ca="1" si="39"/>
        <v>6183.7139556697439</v>
      </c>
      <c r="U115" s="29">
        <f t="shared" ca="1" si="40"/>
        <v>38712.514930137477</v>
      </c>
      <c r="W115" s="29">
        <f ca="1">Kp*(AB115+AC115*OnebyTi+Td*(AB115-AB114))</f>
        <v>-564.87383136435869</v>
      </c>
      <c r="X115" s="27">
        <f t="shared" ca="1" si="50"/>
        <v>-204.97395862840256</v>
      </c>
      <c r="Y115" s="27">
        <f t="shared" ca="1" si="51"/>
        <v>-77.493382786646649</v>
      </c>
      <c r="Z115" s="27">
        <f t="shared" ca="1" si="52"/>
        <v>0.93971844230713408</v>
      </c>
      <c r="AA115" s="27">
        <f t="shared" ca="1" si="53"/>
        <v>32.80105361061571</v>
      </c>
      <c r="AB115" s="29">
        <f t="shared" ca="1" si="32"/>
        <v>-22.80105361061571</v>
      </c>
      <c r="AC115" s="29">
        <f t="shared" ca="1" si="41"/>
        <v>-97.99036409622218</v>
      </c>
      <c r="AD115" s="29">
        <f t="shared" ca="1" si="42"/>
        <v>165.72739842664853</v>
      </c>
      <c r="AE115" s="29">
        <f t="shared" ca="1" si="43"/>
        <v>3866.0908492858434</v>
      </c>
      <c r="AF115" s="29">
        <f t="shared" ca="1" si="44"/>
        <v>332647.12790549459</v>
      </c>
      <c r="AH115" s="29">
        <f t="shared" ca="1" si="29"/>
        <v>0.48070136152536269</v>
      </c>
      <c r="AI115" s="29">
        <f t="shared" ca="1" si="30"/>
        <v>10.776431346514402</v>
      </c>
    </row>
    <row r="116" spans="1:35">
      <c r="A116" s="29">
        <v>10.4</v>
      </c>
      <c r="B116" s="29">
        <f t="shared" si="45"/>
        <v>10</v>
      </c>
      <c r="C116" s="29">
        <f t="shared" si="46"/>
        <v>0</v>
      </c>
      <c r="E116" s="29">
        <f ca="1">Kp*(G116+H116*OnebyTi+Td*(G116-G115))</f>
        <v>-0.37692762774465793</v>
      </c>
      <c r="F116" s="29">
        <f t="shared" ca="1" si="47"/>
        <v>10.875669577101101</v>
      </c>
      <c r="G116" s="29">
        <f t="shared" ca="1" si="54"/>
        <v>-0.87566957710110138</v>
      </c>
      <c r="H116" s="29">
        <f t="shared" ca="1" si="33"/>
        <v>0.95726555424325954</v>
      </c>
      <c r="I116" s="29">
        <f t="shared" ca="1" si="34"/>
        <v>35.543886096513575</v>
      </c>
      <c r="J116" s="29">
        <f t="shared" ca="1" si="35"/>
        <v>221.79357846788704</v>
      </c>
      <c r="K116" s="29">
        <f t="shared" ca="1" si="36"/>
        <v>109.29309030538036</v>
      </c>
      <c r="M116" s="29">
        <f ca="1">Kp*(Q116+R116*OnebyTi+Td*(Q116-Q115))</f>
        <v>479.58413609013627</v>
      </c>
      <c r="N116" s="29">
        <f t="shared" ca="1" si="48"/>
        <v>-100.08043894180477</v>
      </c>
      <c r="O116" s="29">
        <f t="shared" ca="1" si="55"/>
        <v>-142.40535011865876</v>
      </c>
      <c r="P116" s="29">
        <f t="shared" ca="1" si="49"/>
        <v>-67.057936948078051</v>
      </c>
      <c r="Q116" s="29">
        <f t="shared" ca="1" si="31"/>
        <v>77.057936948078051</v>
      </c>
      <c r="R116" s="29">
        <f t="shared" ca="1" si="37"/>
        <v>15.360728256542057</v>
      </c>
      <c r="S116" s="29">
        <f t="shared" ca="1" si="38"/>
        <v>200.95383218919042</v>
      </c>
      <c r="T116" s="29">
        <f t="shared" ca="1" si="39"/>
        <v>6777.5065203391414</v>
      </c>
      <c r="U116" s="29">
        <f t="shared" ca="1" si="40"/>
        <v>40421.610488644183</v>
      </c>
      <c r="W116" s="29">
        <f ca="1">Kp*(AB116+AC116*OnebyTi+Td*(AB116-AB115))</f>
        <v>-566.24927188574952</v>
      </c>
      <c r="X116" s="29">
        <f t="shared" ca="1" si="50"/>
        <v>-211.50679380780434</v>
      </c>
      <c r="Y116" s="29">
        <f t="shared" ca="1" si="51"/>
        <v>-83.71068383542945</v>
      </c>
      <c r="Z116" s="29">
        <f t="shared" ca="1" si="52"/>
        <v>-2.8855090428226964</v>
      </c>
      <c r="AA116" s="29">
        <f t="shared" ca="1" si="53"/>
        <v>31.247157958281662</v>
      </c>
      <c r="AB116" s="29">
        <f t="shared" ca="1" si="32"/>
        <v>-21.247157958281662</v>
      </c>
      <c r="AC116" s="29">
        <f t="shared" ca="1" si="41"/>
        <v>-100.11507989205035</v>
      </c>
      <c r="AD116" s="29">
        <f t="shared" ca="1" si="42"/>
        <v>167.8521142224767</v>
      </c>
      <c r="AE116" s="29">
        <f t="shared" ca="1" si="43"/>
        <v>3911.2350214162607</v>
      </c>
      <c r="AF116" s="29">
        <f t="shared" ca="1" si="44"/>
        <v>347047.40306558757</v>
      </c>
      <c r="AH116" s="29">
        <f t="shared" ca="1" si="29"/>
        <v>-0.37692762774465793</v>
      </c>
      <c r="AI116" s="29">
        <f t="shared" ca="1" si="30"/>
        <v>10.875669577101101</v>
      </c>
    </row>
    <row r="117" spans="1:35">
      <c r="A117" s="29">
        <v>10.5</v>
      </c>
      <c r="B117" s="29">
        <f t="shared" si="45"/>
        <v>10</v>
      </c>
      <c r="C117" s="29">
        <f t="shared" si="46"/>
        <v>0</v>
      </c>
      <c r="E117" s="29">
        <f ca="1">Kp*(G117+H117*OnebyTi+Td*(G117-G116))</f>
        <v>-1.0251083054845003</v>
      </c>
      <c r="F117" s="27">
        <f t="shared" ca="1" si="47"/>
        <v>10.930854150576279</v>
      </c>
      <c r="G117" s="29">
        <f t="shared" ca="1" si="54"/>
        <v>-0.93085415057627863</v>
      </c>
      <c r="H117" s="29">
        <f t="shared" ca="1" si="33"/>
        <v>0.86418013918563164</v>
      </c>
      <c r="I117" s="29">
        <f t="shared" ca="1" si="34"/>
        <v>35.636971511571204</v>
      </c>
      <c r="J117" s="29">
        <f t="shared" ca="1" si="35"/>
        <v>221.88022741285155</v>
      </c>
      <c r="K117" s="29">
        <f t="shared" ca="1" si="36"/>
        <v>110.27048716348546</v>
      </c>
      <c r="M117" s="29">
        <f ca="1">Kp*(Q117+R117*OnebyTi+Td*(Q117-Q116))</f>
        <v>532.04651374982734</v>
      </c>
      <c r="N117" s="27">
        <f t="shared" ca="1" si="48"/>
        <v>-80.642549220189608</v>
      </c>
      <c r="O117" s="27">
        <f t="shared" ca="1" si="55"/>
        <v>-140.67804751572385</v>
      </c>
      <c r="P117" s="27">
        <f t="shared" ca="1" si="49"/>
        <v>-70.132905784991522</v>
      </c>
      <c r="Q117" s="29">
        <f t="shared" ca="1" si="31"/>
        <v>80.132905784991522</v>
      </c>
      <c r="R117" s="29">
        <f t="shared" ca="1" si="37"/>
        <v>23.374018835041209</v>
      </c>
      <c r="S117" s="29">
        <f t="shared" ca="1" si="38"/>
        <v>208.96712276768957</v>
      </c>
      <c r="T117" s="29">
        <f t="shared" ca="1" si="39"/>
        <v>7419.634779293774</v>
      </c>
      <c r="U117" s="29">
        <f t="shared" ca="1" si="40"/>
        <v>42199.601224526836</v>
      </c>
      <c r="W117" s="29">
        <f ca="1">Kp*(AB117+AC117*OnebyTi+Td*(AB117-AB116))</f>
        <v>-566.28238716355054</v>
      </c>
      <c r="X117" s="27">
        <f t="shared" ca="1" si="50"/>
        <v>-217.76126747134072</v>
      </c>
      <c r="Y117" s="27">
        <f t="shared" ca="1" si="51"/>
        <v>-89.943373665352212</v>
      </c>
      <c r="Z117" s="27">
        <f t="shared" ca="1" si="52"/>
        <v>-6.8273993322885111</v>
      </c>
      <c r="AA117" s="27">
        <f t="shared" ca="1" si="53"/>
        <v>29.582488145312315</v>
      </c>
      <c r="AB117" s="29">
        <f t="shared" ca="1" si="32"/>
        <v>-19.582488145312315</v>
      </c>
      <c r="AC117" s="29">
        <f t="shared" ca="1" si="41"/>
        <v>-102.07332870658158</v>
      </c>
      <c r="AD117" s="29">
        <f t="shared" ca="1" si="42"/>
        <v>169.81036303700793</v>
      </c>
      <c r="AE117" s="29">
        <f t="shared" ca="1" si="43"/>
        <v>3949.5824056123906</v>
      </c>
      <c r="AF117" s="29">
        <f t="shared" ca="1" si="44"/>
        <v>361576.89407639427</v>
      </c>
      <c r="AH117" s="29">
        <f t="shared" ca="1" si="29"/>
        <v>-1.0251083054845003</v>
      </c>
      <c r="AI117" s="29">
        <f t="shared" ca="1" si="30"/>
        <v>10.930854150576279</v>
      </c>
    </row>
    <row r="118" spans="1:35">
      <c r="A118" s="29">
        <v>10.6</v>
      </c>
      <c r="B118" s="29">
        <f t="shared" si="45"/>
        <v>10</v>
      </c>
      <c r="C118" s="29">
        <f t="shared" si="46"/>
        <v>0</v>
      </c>
      <c r="E118" s="29">
        <f ca="1">Kp*(G118+H118*OnebyTi+Td*(G118-G117))</f>
        <v>-1.4459794975835025</v>
      </c>
      <c r="F118" s="29">
        <f t="shared" ca="1" si="47"/>
        <v>10.941831338146146</v>
      </c>
      <c r="G118" s="29">
        <f t="shared" ca="1" si="54"/>
        <v>-0.94183133814614628</v>
      </c>
      <c r="H118" s="29">
        <f t="shared" ca="1" si="33"/>
        <v>0.76999700537101701</v>
      </c>
      <c r="I118" s="29">
        <f t="shared" ca="1" si="34"/>
        <v>35.731154645385821</v>
      </c>
      <c r="J118" s="29">
        <f t="shared" ca="1" si="35"/>
        <v>221.96893203980298</v>
      </c>
      <c r="K118" s="29">
        <f t="shared" ca="1" si="36"/>
        <v>111.26882838192037</v>
      </c>
      <c r="M118" s="29">
        <f ca="1">Kp*(Q118+R118*OnebyTi+Td*(Q118-Q117))</f>
        <v>584.76210848699532</v>
      </c>
      <c r="N118" s="29">
        <f t="shared" ca="1" si="48"/>
        <v>-59.901842062975675</v>
      </c>
      <c r="O118" s="29">
        <f t="shared" ca="1" si="55"/>
        <v>-138.22796623755968</v>
      </c>
      <c r="P118" s="29">
        <f t="shared" ca="1" si="49"/>
        <v>-73.011891317335511</v>
      </c>
      <c r="Q118" s="29">
        <f t="shared" ca="1" si="31"/>
        <v>83.011891317335511</v>
      </c>
      <c r="R118" s="29">
        <f t="shared" ca="1" si="37"/>
        <v>31.67520796677476</v>
      </c>
      <c r="S118" s="29">
        <f t="shared" ca="1" si="38"/>
        <v>217.26831189942311</v>
      </c>
      <c r="T118" s="29">
        <f t="shared" ca="1" si="39"/>
        <v>8108.7321893018861</v>
      </c>
      <c r="U118" s="29">
        <f t="shared" ca="1" si="40"/>
        <v>44042.207310758153</v>
      </c>
      <c r="W118" s="29">
        <f ca="1">Kp*(AB118+AC118*OnebyTi+Td*(AB118-AB117))</f>
        <v>-564.92133697572922</v>
      </c>
      <c r="X118" s="29">
        <f t="shared" ca="1" si="50"/>
        <v>-223.711675885555</v>
      </c>
      <c r="Y118" s="29">
        <f t="shared" ca="1" si="51"/>
        <v>-96.177125905376883</v>
      </c>
      <c r="Z118" s="29">
        <f t="shared" ca="1" si="52"/>
        <v>-10.88101323369591</v>
      </c>
      <c r="AA118" s="29">
        <f t="shared" ca="1" si="53"/>
        <v>27.806756979165478</v>
      </c>
      <c r="AB118" s="29">
        <f t="shared" ca="1" si="32"/>
        <v>-17.806756979165478</v>
      </c>
      <c r="AC118" s="29">
        <f t="shared" ca="1" si="41"/>
        <v>-103.85400440449813</v>
      </c>
      <c r="AD118" s="29">
        <f t="shared" ca="1" si="42"/>
        <v>171.59103873492447</v>
      </c>
      <c r="AE118" s="29">
        <f t="shared" ca="1" si="43"/>
        <v>3981.2904650238966</v>
      </c>
      <c r="AF118" s="29">
        <f t="shared" ca="1" si="44"/>
        <v>376015.9164267978</v>
      </c>
      <c r="AH118" s="29">
        <f t="shared" ca="1" si="29"/>
        <v>-1.4459794975835025</v>
      </c>
      <c r="AI118" s="29">
        <f t="shared" ca="1" si="30"/>
        <v>10.941831338146146</v>
      </c>
    </row>
    <row r="119" spans="1:35">
      <c r="A119" s="29">
        <v>10.7</v>
      </c>
      <c r="B119" s="29">
        <f t="shared" si="45"/>
        <v>10</v>
      </c>
      <c r="C119" s="29">
        <f t="shared" si="46"/>
        <v>0</v>
      </c>
      <c r="E119" s="29">
        <f ca="1">Kp*(G119+H119*OnebyTi+Td*(G119-G118))</f>
        <v>-1.6327039611822796</v>
      </c>
      <c r="F119" s="27">
        <f t="shared" ca="1" si="47"/>
        <v>10.910418288241791</v>
      </c>
      <c r="G119" s="29">
        <f t="shared" ca="1" si="54"/>
        <v>-0.91041828824179127</v>
      </c>
      <c r="H119" s="29">
        <f t="shared" ca="1" si="33"/>
        <v>0.6789551765468379</v>
      </c>
      <c r="I119" s="29">
        <f t="shared" ca="1" si="34"/>
        <v>35.822196474210003</v>
      </c>
      <c r="J119" s="29">
        <f t="shared" ca="1" si="35"/>
        <v>222.05181818575949</v>
      </c>
      <c r="K119" s="29">
        <f t="shared" ca="1" si="36"/>
        <v>112.24297595033909</v>
      </c>
      <c r="M119" s="29">
        <f ca="1">Kp*(Q119+R119*OnebyTi+Td*(Q119-Q118))</f>
        <v>637.51850656089505</v>
      </c>
      <c r="N119" s="27">
        <f t="shared" ca="1" si="48"/>
        <v>-37.885126412539549</v>
      </c>
      <c r="O119" s="27">
        <f t="shared" ca="1" si="55"/>
        <v>-135.03143458745788</v>
      </c>
      <c r="P119" s="27">
        <f t="shared" ca="1" si="49"/>
        <v>-75.673394740040976</v>
      </c>
      <c r="Q119" s="29">
        <f t="shared" ca="1" si="31"/>
        <v>85.673394740040976</v>
      </c>
      <c r="R119" s="29">
        <f t="shared" ca="1" si="37"/>
        <v>40.242547440778857</v>
      </c>
      <c r="S119" s="29">
        <f t="shared" ca="1" si="38"/>
        <v>225.8356513734272</v>
      </c>
      <c r="T119" s="29">
        <f t="shared" ca="1" si="39"/>
        <v>8842.7252459301744</v>
      </c>
      <c r="U119" s="29">
        <f t="shared" ca="1" si="40"/>
        <v>45944.600617975389</v>
      </c>
      <c r="W119" s="29">
        <f ca="1">Kp*(AB119+AC119*OnebyTi+Td*(AB119-AB118))</f>
        <v>-562.11561981704529</v>
      </c>
      <c r="X119" s="27">
        <f t="shared" ca="1" si="50"/>
        <v>-229.33205193638616</v>
      </c>
      <c r="Y119" s="27">
        <f t="shared" ca="1" si="51"/>
        <v>-102.39705930395263</v>
      </c>
      <c r="Z119" s="27">
        <f t="shared" ca="1" si="52"/>
        <v>-15.040953736545731</v>
      </c>
      <c r="AA119" s="27">
        <f t="shared" ca="1" si="53"/>
        <v>25.919932161100093</v>
      </c>
      <c r="AB119" s="29">
        <f t="shared" ca="1" si="32"/>
        <v>-15.919932161100093</v>
      </c>
      <c r="AC119" s="29">
        <f t="shared" ca="1" si="41"/>
        <v>-105.44599762060814</v>
      </c>
      <c r="AD119" s="29">
        <f t="shared" ca="1" si="42"/>
        <v>173.18303195103448</v>
      </c>
      <c r="AE119" s="29">
        <f t="shared" ca="1" si="43"/>
        <v>4006.6348890252993</v>
      </c>
      <c r="AF119" s="29">
        <f t="shared" ca="1" si="44"/>
        <v>390093.47503024334</v>
      </c>
      <c r="AH119" s="29">
        <f t="shared" ca="1" si="29"/>
        <v>-1.6327039611822796</v>
      </c>
      <c r="AI119" s="29">
        <f t="shared" ca="1" si="30"/>
        <v>10.910418288241791</v>
      </c>
    </row>
    <row r="120" spans="1:35">
      <c r="A120" s="29">
        <v>10.8</v>
      </c>
      <c r="B120" s="29">
        <f t="shared" si="45"/>
        <v>10</v>
      </c>
      <c r="C120" s="29">
        <f t="shared" si="46"/>
        <v>0</v>
      </c>
      <c r="E120" s="29">
        <f ca="1">Kp*(G120+H120*OnebyTi+Td*(G120-G119))</f>
        <v>-1.5891972701797947</v>
      </c>
      <c r="F120" s="29">
        <f t="shared" ca="1" si="47"/>
        <v>10.840219597517843</v>
      </c>
      <c r="G120" s="29">
        <f t="shared" ca="1" si="54"/>
        <v>-0.84021959751784259</v>
      </c>
      <c r="H120" s="29">
        <f t="shared" ca="1" si="33"/>
        <v>0.59493321679505362</v>
      </c>
      <c r="I120" s="29">
        <f t="shared" ca="1" si="34"/>
        <v>35.90621843396179</v>
      </c>
      <c r="J120" s="29">
        <f t="shared" ca="1" si="35"/>
        <v>222.12241508296478</v>
      </c>
      <c r="K120" s="29">
        <f t="shared" ca="1" si="36"/>
        <v>113.15041311565835</v>
      </c>
      <c r="M120" s="29">
        <f ca="1">Kp*(Q120+R120*OnebyTi+Td*(Q120-Q119))</f>
        <v>690.09309937885018</v>
      </c>
      <c r="N120" s="29">
        <f t="shared" ca="1" si="48"/>
        <v>-14.625906766834046</v>
      </c>
      <c r="O120" s="29">
        <f t="shared" ca="1" si="55"/>
        <v>-131.06684101099651</v>
      </c>
      <c r="P120" s="29">
        <f t="shared" ca="1" si="49"/>
        <v>-78.095828571151472</v>
      </c>
      <c r="Q120" s="29">
        <f t="shared" ca="1" si="31"/>
        <v>88.095828571151472</v>
      </c>
      <c r="R120" s="29">
        <f t="shared" ca="1" si="37"/>
        <v>49.052130297894003</v>
      </c>
      <c r="S120" s="29">
        <f t="shared" ca="1" si="38"/>
        <v>234.64523423054234</v>
      </c>
      <c r="T120" s="29">
        <f t="shared" ca="1" si="39"/>
        <v>9618.8127470939453</v>
      </c>
      <c r="U120" s="29">
        <f t="shared" ca="1" si="40"/>
        <v>47901.406438071288</v>
      </c>
      <c r="W120" s="29">
        <f ca="1">Kp*(AB120+AC120*OnebyTi+Td*(AB120-AB119))</f>
        <v>-557.81624540801772</v>
      </c>
      <c r="X120" s="29">
        <f t="shared" ca="1" si="50"/>
        <v>-234.59621714838556</v>
      </c>
      <c r="Y120" s="29">
        <f t="shared" ca="1" si="51"/>
        <v>-108.58775194563404</v>
      </c>
      <c r="Z120" s="29">
        <f t="shared" ca="1" si="52"/>
        <v>-19.301361278444546</v>
      </c>
      <c r="AA120" s="29">
        <f t="shared" ca="1" si="53"/>
        <v>23.922246182911319</v>
      </c>
      <c r="AB120" s="29">
        <f t="shared" ca="1" si="32"/>
        <v>-13.922246182911319</v>
      </c>
      <c r="AC120" s="29">
        <f t="shared" ca="1" si="41"/>
        <v>-106.83822223889928</v>
      </c>
      <c r="AD120" s="29">
        <f t="shared" ca="1" si="42"/>
        <v>174.5752565693256</v>
      </c>
      <c r="AE120" s="29">
        <f t="shared" ca="1" si="43"/>
        <v>4026.0177829030581</v>
      </c>
      <c r="AF120" s="29">
        <f t="shared" ca="1" si="44"/>
        <v>403485.02293548005</v>
      </c>
      <c r="AH120" s="29">
        <f t="shared" ca="1" si="29"/>
        <v>-1.5891972701797947</v>
      </c>
      <c r="AI120" s="29">
        <f t="shared" ca="1" si="30"/>
        <v>10.840219597517843</v>
      </c>
    </row>
    <row r="121" spans="1:35">
      <c r="A121" s="29">
        <v>10.9</v>
      </c>
      <c r="B121" s="29">
        <f t="shared" si="45"/>
        <v>10</v>
      </c>
      <c r="C121" s="29">
        <f t="shared" si="46"/>
        <v>0</v>
      </c>
      <c r="E121" s="29">
        <f ca="1">Kp*(G121+H121*OnebyTi+Td*(G121-G120))</f>
        <v>-1.3293933977163812</v>
      </c>
      <c r="F121" s="27">
        <f t="shared" ca="1" si="47"/>
        <v>10.736374079729087</v>
      </c>
      <c r="G121" s="29">
        <f t="shared" ca="1" si="54"/>
        <v>-0.73637407972908697</v>
      </c>
      <c r="H121" s="29">
        <f t="shared" ca="1" si="33"/>
        <v>0.52129580882214488</v>
      </c>
      <c r="I121" s="29">
        <f t="shared" ca="1" si="34"/>
        <v>35.9798558419347</v>
      </c>
      <c r="J121" s="29">
        <f t="shared" ca="1" si="35"/>
        <v>222.17663976149447</v>
      </c>
      <c r="K121" s="29">
        <f t="shared" ca="1" si="36"/>
        <v>113.95306086256306</v>
      </c>
      <c r="M121" s="29">
        <f ca="1">Kp*(Q121+R121*OnebyTi+Td*(Q121-Q120))</f>
        <v>742.25354995108296</v>
      </c>
      <c r="N121" s="27">
        <f t="shared" ca="1" si="48"/>
        <v>9.8354435379509049</v>
      </c>
      <c r="O121" s="27">
        <f t="shared" ca="1" si="55"/>
        <v>-126.3148232697731</v>
      </c>
      <c r="P121" s="27">
        <f t="shared" ca="1" si="49"/>
        <v>-80.257604346300141</v>
      </c>
      <c r="Q121" s="29">
        <f t="shared" ca="1" si="31"/>
        <v>90.257604346300141</v>
      </c>
      <c r="R121" s="29">
        <f t="shared" ca="1" si="37"/>
        <v>58.077890732524018</v>
      </c>
      <c r="S121" s="29">
        <f t="shared" ca="1" si="38"/>
        <v>243.67099466517234</v>
      </c>
      <c r="T121" s="29">
        <f t="shared" ca="1" si="39"/>
        <v>10433.456261327272</v>
      </c>
      <c r="U121" s="29">
        <f t="shared" ca="1" si="40"/>
        <v>49906.719562729631</v>
      </c>
      <c r="W121" s="29">
        <f ca="1">Kp*(AB121+AC121*OnebyTi+Td*(AB121-AB120))</f>
        <v>-551.97591023653172</v>
      </c>
      <c r="X121" s="27">
        <f t="shared" ca="1" si="50"/>
        <v>-239.47783621494332</v>
      </c>
      <c r="Y121" s="27">
        <f t="shared" ca="1" si="51"/>
        <v>-114.73325731135398</v>
      </c>
      <c r="Z121" s="27">
        <f t="shared" ca="1" si="52"/>
        <v>-23.655909935537455</v>
      </c>
      <c r="AA121" s="27">
        <f t="shared" ca="1" si="53"/>
        <v>21.814205971865764</v>
      </c>
      <c r="AB121" s="29">
        <f t="shared" ca="1" si="32"/>
        <v>-11.814205971865764</v>
      </c>
      <c r="AC121" s="29">
        <f t="shared" ca="1" si="41"/>
        <v>-108.01964283608585</v>
      </c>
      <c r="AD121" s="29">
        <f t="shared" ca="1" si="42"/>
        <v>175.75667716651219</v>
      </c>
      <c r="AE121" s="29">
        <f t="shared" ca="1" si="43"/>
        <v>4039.9753291776251</v>
      </c>
      <c r="AF121" s="29">
        <f t="shared" ca="1" si="44"/>
        <v>415811.32306245732</v>
      </c>
      <c r="AH121" s="29">
        <f t="shared" ca="1" si="29"/>
        <v>-1.3293933977163812</v>
      </c>
      <c r="AI121" s="29">
        <f t="shared" ca="1" si="30"/>
        <v>10.736374079729087</v>
      </c>
    </row>
    <row r="122" spans="1:35">
      <c r="A122" s="29">
        <v>11</v>
      </c>
      <c r="B122" s="29">
        <f t="shared" si="45"/>
        <v>10</v>
      </c>
      <c r="C122" s="29">
        <f t="shared" si="46"/>
        <v>0</v>
      </c>
      <c r="E122" s="29">
        <f ca="1">Kp*(G122+H122*OnebyTi+Td*(G122-G121))</f>
        <v>-0.87610375723288947</v>
      </c>
      <c r="F122" s="29">
        <f t="shared" ca="1" si="47"/>
        <v>10.605246615100427</v>
      </c>
      <c r="G122" s="29">
        <f t="shared" ca="1" si="54"/>
        <v>-0.60524661510042677</v>
      </c>
      <c r="H122" s="29">
        <f t="shared" ca="1" si="33"/>
        <v>0.46077114731210222</v>
      </c>
      <c r="I122" s="29">
        <f t="shared" ca="1" si="34"/>
        <v>36.040380503444744</v>
      </c>
      <c r="J122" s="29">
        <f t="shared" ca="1" si="35"/>
        <v>222.21327210800354</v>
      </c>
      <c r="K122" s="29">
        <f t="shared" ca="1" si="36"/>
        <v>114.61883213917353</v>
      </c>
      <c r="M122" s="29">
        <f ca="1">Kp*(Q122+R122*OnebyTi+Td*(Q122-Q121))</f>
        <v>793.75832275674725</v>
      </c>
      <c r="N122" s="29">
        <f t="shared" ca="1" si="48"/>
        <v>35.451530103316301</v>
      </c>
      <c r="O122" s="29">
        <f t="shared" ca="1" si="55"/>
        <v>-120.7584569666142</v>
      </c>
      <c r="P122" s="29">
        <f t="shared" ca="1" si="49"/>
        <v>-82.137224454610347</v>
      </c>
      <c r="Q122" s="29">
        <f t="shared" ca="1" si="31"/>
        <v>92.137224454610347</v>
      </c>
      <c r="R122" s="29">
        <f t="shared" ca="1" si="37"/>
        <v>67.291613177985056</v>
      </c>
      <c r="S122" s="29">
        <f t="shared" ca="1" si="38"/>
        <v>252.88471711063337</v>
      </c>
      <c r="T122" s="29">
        <f t="shared" ca="1" si="39"/>
        <v>11282.383074347197</v>
      </c>
      <c r="U122" s="29">
        <f t="shared" ca="1" si="40"/>
        <v>51954.130975630484</v>
      </c>
      <c r="W122" s="29">
        <f ca="1">Kp*(AB122+AC122*OnebyTi+Td*(AB122-AB121))</f>
        <v>-544.5491758290276</v>
      </c>
      <c r="X122" s="29">
        <f t="shared" ca="1" si="50"/>
        <v>-243.95047400580353</v>
      </c>
      <c r="Y122" s="29">
        <f t="shared" ca="1" si="51"/>
        <v>-120.81712221489812</v>
      </c>
      <c r="Z122" s="29">
        <f t="shared" ca="1" si="52"/>
        <v>-28.097804582004407</v>
      </c>
      <c r="AA122" s="29">
        <f t="shared" ca="1" si="53"/>
        <v>19.596602251042469</v>
      </c>
      <c r="AB122" s="29">
        <f t="shared" ca="1" si="32"/>
        <v>-9.5966022510424693</v>
      </c>
      <c r="AC122" s="29">
        <f t="shared" ca="1" si="41"/>
        <v>-108.97930306119009</v>
      </c>
      <c r="AD122" s="29">
        <f t="shared" ca="1" si="42"/>
        <v>176.71633739161643</v>
      </c>
      <c r="AE122" s="29">
        <f t="shared" ca="1" si="43"/>
        <v>4049.1848066540965</v>
      </c>
      <c r="AF122" s="29">
        <f t="shared" ca="1" si="44"/>
        <v>426638.57734329771</v>
      </c>
      <c r="AH122" s="29">
        <f t="shared" ca="1" si="29"/>
        <v>-0.87610375723288947</v>
      </c>
      <c r="AI122" s="29">
        <f t="shared" ca="1" si="30"/>
        <v>10.605246615100427</v>
      </c>
    </row>
    <row r="123" spans="1:35">
      <c r="A123" s="29">
        <v>11.1</v>
      </c>
      <c r="B123" s="29">
        <f t="shared" si="45"/>
        <v>10</v>
      </c>
      <c r="C123" s="29">
        <f t="shared" si="46"/>
        <v>0</v>
      </c>
      <c r="E123" s="29">
        <f ca="1">Kp*(G123+H123*OnebyTi+Td*(G123-G122))</f>
        <v>-0.25954155552464364</v>
      </c>
      <c r="F123" s="27">
        <f t="shared" ca="1" si="47"/>
        <v>10.454081625440107</v>
      </c>
      <c r="G123" s="29">
        <f t="shared" ca="1" si="54"/>
        <v>-0.45408162544010722</v>
      </c>
      <c r="H123" s="29">
        <f t="shared" ca="1" si="33"/>
        <v>0.41536298476809153</v>
      </c>
      <c r="I123" s="29">
        <f t="shared" ca="1" si="34"/>
        <v>36.085788665988758</v>
      </c>
      <c r="J123" s="29">
        <f t="shared" ca="1" si="35"/>
        <v>222.23389112025976</v>
      </c>
      <c r="K123" s="29">
        <f t="shared" ca="1" si="36"/>
        <v>115.12286274341206</v>
      </c>
      <c r="M123" s="29">
        <f ca="1">Kp*(Q123+R123*OnebyTi+Td*(Q123-Q122))</f>
        <v>844.35727775760324</v>
      </c>
      <c r="N123" s="27">
        <f t="shared" ca="1" si="48"/>
        <v>62.167807944376577</v>
      </c>
      <c r="O123" s="27">
        <f t="shared" ca="1" si="55"/>
        <v>-114.38344258931583</v>
      </c>
      <c r="P123" s="27">
        <f t="shared" ca="1" si="49"/>
        <v>-83.713377920539429</v>
      </c>
      <c r="Q123" s="29">
        <f t="shared" ca="1" si="31"/>
        <v>93.713377920539429</v>
      </c>
      <c r="R123" s="29">
        <f t="shared" ca="1" si="37"/>
        <v>76.662950970038992</v>
      </c>
      <c r="S123" s="29">
        <f t="shared" ca="1" si="38"/>
        <v>262.25605490268731</v>
      </c>
      <c r="T123" s="29">
        <f t="shared" ca="1" si="39"/>
        <v>12160.602794474982</v>
      </c>
      <c r="U123" s="29">
        <f t="shared" ca="1" si="40"/>
        <v>54036.759838160971</v>
      </c>
      <c r="W123" s="29">
        <f ca="1">Kp*(AB123+AC123*OnebyTi+Td*(AB123-AB122))</f>
        <v>-535.49264942996467</v>
      </c>
      <c r="X123" s="27">
        <f t="shared" ca="1" si="50"/>
        <v>-247.98765501092302</v>
      </c>
      <c r="Y123" s="27">
        <f t="shared" ca="1" si="51"/>
        <v>-126.82240664489662</v>
      </c>
      <c r="Z123" s="27">
        <f t="shared" ca="1" si="52"/>
        <v>-32.619779062861724</v>
      </c>
      <c r="AA123" s="27">
        <f t="shared" ca="1" si="53"/>
        <v>17.270518581697694</v>
      </c>
      <c r="AB123" s="29">
        <f t="shared" ca="1" si="32"/>
        <v>-7.2705185816976936</v>
      </c>
      <c r="AC123" s="29">
        <f t="shared" ca="1" si="41"/>
        <v>-109.70635491935987</v>
      </c>
      <c r="AD123" s="29">
        <f t="shared" ca="1" si="42"/>
        <v>177.44338924978621</v>
      </c>
      <c r="AE123" s="29">
        <f t="shared" ca="1" si="43"/>
        <v>4054.4708506987777</v>
      </c>
      <c r="AF123" s="29">
        <f t="shared" ca="1" si="44"/>
        <v>435479.96620148525</v>
      </c>
      <c r="AH123" s="29">
        <f t="shared" ca="1" si="29"/>
        <v>-0.25954155552464364</v>
      </c>
      <c r="AI123" s="29">
        <f t="shared" ca="1" si="30"/>
        <v>10.454081625440107</v>
      </c>
    </row>
    <row r="124" spans="1:35">
      <c r="A124" s="29">
        <v>11.2</v>
      </c>
      <c r="B124" s="29">
        <f t="shared" si="45"/>
        <v>10</v>
      </c>
      <c r="C124" s="29">
        <f t="shared" si="46"/>
        <v>0</v>
      </c>
      <c r="E124" s="29">
        <f ca="1">Kp*(G124+H124*OnebyTi+Td*(G124-G123))</f>
        <v>0.48440557410266893</v>
      </c>
      <c r="F124" s="29">
        <f t="shared" ca="1" si="47"/>
        <v>10.290635561577631</v>
      </c>
      <c r="G124" s="29">
        <f t="shared" ca="1" si="54"/>
        <v>-0.2906355615776306</v>
      </c>
      <c r="H124" s="29">
        <f t="shared" ca="1" si="33"/>
        <v>0.38629942861032845</v>
      </c>
      <c r="I124" s="29">
        <f t="shared" ca="1" si="34"/>
        <v>36.114852222146524</v>
      </c>
      <c r="J124" s="29">
        <f t="shared" ca="1" si="35"/>
        <v>222.2423380232251</v>
      </c>
      <c r="K124" s="29">
        <f t="shared" ca="1" si="36"/>
        <v>115.44837457237901</v>
      </c>
      <c r="M124" s="29">
        <f ca="1">Kp*(Q124+R124*OnebyTi+Td*(Q124-Q123))</f>
        <v>893.79232905750791</v>
      </c>
      <c r="N124" s="29">
        <f t="shared" ca="1" si="48"/>
        <v>89.922476288004859</v>
      </c>
      <c r="O124" s="29">
        <f t="shared" ca="1" si="55"/>
        <v>-107.17829020697528</v>
      </c>
      <c r="P124" s="29">
        <f t="shared" ca="1" si="49"/>
        <v>-84.965039910170034</v>
      </c>
      <c r="Q124" s="29">
        <f t="shared" ca="1" si="31"/>
        <v>94.965039910170034</v>
      </c>
      <c r="R124" s="29">
        <f t="shared" ca="1" si="37"/>
        <v>86.159454961055999</v>
      </c>
      <c r="S124" s="29">
        <f t="shared" ca="1" si="38"/>
        <v>271.7525588937043</v>
      </c>
      <c r="T124" s="29">
        <f t="shared" ca="1" si="39"/>
        <v>13062.438674989</v>
      </c>
      <c r="U124" s="29">
        <f t="shared" ca="1" si="40"/>
        <v>56147.285088171477</v>
      </c>
      <c r="W124" s="29">
        <f ca="1">Kp*(AB124+AC124*OnebyTi+Td*(AB124-AB123))</f>
        <v>-524.76516675007997</v>
      </c>
      <c r="X124" s="29">
        <f t="shared" ca="1" si="50"/>
        <v>-251.56292517232399</v>
      </c>
      <c r="Y124" s="29">
        <f t="shared" ca="1" si="51"/>
        <v>-132.73170553822163</v>
      </c>
      <c r="Z124" s="29">
        <f t="shared" ca="1" si="52"/>
        <v>-37.214095423582478</v>
      </c>
      <c r="AA124" s="29">
        <f t="shared" ca="1" si="53"/>
        <v>14.837340053741858</v>
      </c>
      <c r="AB124" s="29">
        <f t="shared" ca="1" si="32"/>
        <v>-4.8373400537418583</v>
      </c>
      <c r="AC124" s="29">
        <f t="shared" ca="1" si="41"/>
        <v>-110.19008892473406</v>
      </c>
      <c r="AD124" s="29">
        <f t="shared" ca="1" si="42"/>
        <v>177.92712325516038</v>
      </c>
      <c r="AE124" s="29">
        <f t="shared" ca="1" si="43"/>
        <v>4056.8108365783314</v>
      </c>
      <c r="AF124" s="29">
        <f t="shared" ca="1" si="44"/>
        <v>441798.71198169235</v>
      </c>
      <c r="AH124" s="29">
        <f t="shared" ca="1" si="29"/>
        <v>0.48440557410266893</v>
      </c>
      <c r="AI124" s="29">
        <f t="shared" ca="1" si="30"/>
        <v>10.290635561577631</v>
      </c>
    </row>
    <row r="125" spans="1:35">
      <c r="A125" s="29">
        <v>11.3</v>
      </c>
      <c r="B125" s="29">
        <f t="shared" si="45"/>
        <v>10</v>
      </c>
      <c r="C125" s="29">
        <f t="shared" si="46"/>
        <v>0</v>
      </c>
      <c r="E125" s="29">
        <f ca="1">Kp*(G125+H125*OnebyTi+Td*(G125-G124))</f>
        <v>1.3160648390794365</v>
      </c>
      <c r="F125" s="27">
        <f t="shared" ca="1" si="47"/>
        <v>10.122805815196074</v>
      </c>
      <c r="G125" s="29">
        <f t="shared" ca="1" si="54"/>
        <v>-0.12280581519607381</v>
      </c>
      <c r="H125" s="29">
        <f t="shared" ca="1" si="33"/>
        <v>0.37401884709072108</v>
      </c>
      <c r="I125" s="29">
        <f t="shared" ca="1" si="34"/>
        <v>36.127132803666129</v>
      </c>
      <c r="J125" s="29">
        <f t="shared" ca="1" si="35"/>
        <v>222.24384615004971</v>
      </c>
      <c r="K125" s="29">
        <f t="shared" ca="1" si="36"/>
        <v>115.58714514355057</v>
      </c>
      <c r="M125" s="29">
        <f ca="1">Kp*(Q125+R125*OnebyTi+Td*(Q125-Q124))</f>
        <v>941.79816845426194</v>
      </c>
      <c r="N125" s="27">
        <f t="shared" ca="1" si="48"/>
        <v>118.6463992884435</v>
      </c>
      <c r="O125" s="27">
        <f t="shared" ca="1" si="55"/>
        <v>-99.134500922110135</v>
      </c>
      <c r="P125" s="27">
        <f t="shared" ca="1" si="49"/>
        <v>-85.871574714153255</v>
      </c>
      <c r="Q125" s="29">
        <f t="shared" ca="1" si="31"/>
        <v>95.871574714153255</v>
      </c>
      <c r="R125" s="29">
        <f t="shared" ca="1" si="37"/>
        <v>95.746612432471323</v>
      </c>
      <c r="S125" s="29">
        <f t="shared" ca="1" si="38"/>
        <v>281.33971636511961</v>
      </c>
      <c r="T125" s="29">
        <f t="shared" ca="1" si="39"/>
        <v>13981.574558806147</v>
      </c>
      <c r="U125" s="29">
        <f t="shared" ca="1" si="40"/>
        <v>58277.971838265003</v>
      </c>
      <c r="W125" s="29">
        <f ca="1">Kp*(AB125+AC125*OnebyTi+Td*(AB125-AB124))</f>
        <v>-512.32797642590174</v>
      </c>
      <c r="X125" s="27">
        <f t="shared" ca="1" si="50"/>
        <v>-254.64991604801403</v>
      </c>
      <c r="Y125" s="27">
        <f t="shared" ca="1" si="51"/>
        <v>-138.52717250705885</v>
      </c>
      <c r="Z125" s="27">
        <f t="shared" ca="1" si="52"/>
        <v>-41.87254423918985</v>
      </c>
      <c r="AA125" s="27">
        <f t="shared" ca="1" si="53"/>
        <v>12.298761589948798</v>
      </c>
      <c r="AB125" s="29">
        <f t="shared" ca="1" si="32"/>
        <v>-2.2987615899487981</v>
      </c>
      <c r="AC125" s="29">
        <f t="shared" ca="1" si="41"/>
        <v>-110.41996508372894</v>
      </c>
      <c r="AD125" s="29">
        <f t="shared" ca="1" si="42"/>
        <v>178.15699941415525</v>
      </c>
      <c r="AE125" s="29">
        <f t="shared" ca="1" si="43"/>
        <v>4057.3392670630737</v>
      </c>
      <c r="AF125" s="29">
        <f t="shared" ca="1" si="44"/>
        <v>445012.74263797124</v>
      </c>
      <c r="AH125" s="29">
        <f t="shared" ca="1" si="29"/>
        <v>1.3160648390794365</v>
      </c>
      <c r="AI125" s="29">
        <f t="shared" ca="1" si="30"/>
        <v>10.122805815196074</v>
      </c>
    </row>
    <row r="126" spans="1:35">
      <c r="A126" s="29">
        <v>11.4</v>
      </c>
      <c r="B126" s="29">
        <f t="shared" si="45"/>
        <v>10</v>
      </c>
      <c r="C126" s="29">
        <f t="shared" si="46"/>
        <v>0</v>
      </c>
      <c r="E126" s="29">
        <f ca="1">Kp*(G126+H126*OnebyTi+Td*(G126-G125))</f>
        <v>2.1939371295940049</v>
      </c>
      <c r="F126" s="29">
        <f t="shared" ca="1" si="47"/>
        <v>9.958272718172994</v>
      </c>
      <c r="G126" s="29">
        <f t="shared" ca="1" si="54"/>
        <v>4.1727281827006024E-2</v>
      </c>
      <c r="H126" s="29">
        <f t="shared" ca="1" si="33"/>
        <v>0.37819157527342168</v>
      </c>
      <c r="I126" s="29">
        <f t="shared" ca="1" si="34"/>
        <v>36.131305531848831</v>
      </c>
      <c r="J126" s="29">
        <f t="shared" ca="1" si="35"/>
        <v>222.24402026665456</v>
      </c>
      <c r="K126" s="29">
        <f t="shared" ca="1" si="36"/>
        <v>115.63471424483336</v>
      </c>
      <c r="M126" s="29">
        <f ca="1">Kp*(Q126+R126*OnebyTi+Td*(Q126-Q125))</f>
        <v>988.10305386580751</v>
      </c>
      <c r="N126" s="29">
        <f t="shared" ca="1" si="48"/>
        <v>148.26305422057419</v>
      </c>
      <c r="O126" s="29">
        <f t="shared" ca="1" si="55"/>
        <v>-90.246744153256827</v>
      </c>
      <c r="P126" s="29">
        <f t="shared" ca="1" si="49"/>
        <v>-86.412841933021411</v>
      </c>
      <c r="Q126" s="29">
        <f t="shared" ca="1" si="31"/>
        <v>96.412841933021411</v>
      </c>
      <c r="R126" s="29">
        <f t="shared" ca="1" si="37"/>
        <v>105.38789662577346</v>
      </c>
      <c r="S126" s="29">
        <f t="shared" ca="1" si="38"/>
        <v>290.98100055842178</v>
      </c>
      <c r="T126" s="29">
        <f t="shared" ca="1" si="39"/>
        <v>14911.118167766324</v>
      </c>
      <c r="U126" s="29">
        <f t="shared" ca="1" si="40"/>
        <v>60420.689597917823</v>
      </c>
      <c r="W126" s="29">
        <f ca="1">Kp*(AB126+AC126*OnebyTi+Td*(AB126-AB125))</f>
        <v>-498.14492581507619</v>
      </c>
      <c r="X126" s="29">
        <f t="shared" ca="1" si="50"/>
        <v>-257.22241124431304</v>
      </c>
      <c r="Y126" s="29">
        <f t="shared" ca="1" si="51"/>
        <v>-144.19054553810724</v>
      </c>
      <c r="Z126" s="29">
        <f t="shared" ca="1" si="52"/>
        <v>-46.586446084483377</v>
      </c>
      <c r="AA126" s="29">
        <f t="shared" ca="1" si="53"/>
        <v>9.6567958291138805</v>
      </c>
      <c r="AB126" s="29">
        <f t="shared" ca="1" si="32"/>
        <v>0.34320417088611954</v>
      </c>
      <c r="AC126" s="29">
        <f t="shared" ca="1" si="41"/>
        <v>-110.38564466664033</v>
      </c>
      <c r="AD126" s="29">
        <f t="shared" ca="1" si="42"/>
        <v>178.19131983124387</v>
      </c>
      <c r="AE126" s="29">
        <f t="shared" ca="1" si="43"/>
        <v>4057.3510459733652</v>
      </c>
      <c r="AF126" s="29">
        <f t="shared" ca="1" si="44"/>
        <v>445524.49843274656</v>
      </c>
      <c r="AH126" s="29">
        <f t="shared" ca="1" si="29"/>
        <v>2.1939371295940049</v>
      </c>
      <c r="AI126" s="29">
        <f t="shared" ca="1" si="30"/>
        <v>9.958272718172994</v>
      </c>
    </row>
    <row r="127" spans="1:35">
      <c r="A127" s="29">
        <v>11.5</v>
      </c>
      <c r="B127" s="29">
        <f t="shared" si="45"/>
        <v>10</v>
      </c>
      <c r="C127" s="29">
        <f t="shared" si="46"/>
        <v>0</v>
      </c>
      <c r="E127" s="29">
        <f ca="1">Kp*(G127+H127*OnebyTi+Td*(G127-G126))</f>
        <v>3.0766348336385594</v>
      </c>
      <c r="F127" s="27">
        <f t="shared" ca="1" si="47"/>
        <v>9.8041698427722412</v>
      </c>
      <c r="G127" s="29">
        <f t="shared" ca="1" si="54"/>
        <v>0.19583015722775876</v>
      </c>
      <c r="H127" s="29">
        <f t="shared" ca="1" si="33"/>
        <v>0.39777459099619755</v>
      </c>
      <c r="I127" s="29">
        <f t="shared" ca="1" si="34"/>
        <v>36.150888547571604</v>
      </c>
      <c r="J127" s="29">
        <f t="shared" ca="1" si="35"/>
        <v>222.24785521170256</v>
      </c>
      <c r="K127" s="29">
        <f t="shared" ca="1" si="36"/>
        <v>115.85991892564529</v>
      </c>
      <c r="M127" s="29">
        <f ca="1">Kp*(Q127+R127*OnebyTi+Td*(Q127-Q126))</f>
        <v>1032.4296623358121</v>
      </c>
      <c r="N127" s="27">
        <f t="shared" ca="1" si="48"/>
        <v>178.68850866769998</v>
      </c>
      <c r="O127" s="27">
        <f t="shared" ca="1" si="55"/>
        <v>-80.513029796830793</v>
      </c>
      <c r="P127" s="27">
        <f t="shared" ca="1" si="49"/>
        <v>-86.5693055640197</v>
      </c>
      <c r="Q127" s="29">
        <f t="shared" ca="1" si="31"/>
        <v>96.5693055640197</v>
      </c>
      <c r="R127" s="29">
        <f t="shared" ca="1" si="37"/>
        <v>115.04482718217544</v>
      </c>
      <c r="S127" s="29">
        <f t="shared" ca="1" si="38"/>
        <v>300.63793111482374</v>
      </c>
      <c r="T127" s="29">
        <f t="shared" ca="1" si="39"/>
        <v>15843.681245478025</v>
      </c>
      <c r="U127" s="29">
        <f t="shared" ca="1" si="40"/>
        <v>62566.921702006512</v>
      </c>
      <c r="W127" s="29">
        <f ca="1">Kp*(AB127+AC127*OnebyTi+Td*(AB127-AB126))</f>
        <v>-482.18264773437591</v>
      </c>
      <c r="X127" s="27">
        <f t="shared" ca="1" si="50"/>
        <v>-259.25441504504408</v>
      </c>
      <c r="Y127" s="27">
        <f t="shared" ca="1" si="51"/>
        <v>-149.70317467835693</v>
      </c>
      <c r="Z127" s="27">
        <f t="shared" ca="1" si="52"/>
        <v>-51.346654185926162</v>
      </c>
      <c r="AA127" s="27">
        <f t="shared" ca="1" si="53"/>
        <v>6.9137805530421801</v>
      </c>
      <c r="AB127" s="29">
        <f t="shared" ca="1" si="32"/>
        <v>3.0862194469578199</v>
      </c>
      <c r="AC127" s="29">
        <f t="shared" ca="1" si="41"/>
        <v>-110.07702272194454</v>
      </c>
      <c r="AD127" s="29">
        <f t="shared" ca="1" si="42"/>
        <v>178.49994177593965</v>
      </c>
      <c r="AE127" s="29">
        <f t="shared" ca="1" si="43"/>
        <v>4058.3035210208432</v>
      </c>
      <c r="AF127" s="29">
        <f t="shared" ca="1" si="44"/>
        <v>450414.20614986611</v>
      </c>
      <c r="AH127" s="29">
        <f t="shared" ca="1" si="29"/>
        <v>3.0766348336385594</v>
      </c>
      <c r="AI127" s="29">
        <f t="shared" ca="1" si="30"/>
        <v>9.8041698427722412</v>
      </c>
    </row>
    <row r="128" spans="1:35">
      <c r="A128" s="29">
        <v>11.6</v>
      </c>
      <c r="B128" s="29">
        <f t="shared" si="45"/>
        <v>10</v>
      </c>
      <c r="C128" s="29">
        <f t="shared" si="46"/>
        <v>0</v>
      </c>
      <c r="E128" s="29">
        <f ca="1">Kp*(G128+H128*OnebyTi+Td*(G128-G127))</f>
        <v>3.9247136801526468</v>
      </c>
      <c r="F128" s="29">
        <f t="shared" ca="1" si="47"/>
        <v>9.6667957663466755</v>
      </c>
      <c r="G128" s="29">
        <f t="shared" ca="1" si="54"/>
        <v>0.33320423365332452</v>
      </c>
      <c r="H128" s="29">
        <f t="shared" ca="1" si="33"/>
        <v>0.43109501436153003</v>
      </c>
      <c r="I128" s="29">
        <f t="shared" ca="1" si="34"/>
        <v>36.184208970936936</v>
      </c>
      <c r="J128" s="29">
        <f t="shared" ca="1" si="35"/>
        <v>222.25895771783502</v>
      </c>
      <c r="K128" s="29">
        <f t="shared" ca="1" si="36"/>
        <v>116.24643583668315</v>
      </c>
      <c r="M128" s="29">
        <f ca="1">Kp*(Q128+R128*OnebyTi+Td*(Q128-Q127))</f>
        <v>1074.4960070349123</v>
      </c>
      <c r="N128" s="29">
        <f t="shared" ca="1" si="48"/>
        <v>209.83142816885044</v>
      </c>
      <c r="O128" s="29">
        <f t="shared" ca="1" si="55"/>
        <v>-69.934874293946692</v>
      </c>
      <c r="P128" s="29">
        <f t="shared" ca="1" si="49"/>
        <v>-86.322145662063946</v>
      </c>
      <c r="Q128" s="29">
        <f t="shared" ca="1" si="31"/>
        <v>96.322145662063946</v>
      </c>
      <c r="R128" s="29">
        <f t="shared" ca="1" si="37"/>
        <v>124.67704174838184</v>
      </c>
      <c r="S128" s="29">
        <f t="shared" ca="1" si="38"/>
        <v>310.27014568103016</v>
      </c>
      <c r="T128" s="29">
        <f t="shared" ca="1" si="39"/>
        <v>16771.476819972409</v>
      </c>
      <c r="U128" s="29">
        <f t="shared" ca="1" si="40"/>
        <v>64707.767672006092</v>
      </c>
      <c r="W128" s="29">
        <f ca="1">Kp*(AB128+AC128*OnebyTi+Td*(AB128-AB127))</f>
        <v>-464.41074772982955</v>
      </c>
      <c r="X128" s="29">
        <f t="shared" ca="1" si="50"/>
        <v>-260.72022315803156</v>
      </c>
      <c r="Y128" s="29">
        <f t="shared" ca="1" si="51"/>
        <v>-155.04605171770086</v>
      </c>
      <c r="Z128" s="29">
        <f t="shared" ca="1" si="52"/>
        <v>-56.143558294449328</v>
      </c>
      <c r="AA128" s="29">
        <f t="shared" ca="1" si="53"/>
        <v>4.0723856219841004</v>
      </c>
      <c r="AB128" s="29">
        <f t="shared" ca="1" si="32"/>
        <v>5.9276143780158996</v>
      </c>
      <c r="AC128" s="29">
        <f t="shared" ca="1" si="41"/>
        <v>-109.48426128414296</v>
      </c>
      <c r="AD128" s="29">
        <f t="shared" ca="1" si="42"/>
        <v>179.09270321374123</v>
      </c>
      <c r="AE128" s="29">
        <f t="shared" ca="1" si="43"/>
        <v>4061.8171822422892</v>
      </c>
      <c r="AF128" s="29">
        <f t="shared" ca="1" si="44"/>
        <v>460355.69086372899</v>
      </c>
      <c r="AH128" s="29">
        <f t="shared" ca="1" si="29"/>
        <v>3.9247136801526468</v>
      </c>
      <c r="AI128" s="29">
        <f t="shared" ca="1" si="30"/>
        <v>9.6667957663466755</v>
      </c>
    </row>
    <row r="129" spans="1:35">
      <c r="A129" s="29">
        <v>11.7</v>
      </c>
      <c r="B129" s="29">
        <f t="shared" si="45"/>
        <v>10</v>
      </c>
      <c r="C129" s="29">
        <f t="shared" si="46"/>
        <v>0</v>
      </c>
      <c r="E129" s="29">
        <f ca="1">Kp*(G129+H129*OnebyTi+Td*(G129-G128))</f>
        <v>4.7023227989111298</v>
      </c>
      <c r="F129" s="27">
        <f t="shared" ca="1" si="47"/>
        <v>9.5513779369015932</v>
      </c>
      <c r="G129" s="29">
        <f t="shared" ca="1" si="54"/>
        <v>0.4486220630984068</v>
      </c>
      <c r="H129" s="29">
        <f t="shared" ca="1" si="33"/>
        <v>0.4759572206713707</v>
      </c>
      <c r="I129" s="29">
        <f t="shared" ca="1" si="34"/>
        <v>36.22907117724678</v>
      </c>
      <c r="J129" s="29">
        <f t="shared" ca="1" si="35"/>
        <v>222.27908389338489</v>
      </c>
      <c r="K129" s="29">
        <f t="shared" ca="1" si="36"/>
        <v>116.77132365050828</v>
      </c>
      <c r="M129" s="29">
        <f ca="1">Kp*(Q129+R129*OnebyTi+Td*(Q129-Q128))</f>
        <v>1114.0164173739822</v>
      </c>
      <c r="N129" s="27">
        <f t="shared" ca="1" si="48"/>
        <v>241.59311573009688</v>
      </c>
      <c r="O129" s="27">
        <f t="shared" ca="1" si="55"/>
        <v>-58.51745960787089</v>
      </c>
      <c r="P129" s="27">
        <f t="shared" ca="1" si="49"/>
        <v>-85.653372221031205</v>
      </c>
      <c r="Q129" s="29">
        <f t="shared" ca="1" si="31"/>
        <v>95.653372221031205</v>
      </c>
      <c r="R129" s="29">
        <f t="shared" ca="1" si="37"/>
        <v>134.24237897048496</v>
      </c>
      <c r="S129" s="29">
        <f t="shared" ca="1" si="38"/>
        <v>319.83548290313325</v>
      </c>
      <c r="T129" s="29">
        <f t="shared" ca="1" si="39"/>
        <v>17686.433581697926</v>
      </c>
      <c r="U129" s="29">
        <f t="shared" ca="1" si="40"/>
        <v>66833.942066866468</v>
      </c>
      <c r="W129" s="29">
        <f ca="1">Kp*(AB129+AC129*OnebyTi+Td*(AB129-AB128))</f>
        <v>-444.80199145129217</v>
      </c>
      <c r="X129" s="27">
        <f t="shared" ca="1" si="50"/>
        <v>-261.59449549121462</v>
      </c>
      <c r="Y129" s="27">
        <f t="shared" ca="1" si="51"/>
        <v>-160.19984187425601</v>
      </c>
      <c r="Z129" s="27">
        <f t="shared" ca="1" si="52"/>
        <v>-60.967089817015648</v>
      </c>
      <c r="AA129" s="27">
        <f t="shared" ca="1" si="53"/>
        <v>1.1356193829469134</v>
      </c>
      <c r="AB129" s="29">
        <f t="shared" ca="1" si="32"/>
        <v>8.8643806170530866</v>
      </c>
      <c r="AC129" s="29">
        <f t="shared" ca="1" si="41"/>
        <v>-108.59782322243765</v>
      </c>
      <c r="AD129" s="29">
        <f t="shared" ca="1" si="42"/>
        <v>179.97914127544655</v>
      </c>
      <c r="AE129" s="29">
        <f t="shared" ca="1" si="43"/>
        <v>4069.6749066146876</v>
      </c>
      <c r="AF129" s="29">
        <f t="shared" ca="1" si="44"/>
        <v>476033.61876636895</v>
      </c>
      <c r="AH129" s="29">
        <f t="shared" ca="1" si="29"/>
        <v>4.7023227989111298</v>
      </c>
      <c r="AI129" s="29">
        <f t="shared" ca="1" si="30"/>
        <v>9.5513779369015932</v>
      </c>
    </row>
    <row r="130" spans="1:35">
      <c r="A130" s="29">
        <v>11.8</v>
      </c>
      <c r="B130" s="29">
        <f t="shared" si="45"/>
        <v>10</v>
      </c>
      <c r="C130" s="29">
        <f t="shared" si="46"/>
        <v>0</v>
      </c>
      <c r="E130" s="29">
        <f ca="1">Kp*(G130+H130*OnebyTi+Td*(G130-G129))</f>
        <v>5.3786092093371254</v>
      </c>
      <c r="F130" s="29">
        <f t="shared" ca="1" si="47"/>
        <v>9.461896408045277</v>
      </c>
      <c r="G130" s="29">
        <f t="shared" ca="1" si="54"/>
        <v>0.53810359195472302</v>
      </c>
      <c r="H130" s="29">
        <f t="shared" ca="1" si="33"/>
        <v>0.52976757986684297</v>
      </c>
      <c r="I130" s="29">
        <f t="shared" ca="1" si="34"/>
        <v>36.282881536442254</v>
      </c>
      <c r="J130" s="29">
        <f t="shared" ca="1" si="35"/>
        <v>222.30803944095234</v>
      </c>
      <c r="K130" s="29">
        <f t="shared" ca="1" si="36"/>
        <v>117.40628588901485</v>
      </c>
      <c r="M130" s="29">
        <f ca="1">Kp*(Q130+R130*OnebyTi+Td*(Q130-Q129))</f>
        <v>1150.7025810354983</v>
      </c>
      <c r="N130" s="29">
        <f t="shared" ca="1" si="48"/>
        <v>273.86758453501045</v>
      </c>
      <c r="O130" s="29">
        <f t="shared" ca="1" si="55"/>
        <v>-46.269784101039534</v>
      </c>
      <c r="P130" s="29">
        <f t="shared" ca="1" si="49"/>
        <v>-84.545940895449149</v>
      </c>
      <c r="Q130" s="29">
        <f t="shared" ca="1" si="31"/>
        <v>94.545940895449149</v>
      </c>
      <c r="R130" s="29">
        <f t="shared" ca="1" si="37"/>
        <v>143.69697306002988</v>
      </c>
      <c r="S130" s="29">
        <f t="shared" ca="1" si="38"/>
        <v>329.29007699267817</v>
      </c>
      <c r="T130" s="29">
        <f t="shared" ca="1" si="39"/>
        <v>18580.327075678502</v>
      </c>
      <c r="U130" s="29">
        <f t="shared" ca="1" si="40"/>
        <v>68935.774342623219</v>
      </c>
      <c r="W130" s="29">
        <f ca="1">Kp*(AB130+AC130*OnebyTi+Td*(AB130-AB129))</f>
        <v>-423.33249168702469</v>
      </c>
      <c r="X130" s="29">
        <f t="shared" ca="1" si="50"/>
        <v>-261.8523308624475</v>
      </c>
      <c r="Y130" s="29">
        <f t="shared" ca="1" si="51"/>
        <v>-165.14491748370585</v>
      </c>
      <c r="Z130" s="29">
        <f t="shared" ca="1" si="52"/>
        <v>-65.806728243225223</v>
      </c>
      <c r="AA130" s="29">
        <f t="shared" ca="1" si="53"/>
        <v>-1.893165484800063</v>
      </c>
      <c r="AB130" s="29">
        <f t="shared" ca="1" si="32"/>
        <v>11.893165484800063</v>
      </c>
      <c r="AC130" s="29">
        <f t="shared" ca="1" si="41"/>
        <v>-107.40850667395765</v>
      </c>
      <c r="AD130" s="29">
        <f t="shared" ca="1" si="42"/>
        <v>181.16845782392656</v>
      </c>
      <c r="AE130" s="29">
        <f t="shared" ca="1" si="43"/>
        <v>4083.8196451395715</v>
      </c>
      <c r="AF130" s="29">
        <f t="shared" ca="1" si="44"/>
        <v>498131.50923364452</v>
      </c>
      <c r="AH130" s="29">
        <f t="shared" ref="AH130:AH193" ca="1" si="56">IF(ProcessModel = "Model1", E130, IF(ProcessModel = "Model2", M130, W130))</f>
        <v>5.3786092093371254</v>
      </c>
      <c r="AI130" s="29">
        <f t="shared" ref="AI130:AI193" ca="1" si="57">IF(ProcessModel = "Model1", F130, IF(ProcessModel = "Model2", P130, AA130))</f>
        <v>9.461896408045277</v>
      </c>
    </row>
    <row r="131" spans="1:35">
      <c r="A131" s="29">
        <v>11.9</v>
      </c>
      <c r="B131" s="29">
        <f t="shared" si="45"/>
        <v>10</v>
      </c>
      <c r="C131" s="29">
        <f t="shared" si="46"/>
        <v>0</v>
      </c>
      <c r="E131" s="29">
        <f ca="1">Kp*(G131+H131*OnebyTi+Td*(G131-G130))</f>
        <v>5.9288271793982323</v>
      </c>
      <c r="F131" s="27">
        <f t="shared" ca="1" si="47"/>
        <v>9.4009721486024951</v>
      </c>
      <c r="G131" s="29">
        <f t="shared" ca="1" si="54"/>
        <v>0.59902785139750492</v>
      </c>
      <c r="H131" s="29">
        <f t="shared" ca="1" si="33"/>
        <v>0.58967036500659342</v>
      </c>
      <c r="I131" s="29">
        <f t="shared" ca="1" si="34"/>
        <v>36.342784321582002</v>
      </c>
      <c r="J131" s="29">
        <f t="shared" ca="1" si="35"/>
        <v>222.34392287762734</v>
      </c>
      <c r="K131" s="29">
        <f t="shared" ca="1" si="36"/>
        <v>118.11912903217788</v>
      </c>
      <c r="M131" s="29">
        <f ca="1">Kp*(Q131+R131*OnebyTi+Td*(Q131-Q130))</f>
        <v>1184.2646464092281</v>
      </c>
      <c r="N131" s="27">
        <f t="shared" ca="1" si="48"/>
        <v>306.54166511108571</v>
      </c>
      <c r="O131" s="27">
        <f t="shared" ca="1" si="55"/>
        <v>-33.20480428735037</v>
      </c>
      <c r="P131" s="27">
        <f t="shared" ca="1" si="49"/>
        <v>-82.983870156893545</v>
      </c>
      <c r="Q131" s="29">
        <f t="shared" ca="1" si="31"/>
        <v>92.983870156893545</v>
      </c>
      <c r="R131" s="29">
        <f t="shared" ca="1" si="37"/>
        <v>152.99536007571922</v>
      </c>
      <c r="S131" s="29">
        <f t="shared" ca="1" si="38"/>
        <v>338.58846400836751</v>
      </c>
      <c r="T131" s="29">
        <f t="shared" ca="1" si="39"/>
        <v>19444.927086613905</v>
      </c>
      <c r="U131" s="29">
        <f t="shared" ca="1" si="40"/>
        <v>71003.214188125989</v>
      </c>
      <c r="W131" s="29">
        <f ca="1">Kp*(AB131+AC131*OnebyTi+Td*(AB131-AB130))</f>
        <v>-399.98189459751609</v>
      </c>
      <c r="X131" s="27">
        <f t="shared" ca="1" si="50"/>
        <v>-261.46934353873024</v>
      </c>
      <c r="Y131" s="27">
        <f t="shared" ca="1" si="51"/>
        <v>-169.86139368923443</v>
      </c>
      <c r="Z131" s="27">
        <f t="shared" ca="1" si="52"/>
        <v>-70.651508901540439</v>
      </c>
      <c r="AA131" s="27">
        <f t="shared" ca="1" si="53"/>
        <v>-5.0102667227381898</v>
      </c>
      <c r="AB131" s="29">
        <f t="shared" ca="1" si="32"/>
        <v>15.010266722738191</v>
      </c>
      <c r="AC131" s="29">
        <f t="shared" ca="1" si="41"/>
        <v>-105.90748000168382</v>
      </c>
      <c r="AD131" s="29">
        <f t="shared" ca="1" si="42"/>
        <v>182.66948449620037</v>
      </c>
      <c r="AE131" s="29">
        <f t="shared" ca="1" si="43"/>
        <v>4106.3504558483455</v>
      </c>
      <c r="AF131" s="29">
        <f t="shared" ca="1" si="44"/>
        <v>527318.86343107163</v>
      </c>
      <c r="AH131" s="29">
        <f t="shared" ca="1" si="56"/>
        <v>5.9288271793982323</v>
      </c>
      <c r="AI131" s="29">
        <f t="shared" ca="1" si="57"/>
        <v>9.4009721486024951</v>
      </c>
    </row>
    <row r="132" spans="1:35">
      <c r="A132" s="29">
        <v>12</v>
      </c>
      <c r="B132" s="29">
        <f t="shared" si="45"/>
        <v>10</v>
      </c>
      <c r="C132" s="29">
        <f t="shared" si="46"/>
        <v>0</v>
      </c>
      <c r="E132" s="29">
        <f ca="1">Kp*(G132+H132*OnebyTi+Td*(G132-G131))</f>
        <v>6.3351185834107628</v>
      </c>
      <c r="F132" s="29">
        <f t="shared" ca="1" si="47"/>
        <v>9.3698215196886299</v>
      </c>
      <c r="G132" s="29">
        <f t="shared" ca="1" si="54"/>
        <v>0.63017848031137014</v>
      </c>
      <c r="H132" s="29">
        <f t="shared" ca="1" si="33"/>
        <v>0.65268821303773039</v>
      </c>
      <c r="I132" s="29">
        <f t="shared" ca="1" si="34"/>
        <v>36.405802169613139</v>
      </c>
      <c r="J132" s="29">
        <f t="shared" ca="1" si="35"/>
        <v>222.3836353693321</v>
      </c>
      <c r="K132" s="29">
        <f t="shared" ca="1" si="36"/>
        <v>118.87534320855153</v>
      </c>
      <c r="M132" s="29">
        <f ca="1">Kp*(Q132+R132*OnebyTi+Td*(Q132-Q131))</f>
        <v>1214.4123835899575</v>
      </c>
      <c r="N132" s="29">
        <f t="shared" ca="1" si="48"/>
        <v>339.49514812159867</v>
      </c>
      <c r="O132" s="29">
        <f t="shared" ca="1" si="55"/>
        <v>-19.339566425946614</v>
      </c>
      <c r="P132" s="29">
        <f t="shared" ca="1" si="49"/>
        <v>-80.952359454157516</v>
      </c>
      <c r="Q132" s="29">
        <f t="shared" ref="Q132:Q195" ca="1" si="58">B132-P132</f>
        <v>90.952359454157516</v>
      </c>
      <c r="R132" s="29">
        <f t="shared" ca="1" si="37"/>
        <v>162.09059602113496</v>
      </c>
      <c r="S132" s="29">
        <f t="shared" ca="1" si="38"/>
        <v>347.68369995378328</v>
      </c>
      <c r="T132" s="29">
        <f t="shared" ca="1" si="39"/>
        <v>20272.160255641731</v>
      </c>
      <c r="U132" s="29">
        <f t="shared" ca="1" si="40"/>
        <v>73025.845822209361</v>
      </c>
      <c r="W132" s="29">
        <f ca="1">Kp*(AB132+AC132*OnebyTi+Td*(AB132-AB131))</f>
        <v>-374.73356467192201</v>
      </c>
      <c r="X132" s="29">
        <f t="shared" ca="1" si="50"/>
        <v>-260.42174149221523</v>
      </c>
      <c r="Y132" s="29">
        <f t="shared" ca="1" si="51"/>
        <v>-174.32916612370408</v>
      </c>
      <c r="Z132" s="29">
        <f t="shared" ca="1" si="52"/>
        <v>-75.490032077854138</v>
      </c>
      <c r="AA132" s="29">
        <f t="shared" ca="1" si="53"/>
        <v>-8.2116278802863807</v>
      </c>
      <c r="AB132" s="29">
        <f t="shared" ref="AB132:AB195" ca="1" si="59">B132-AA132</f>
        <v>18.211627880286379</v>
      </c>
      <c r="AC132" s="29">
        <f t="shared" ca="1" si="41"/>
        <v>-104.08631721365518</v>
      </c>
      <c r="AD132" s="29">
        <f t="shared" ca="1" si="42"/>
        <v>184.490647284229</v>
      </c>
      <c r="AE132" s="29">
        <f t="shared" ca="1" si="43"/>
        <v>4139.5167948533481</v>
      </c>
      <c r="AF132" s="29">
        <f t="shared" ca="1" si="44"/>
        <v>564237.76732159941</v>
      </c>
      <c r="AH132" s="29">
        <f t="shared" ca="1" si="56"/>
        <v>6.3351185834107628</v>
      </c>
      <c r="AI132" s="29">
        <f t="shared" ca="1" si="57"/>
        <v>9.3698215196886299</v>
      </c>
    </row>
    <row r="133" spans="1:35">
      <c r="A133" s="29">
        <v>12.1</v>
      </c>
      <c r="B133" s="29">
        <f t="shared" si="45"/>
        <v>10</v>
      </c>
      <c r="C133" s="29">
        <f t="shared" si="46"/>
        <v>0</v>
      </c>
      <c r="E133" s="29">
        <f ca="1">Kp*(G133+H133*OnebyTi+Td*(G133-G132))</f>
        <v>6.5869467613392683</v>
      </c>
      <c r="F133" s="27">
        <f t="shared" ca="1" si="47"/>
        <v>9.3682754911000341</v>
      </c>
      <c r="G133" s="29">
        <f t="shared" ca="1" si="54"/>
        <v>0.6317245088999659</v>
      </c>
      <c r="H133" s="29">
        <f t="shared" ref="H133:H196" ca="1" si="60">H132+G133*0.1</f>
        <v>0.71586066392772696</v>
      </c>
      <c r="I133" s="29">
        <f t="shared" ref="I133:I196" ca="1" si="61">IF(ROW()&lt;12,0,I132+ABS(G133)*0.1)</f>
        <v>36.468974620503133</v>
      </c>
      <c r="J133" s="29">
        <f t="shared" ref="J133:J196" ca="1" si="62">IF(ROW()&lt;12,0,J132+((G133)^2)*0.1)</f>
        <v>222.4235429548466</v>
      </c>
      <c r="K133" s="29">
        <f t="shared" ref="K133:K196" ca="1" si="63">IF(ROW()&lt;12,0,K132+A133*ABS(G133)*0.1)</f>
        <v>119.63972986432049</v>
      </c>
      <c r="M133" s="29">
        <f ca="1">Kp*(Q133+R133*OnebyTi+Td*(Q133-Q132))</f>
        <v>1240.8564017588337</v>
      </c>
      <c r="N133" s="27">
        <f t="shared" ca="1" si="48"/>
        <v>372.60096385591726</v>
      </c>
      <c r="O133" s="27">
        <f t="shared" ca="1" si="55"/>
        <v>-4.6953269171738548</v>
      </c>
      <c r="P133" s="27">
        <f t="shared" ca="1" si="49"/>
        <v>-78.437907921653917</v>
      </c>
      <c r="Q133" s="29">
        <f t="shared" ca="1" si="58"/>
        <v>88.437907921653917</v>
      </c>
      <c r="R133" s="29">
        <f t="shared" ref="R133:R196" ca="1" si="64">R132+Q133*0.1</f>
        <v>170.93438681330034</v>
      </c>
      <c r="S133" s="29">
        <f t="shared" ref="S133:S196" ca="1" si="65">IF(ROW()&lt;12,0,S132+ABS(Q133)*0.1)</f>
        <v>356.52749074594868</v>
      </c>
      <c r="T133" s="29">
        <f t="shared" ref="T133:T196" ca="1" si="66">IF(ROW()&lt;12,0,T132+((Q133)^2)*0.1)</f>
        <v>21054.286611397623</v>
      </c>
      <c r="U133" s="29">
        <f t="shared" ref="U133:U196" ca="1" si="67">IF(ROW()&lt;12,0,U132+J133*ABS(Q133)*0.1)</f>
        <v>74992.913103354236</v>
      </c>
      <c r="W133" s="29">
        <f ca="1">Kp*(AB133+AC133*OnebyTi+Td*(AB133-AB132))</f>
        <v>-347.57476791516433</v>
      </c>
      <c r="X133" s="27">
        <f t="shared" ca="1" si="50"/>
        <v>-258.68640625188272</v>
      </c>
      <c r="Y133" s="27">
        <f t="shared" ca="1" si="51"/>
        <v>-178.52795057064205</v>
      </c>
      <c r="Z133" s="27">
        <f t="shared" ca="1" si="52"/>
        <v>-80.310473527121317</v>
      </c>
      <c r="AA133" s="27">
        <f t="shared" ca="1" si="53"/>
        <v>-11.492834371675338</v>
      </c>
      <c r="AB133" s="29">
        <f t="shared" ca="1" si="59"/>
        <v>21.492834371675336</v>
      </c>
      <c r="AC133" s="29">
        <f t="shared" ref="AC133:AC196" ca="1" si="68">AC132+AB133*0.1</f>
        <v>-101.93703377648764</v>
      </c>
      <c r="AD133" s="29">
        <f t="shared" ref="AD133:AD196" ca="1" si="69">IF(ROW()&lt;12,0,AD132+ABS(AB133)*0.1)</f>
        <v>186.63993072139652</v>
      </c>
      <c r="AE133" s="29">
        <f t="shared" ref="AE133:AE196" ca="1" si="70">IF(ROW()&lt;12,0,AE132+((AB133)^2)*0.1)</f>
        <v>4185.7109877861749</v>
      </c>
      <c r="AF133" s="29">
        <f t="shared" ref="AF133:AF196" ca="1" si="71">IF(ROW()&lt;12,0,AF132+T133*ABS(AB133)*0.1)</f>
        <v>609489.39681685448</v>
      </c>
      <c r="AH133" s="29">
        <f t="shared" ca="1" si="56"/>
        <v>6.5869467613392683</v>
      </c>
      <c r="AI133" s="29">
        <f t="shared" ca="1" si="57"/>
        <v>9.3682754911000341</v>
      </c>
    </row>
    <row r="134" spans="1:35">
      <c r="A134" s="29">
        <v>12.2</v>
      </c>
      <c r="B134" s="29">
        <f t="shared" si="45"/>
        <v>10</v>
      </c>
      <c r="C134" s="29">
        <f t="shared" si="46"/>
        <v>0</v>
      </c>
      <c r="E134" s="29">
        <f ca="1">Kp*(G134+H134*OnebyTi+Td*(G134-G133))</f>
        <v>6.6811826792560147</v>
      </c>
      <c r="F134" s="29">
        <f t="shared" ca="1" si="47"/>
        <v>9.3948593688316038</v>
      </c>
      <c r="G134" s="29">
        <f t="shared" ca="1" si="54"/>
        <v>0.60514063116839623</v>
      </c>
      <c r="H134" s="29">
        <f t="shared" ca="1" si="60"/>
        <v>0.77637472704456656</v>
      </c>
      <c r="I134" s="29">
        <f t="shared" ca="1" si="61"/>
        <v>36.529488683619974</v>
      </c>
      <c r="J134" s="29">
        <f t="shared" ca="1" si="62"/>
        <v>222.46016247319568</v>
      </c>
      <c r="K134" s="29">
        <f t="shared" ca="1" si="63"/>
        <v>120.37800143434593</v>
      </c>
      <c r="M134" s="29">
        <f ca="1">Kp*(Q134+R134*OnebyTi+Td*(Q134-Q133))</f>
        <v>1263.3094204271422</v>
      </c>
      <c r="N134" s="29">
        <f t="shared" ca="1" si="48"/>
        <v>405.72539938571401</v>
      </c>
      <c r="O134" s="29">
        <f t="shared" ca="1" si="55"/>
        <v>10.702339539984457</v>
      </c>
      <c r="P134" s="29">
        <f t="shared" ca="1" si="49"/>
        <v>-75.428433156687731</v>
      </c>
      <c r="Q134" s="29">
        <f t="shared" ca="1" si="58"/>
        <v>85.428433156687731</v>
      </c>
      <c r="R134" s="29">
        <f t="shared" ca="1" si="64"/>
        <v>179.4772301289691</v>
      </c>
      <c r="S134" s="29">
        <f t="shared" ca="1" si="65"/>
        <v>365.07033406161747</v>
      </c>
      <c r="T134" s="29">
        <f t="shared" ca="1" si="66"/>
        <v>21784.08833055829</v>
      </c>
      <c r="U134" s="29">
        <f t="shared" ca="1" si="67"/>
        <v>76893.355415340964</v>
      </c>
      <c r="W134" s="29">
        <f ca="1">Kp*(AB134+AC134*OnebyTi+Td*(AB134-AB133))</f>
        <v>-318.49685275899583</v>
      </c>
      <c r="X134" s="29">
        <f t="shared" ca="1" si="50"/>
        <v>-256.2409742212883</v>
      </c>
      <c r="Y134" s="29">
        <f t="shared" ca="1" si="51"/>
        <v>-182.43732458535018</v>
      </c>
      <c r="Z134" s="29">
        <f t="shared" ca="1" si="52"/>
        <v>-85.100596406621733</v>
      </c>
      <c r="AA134" s="29">
        <f t="shared" ca="1" si="53"/>
        <v>-14.849110237788635</v>
      </c>
      <c r="AB134" s="29">
        <f t="shared" ca="1" si="59"/>
        <v>24.849110237788636</v>
      </c>
      <c r="AC134" s="29">
        <f t="shared" ca="1" si="68"/>
        <v>-99.452122752708775</v>
      </c>
      <c r="AD134" s="29">
        <f t="shared" ca="1" si="69"/>
        <v>189.12484174517539</v>
      </c>
      <c r="AE134" s="29">
        <f t="shared" ca="1" si="70"/>
        <v>4247.4588157471517</v>
      </c>
      <c r="AF134" s="29">
        <f t="shared" ca="1" si="71"/>
        <v>663620.91805243131</v>
      </c>
      <c r="AH134" s="29">
        <f t="shared" ca="1" si="56"/>
        <v>6.6811826792560147</v>
      </c>
      <c r="AI134" s="29">
        <f t="shared" ca="1" si="57"/>
        <v>9.3948593688316038</v>
      </c>
    </row>
    <row r="135" spans="1:35">
      <c r="A135" s="29">
        <v>12.3</v>
      </c>
      <c r="B135" s="29">
        <f t="shared" si="45"/>
        <v>10</v>
      </c>
      <c r="C135" s="29">
        <f t="shared" si="46"/>
        <v>0</v>
      </c>
      <c r="E135" s="29">
        <f ca="1">Kp*(G135+H135*OnebyTi+Td*(G135-G134))</f>
        <v>6.6218576914084766</v>
      </c>
      <c r="F135" s="27">
        <f t="shared" ca="1" si="47"/>
        <v>9.446926339194512</v>
      </c>
      <c r="G135" s="29">
        <f t="shared" ca="1" si="54"/>
        <v>0.55307366080548803</v>
      </c>
      <c r="H135" s="29">
        <f t="shared" ca="1" si="60"/>
        <v>0.83168209312511532</v>
      </c>
      <c r="I135" s="29">
        <f t="shared" ca="1" si="61"/>
        <v>36.584796049700522</v>
      </c>
      <c r="J135" s="29">
        <f t="shared" ca="1" si="62"/>
        <v>222.49075152062335</v>
      </c>
      <c r="K135" s="29">
        <f t="shared" ca="1" si="63"/>
        <v>121.05828203713668</v>
      </c>
      <c r="M135" s="29">
        <f ca="1">Kp*(Q135+R135*OnebyTi+Td*(Q135-Q134))</f>
        <v>1281.4875916731601</v>
      </c>
      <c r="N135" s="27">
        <f t="shared" ca="1" si="48"/>
        <v>438.72835423986299</v>
      </c>
      <c r="O135" s="27">
        <f t="shared" ca="1" si="55"/>
        <v>26.823445066698085</v>
      </c>
      <c r="P135" s="27">
        <f t="shared" ca="1" si="49"/>
        <v>-71.913389563327115</v>
      </c>
      <c r="Q135" s="29">
        <f t="shared" ca="1" si="58"/>
        <v>81.913389563327115</v>
      </c>
      <c r="R135" s="29">
        <f t="shared" ca="1" si="64"/>
        <v>187.66856908530181</v>
      </c>
      <c r="S135" s="29">
        <f t="shared" ca="1" si="65"/>
        <v>373.26167301795016</v>
      </c>
      <c r="T135" s="29">
        <f t="shared" ca="1" si="66"/>
        <v>22455.06866953363</v>
      </c>
      <c r="U135" s="29">
        <f t="shared" ca="1" si="67"/>
        <v>78715.852575695593</v>
      </c>
      <c r="W135" s="29">
        <f ca="1">Kp*(AB135+AC135*OnebyTi+Td*(AB135-AB134))</f>
        <v>-287.49542817623364</v>
      </c>
      <c r="X135" s="27">
        <f t="shared" ca="1" si="50"/>
        <v>-253.06391932427888</v>
      </c>
      <c r="Y135" s="27">
        <f t="shared" ca="1" si="51"/>
        <v>-186.03677105204252</v>
      </c>
      <c r="Z135" s="27">
        <f t="shared" ca="1" si="52"/>
        <v>-89.847764657115889</v>
      </c>
      <c r="AA135" s="27">
        <f t="shared" ca="1" si="53"/>
        <v>-18.275315647922753</v>
      </c>
      <c r="AB135" s="29">
        <f t="shared" ca="1" si="59"/>
        <v>28.275315647922753</v>
      </c>
      <c r="AC135" s="29">
        <f t="shared" ca="1" si="68"/>
        <v>-96.624591187916494</v>
      </c>
      <c r="AD135" s="29">
        <f t="shared" ca="1" si="69"/>
        <v>191.95237330996767</v>
      </c>
      <c r="AE135" s="29">
        <f t="shared" ca="1" si="70"/>
        <v>4327.4081632461184</v>
      </c>
      <c r="AF135" s="29">
        <f t="shared" ca="1" si="71"/>
        <v>727113.3335051157</v>
      </c>
      <c r="AH135" s="29">
        <f t="shared" ca="1" si="56"/>
        <v>6.6218576914084766</v>
      </c>
      <c r="AI135" s="29">
        <f t="shared" ca="1" si="57"/>
        <v>9.446926339194512</v>
      </c>
    </row>
    <row r="136" spans="1:35">
      <c r="A136" s="29">
        <v>12.4</v>
      </c>
      <c r="B136" s="29">
        <f t="shared" si="45"/>
        <v>10</v>
      </c>
      <c r="C136" s="29">
        <f t="shared" si="46"/>
        <v>0</v>
      </c>
      <c r="E136" s="29">
        <f ca="1">Kp*(G136+H136*OnebyTi+Td*(G136-G135))</f>
        <v>6.4196112620908581</v>
      </c>
      <c r="F136" s="29">
        <f t="shared" ca="1" si="47"/>
        <v>9.5208360944873185</v>
      </c>
      <c r="G136" s="29">
        <f t="shared" ca="1" si="54"/>
        <v>0.47916390551268151</v>
      </c>
      <c r="H136" s="29">
        <f t="shared" ca="1" si="60"/>
        <v>0.87959848367638349</v>
      </c>
      <c r="I136" s="29">
        <f t="shared" ca="1" si="61"/>
        <v>36.632712440251787</v>
      </c>
      <c r="J136" s="29">
        <f t="shared" ca="1" si="62"/>
        <v>222.51371132545796</v>
      </c>
      <c r="K136" s="29">
        <f t="shared" ca="1" si="63"/>
        <v>121.6524452799724</v>
      </c>
      <c r="M136" s="29">
        <f ca="1">Kp*(Q136+R136*OnebyTi+Td*(Q136-Q135))</f>
        <v>1295.1118701503319</v>
      </c>
      <c r="N136" s="29">
        <f t="shared" ca="1" si="48"/>
        <v>471.46363532709915</v>
      </c>
      <c r="O136" s="29">
        <f t="shared" ca="1" si="55"/>
        <v>43.633508029466078</v>
      </c>
      <c r="P136" s="29">
        <f t="shared" ca="1" si="49"/>
        <v>-67.883885738750536</v>
      </c>
      <c r="Q136" s="29">
        <f t="shared" ca="1" si="58"/>
        <v>77.883885738750536</v>
      </c>
      <c r="R136" s="29">
        <f t="shared" ca="1" si="64"/>
        <v>195.45695765917685</v>
      </c>
      <c r="S136" s="29">
        <f t="shared" ca="1" si="65"/>
        <v>381.05006159182523</v>
      </c>
      <c r="T136" s="29">
        <f t="shared" ca="1" si="66"/>
        <v>23061.658635310305</v>
      </c>
      <c r="U136" s="29">
        <f t="shared" ca="1" si="67"/>
        <v>80448.875822513321</v>
      </c>
      <c r="W136" s="29">
        <f ca="1">Kp*(AB136+AC136*OnebyTi+Td*(AB136-AB135))</f>
        <v>-254.57053846397844</v>
      </c>
      <c r="X136" s="29">
        <f t="shared" ca="1" si="50"/>
        <v>-249.13463683207004</v>
      </c>
      <c r="Y136" s="29">
        <f t="shared" ca="1" si="51"/>
        <v>-189.30572364735548</v>
      </c>
      <c r="Z136" s="29">
        <f t="shared" ca="1" si="52"/>
        <v>-94.538957855700957</v>
      </c>
      <c r="AA136" s="29">
        <f t="shared" ca="1" si="53"/>
        <v>-21.765945175994403</v>
      </c>
      <c r="AB136" s="29">
        <f t="shared" ca="1" si="59"/>
        <v>31.765945175994403</v>
      </c>
      <c r="AC136" s="29">
        <f t="shared" ca="1" si="68"/>
        <v>-93.447996670317053</v>
      </c>
      <c r="AD136" s="29">
        <f t="shared" ca="1" si="69"/>
        <v>195.12896782756712</v>
      </c>
      <c r="AE136" s="29">
        <f t="shared" ca="1" si="70"/>
        <v>4428.3156905385467</v>
      </c>
      <c r="AF136" s="29">
        <f t="shared" ca="1" si="71"/>
        <v>800370.87189279217</v>
      </c>
      <c r="AH136" s="29">
        <f t="shared" ca="1" si="56"/>
        <v>6.4196112620908581</v>
      </c>
      <c r="AI136" s="29">
        <f t="shared" ca="1" si="57"/>
        <v>9.5208360944873185</v>
      </c>
    </row>
    <row r="137" spans="1:35">
      <c r="A137" s="29">
        <v>12.5</v>
      </c>
      <c r="B137" s="29">
        <f t="shared" si="45"/>
        <v>10</v>
      </c>
      <c r="C137" s="29">
        <f t="shared" si="46"/>
        <v>0</v>
      </c>
      <c r="E137" s="29">
        <f ca="1">Kp*(G137+H137*OnebyTi+Td*(G137-G136))</f>
        <v>6.0908740712781286</v>
      </c>
      <c r="F137" s="27">
        <f t="shared" ca="1" si="47"/>
        <v>9.6121682588747497</v>
      </c>
      <c r="G137" s="29">
        <f t="shared" ca="1" si="54"/>
        <v>0.38783174112525032</v>
      </c>
      <c r="H137" s="29">
        <f t="shared" ca="1" si="60"/>
        <v>0.91838165778890857</v>
      </c>
      <c r="I137" s="29">
        <f t="shared" ca="1" si="61"/>
        <v>36.671495614364311</v>
      </c>
      <c r="J137" s="29">
        <f t="shared" ca="1" si="62"/>
        <v>222.52875267140038</v>
      </c>
      <c r="K137" s="29">
        <f t="shared" ca="1" si="63"/>
        <v>122.13723495637896</v>
      </c>
      <c r="M137" s="29">
        <f ca="1">Kp*(Q137+R137*OnebyTi+Td*(Q137-Q136))</f>
        <v>1303.9094272896978</v>
      </c>
      <c r="N137" s="27">
        <f t="shared" ca="1" si="48"/>
        <v>503.77929170287257</v>
      </c>
      <c r="O137" s="27">
        <f t="shared" ca="1" si="55"/>
        <v>61.093487789549009</v>
      </c>
      <c r="P137" s="27">
        <f t="shared" ca="1" si="49"/>
        <v>-63.332800357295596</v>
      </c>
      <c r="Q137" s="29">
        <f t="shared" ca="1" si="58"/>
        <v>73.332800357295596</v>
      </c>
      <c r="R137" s="29">
        <f t="shared" ca="1" si="64"/>
        <v>202.79023769490641</v>
      </c>
      <c r="S137" s="29">
        <f t="shared" ca="1" si="65"/>
        <v>388.38334162755478</v>
      </c>
      <c r="T137" s="29">
        <f t="shared" ca="1" si="66"/>
        <v>23599.428596134603</v>
      </c>
      <c r="U137" s="29">
        <f t="shared" ca="1" si="67"/>
        <v>82080.741481854304</v>
      </c>
      <c r="W137" s="29">
        <f ca="1">Kp*(AB137+AC137*OnebyTi+Td*(AB137-AB136))</f>
        <v>-219.72683414900274</v>
      </c>
      <c r="X137" s="27">
        <f t="shared" ca="1" si="50"/>
        <v>-244.43352821659519</v>
      </c>
      <c r="Y137" s="27">
        <f t="shared" ca="1" si="51"/>
        <v>-192.22361417487082</v>
      </c>
      <c r="Z137" s="27">
        <f t="shared" ca="1" si="52"/>
        <v>-99.160787561565996</v>
      </c>
      <c r="AA137" s="27">
        <f t="shared" ca="1" si="53"/>
        <v>-25.315126885200527</v>
      </c>
      <c r="AB137" s="29">
        <f t="shared" ca="1" si="59"/>
        <v>35.315126885200527</v>
      </c>
      <c r="AC137" s="29">
        <f t="shared" ca="1" si="68"/>
        <v>-89.916483981797001</v>
      </c>
      <c r="AD137" s="29">
        <f t="shared" ca="1" si="69"/>
        <v>198.66048051608718</v>
      </c>
      <c r="AE137" s="29">
        <f t="shared" ca="1" si="70"/>
        <v>4553.0315092303281</v>
      </c>
      <c r="AF137" s="29">
        <f t="shared" ca="1" si="71"/>
        <v>883712.55342186452</v>
      </c>
      <c r="AH137" s="29">
        <f t="shared" ca="1" si="56"/>
        <v>6.0908740712781286</v>
      </c>
      <c r="AI137" s="29">
        <f t="shared" ca="1" si="57"/>
        <v>9.6121682588747497</v>
      </c>
    </row>
    <row r="138" spans="1:35">
      <c r="A138" s="29">
        <v>12.6</v>
      </c>
      <c r="B138" s="29">
        <f t="shared" si="45"/>
        <v>10</v>
      </c>
      <c r="C138" s="29">
        <f t="shared" si="46"/>
        <v>0</v>
      </c>
      <c r="E138" s="29">
        <f ca="1">Kp*(G138+H138*OnebyTi+Td*(G138-G137))</f>
        <v>5.6568365698687977</v>
      </c>
      <c r="F138" s="29">
        <f t="shared" ca="1" si="47"/>
        <v>9.7159593239434479</v>
      </c>
      <c r="G138" s="29">
        <f t="shared" ca="1" si="54"/>
        <v>0.28404067605655214</v>
      </c>
      <c r="H138" s="29">
        <f t="shared" ca="1" si="60"/>
        <v>0.94678572539456374</v>
      </c>
      <c r="I138" s="29">
        <f t="shared" ca="1" si="61"/>
        <v>36.699899681969967</v>
      </c>
      <c r="J138" s="29">
        <f t="shared" ca="1" si="62"/>
        <v>222.53682058196586</v>
      </c>
      <c r="K138" s="29">
        <f t="shared" ca="1" si="63"/>
        <v>122.49512620821022</v>
      </c>
      <c r="M138" s="29">
        <f ca="1">Kp*(Q138+R138*OnebyTi+Td*(Q138-Q137))</f>
        <v>1307.6151057626566</v>
      </c>
      <c r="N138" s="29">
        <f t="shared" ca="1" si="48"/>
        <v>535.51798963538931</v>
      </c>
      <c r="O138" s="29">
        <f t="shared" ca="1" si="55"/>
        <v>79.159735777329345</v>
      </c>
      <c r="P138" s="29">
        <f t="shared" ca="1" si="49"/>
        <v>-58.254895988128062</v>
      </c>
      <c r="Q138" s="29">
        <f t="shared" ca="1" si="58"/>
        <v>68.254895988128055</v>
      </c>
      <c r="R138" s="29">
        <f t="shared" ca="1" si="64"/>
        <v>209.6157272937192</v>
      </c>
      <c r="S138" s="29">
        <f t="shared" ca="1" si="65"/>
        <v>395.20883122636758</v>
      </c>
      <c r="T138" s="29">
        <f t="shared" ca="1" si="66"/>
        <v>24065.301678769622</v>
      </c>
      <c r="U138" s="29">
        <f t="shared" ca="1" si="67"/>
        <v>83599.664236089389</v>
      </c>
      <c r="W138" s="29">
        <f ca="1">Kp*(AB138+AC138*OnebyTi+Td*(AB138-AB137))</f>
        <v>-182.973738456685</v>
      </c>
      <c r="X138" s="29">
        <f t="shared" ca="1" si="50"/>
        <v>-238.9420868666007</v>
      </c>
      <c r="Y138" s="29">
        <f t="shared" ca="1" si="51"/>
        <v>-194.76992172945398</v>
      </c>
      <c r="Z138" s="29">
        <f t="shared" ca="1" si="52"/>
        <v>-103.69951517308715</v>
      </c>
      <c r="AA138" s="29">
        <f t="shared" ca="1" si="53"/>
        <v>-28.916622254511864</v>
      </c>
      <c r="AB138" s="29">
        <f t="shared" ca="1" si="59"/>
        <v>38.916622254511864</v>
      </c>
      <c r="AC138" s="29">
        <f t="shared" ca="1" si="68"/>
        <v>-86.024821756345816</v>
      </c>
      <c r="AD138" s="29">
        <f t="shared" ca="1" si="69"/>
        <v>202.55214274153838</v>
      </c>
      <c r="AE138" s="29">
        <f t="shared" ca="1" si="70"/>
        <v>4704.4818580003648</v>
      </c>
      <c r="AF138" s="29">
        <f t="shared" ca="1" si="71"/>
        <v>977366.57890921924</v>
      </c>
      <c r="AH138" s="29">
        <f t="shared" ca="1" si="56"/>
        <v>5.6568365698687977</v>
      </c>
      <c r="AI138" s="29">
        <f t="shared" ca="1" si="57"/>
        <v>9.7159593239434479</v>
      </c>
    </row>
    <row r="139" spans="1:35">
      <c r="A139" s="29">
        <v>12.7</v>
      </c>
      <c r="B139" s="29">
        <f t="shared" si="45"/>
        <v>10</v>
      </c>
      <c r="C139" s="29">
        <f t="shared" si="46"/>
        <v>0</v>
      </c>
      <c r="E139" s="29">
        <f ca="1">Kp*(G139+H139*OnebyTi+Td*(G139-G138))</f>
        <v>5.1422599666462183</v>
      </c>
      <c r="F139" s="27">
        <f t="shared" ca="1" si="47"/>
        <v>9.8269513481411614</v>
      </c>
      <c r="G139" s="29">
        <f t="shared" ca="1" si="54"/>
        <v>0.17304865185883855</v>
      </c>
      <c r="H139" s="29">
        <f t="shared" ca="1" si="60"/>
        <v>0.96409059058044755</v>
      </c>
      <c r="I139" s="29">
        <f t="shared" ca="1" si="61"/>
        <v>36.717204547155852</v>
      </c>
      <c r="J139" s="29">
        <f t="shared" ca="1" si="62"/>
        <v>222.53981516555686</v>
      </c>
      <c r="K139" s="29">
        <f t="shared" ca="1" si="63"/>
        <v>122.71489799607095</v>
      </c>
      <c r="M139" s="29">
        <f ca="1">Kp*(Q139+R139*OnebyTi+Td*(Q139-Q138))</f>
        <v>1305.9729099132046</v>
      </c>
      <c r="N139" s="27">
        <f t="shared" ca="1" si="48"/>
        <v>566.5174282757805</v>
      </c>
      <c r="O139" s="27">
        <f t="shared" ca="1" si="55"/>
        <v>97.783963870002509</v>
      </c>
      <c r="P139" s="27">
        <f t="shared" ca="1" si="49"/>
        <v>-52.646930264631877</v>
      </c>
      <c r="Q139" s="29">
        <f t="shared" ca="1" si="58"/>
        <v>62.646930264631877</v>
      </c>
      <c r="R139" s="29">
        <f t="shared" ca="1" si="64"/>
        <v>215.8804203201824</v>
      </c>
      <c r="S139" s="29">
        <f t="shared" ca="1" si="65"/>
        <v>401.47352425283077</v>
      </c>
      <c r="T139" s="29">
        <f t="shared" ca="1" si="66"/>
        <v>24457.765465927787</v>
      </c>
      <c r="U139" s="29">
        <f t="shared" ca="1" si="67"/>
        <v>84993.807864267466</v>
      </c>
      <c r="W139" s="29">
        <f ca="1">Kp*(AB139+AC139*OnebyTi+Td*(AB139-AB138))</f>
        <v>-144.32560877394565</v>
      </c>
      <c r="X139" s="27">
        <f t="shared" ca="1" si="50"/>
        <v>-232.64298449458923</v>
      </c>
      <c r="Y139" s="27">
        <f t="shared" ca="1" si="51"/>
        <v>-196.92422364424212</v>
      </c>
      <c r="Z139" s="27">
        <f t="shared" ca="1" si="52"/>
        <v>-108.1410713117951</v>
      </c>
      <c r="AA139" s="27">
        <f t="shared" ca="1" si="53"/>
        <v>-32.563826979652262</v>
      </c>
      <c r="AB139" s="29">
        <f t="shared" ca="1" si="59"/>
        <v>42.563826979652262</v>
      </c>
      <c r="AC139" s="29">
        <f t="shared" ca="1" si="68"/>
        <v>-81.768439058380594</v>
      </c>
      <c r="AD139" s="29">
        <f t="shared" ca="1" si="69"/>
        <v>206.8085254395036</v>
      </c>
      <c r="AE139" s="29">
        <f t="shared" ca="1" si="70"/>
        <v>4885.6497947157422</v>
      </c>
      <c r="AF139" s="29">
        <f t="shared" ca="1" si="71"/>
        <v>1081468.1886692857</v>
      </c>
      <c r="AH139" s="29">
        <f t="shared" ca="1" si="56"/>
        <v>5.1422599666462183</v>
      </c>
      <c r="AI139" s="29">
        <f t="shared" ca="1" si="57"/>
        <v>9.8269513481411614</v>
      </c>
    </row>
    <row r="140" spans="1:35">
      <c r="A140" s="29">
        <v>12.8</v>
      </c>
      <c r="B140" s="29">
        <f t="shared" ref="B140:B203" si="72">IF(A140&lt;SP_t,0,SP_val)</f>
        <v>10</v>
      </c>
      <c r="C140" s="29">
        <f t="shared" ref="C140:C203" si="73">IF(A140&lt;DIS_t,0,DIS_val)</f>
        <v>0</v>
      </c>
      <c r="E140" s="29">
        <f ca="1">Kp*(G140+H140*OnebyTi+Td*(G140-G139))</f>
        <v>4.574190654709188</v>
      </c>
      <c r="F140" s="29">
        <f t="shared" ca="1" si="47"/>
        <v>9.9398407643025397</v>
      </c>
      <c r="G140" s="29">
        <f t="shared" ca="1" si="54"/>
        <v>6.0159235697460289E-2</v>
      </c>
      <c r="H140" s="29">
        <f t="shared" ca="1" si="60"/>
        <v>0.97010651415019356</v>
      </c>
      <c r="I140" s="29">
        <f t="shared" ca="1" si="61"/>
        <v>36.7232204707256</v>
      </c>
      <c r="J140" s="29">
        <f t="shared" ca="1" si="62"/>
        <v>222.54017707892083</v>
      </c>
      <c r="K140" s="29">
        <f t="shared" ca="1" si="63"/>
        <v>122.7919018177637</v>
      </c>
      <c r="M140" s="29">
        <f ca="1">Kp*(Q140+R140*OnebyTi+Td*(Q140-Q139))</f>
        <v>1298.7375275132674</v>
      </c>
      <c r="N140" s="29">
        <f t="shared" ca="1" si="48"/>
        <v>596.61079607891634</v>
      </c>
      <c r="O140" s="29">
        <f t="shared" ca="1" si="55"/>
        <v>116.91323102351677</v>
      </c>
      <c r="P140" s="29">
        <f t="shared" ca="1" si="49"/>
        <v>-46.507763807439687</v>
      </c>
      <c r="Q140" s="29">
        <f t="shared" ca="1" si="58"/>
        <v>56.507763807439687</v>
      </c>
      <c r="R140" s="29">
        <f t="shared" ca="1" si="64"/>
        <v>221.53119670092636</v>
      </c>
      <c r="S140" s="29">
        <f t="shared" ca="1" si="65"/>
        <v>407.12430063357476</v>
      </c>
      <c r="T140" s="29">
        <f t="shared" ca="1" si="66"/>
        <v>24777.078202979526</v>
      </c>
      <c r="U140" s="29">
        <f t="shared" ca="1" si="67"/>
        <v>86251.332640671608</v>
      </c>
      <c r="W140" s="29">
        <f ca="1">Kp*(AB140+AC140*OnebyTi+Td*(AB140-AB139))</f>
        <v>-103.80189252665616</v>
      </c>
      <c r="X140" s="29">
        <f t="shared" ca="1" si="50"/>
        <v>-225.52015805443071</v>
      </c>
      <c r="Y140" s="29">
        <f t="shared" ca="1" si="51"/>
        <v>-198.66624816703492</v>
      </c>
      <c r="Z140" s="29">
        <f t="shared" ca="1" si="52"/>
        <v>-112.47107674568932</v>
      </c>
      <c r="AA140" s="29">
        <f t="shared" ca="1" si="53"/>
        <v>-36.249772680381021</v>
      </c>
      <c r="AB140" s="29">
        <f t="shared" ca="1" si="59"/>
        <v>46.249772680381021</v>
      </c>
      <c r="AC140" s="29">
        <f t="shared" ca="1" si="68"/>
        <v>-77.143461790342485</v>
      </c>
      <c r="AD140" s="29">
        <f t="shared" ca="1" si="69"/>
        <v>211.43350270754169</v>
      </c>
      <c r="AE140" s="29">
        <f t="shared" ca="1" si="70"/>
        <v>5099.5539420144341</v>
      </c>
      <c r="AF140" s="29">
        <f t="shared" ca="1" si="71"/>
        <v>1196061.6121264684</v>
      </c>
      <c r="AH140" s="29">
        <f t="shared" ca="1" si="56"/>
        <v>4.574190654709188</v>
      </c>
      <c r="AI140" s="29">
        <f t="shared" ca="1" si="57"/>
        <v>9.9398407643025397</v>
      </c>
    </row>
    <row r="141" spans="1:35">
      <c r="A141" s="29">
        <v>12.9</v>
      </c>
      <c r="B141" s="29">
        <f t="shared" si="72"/>
        <v>10</v>
      </c>
      <c r="C141" s="29">
        <f t="shared" si="73"/>
        <v>0</v>
      </c>
      <c r="E141" s="29">
        <f ca="1">Kp*(G141+H141*OnebyTi+Td*(G141-G140))</f>
        <v>3.9806401920892158</v>
      </c>
      <c r="F141" s="27">
        <f t="shared" ref="F141:F204" ca="1" si="74">IF((ROW()-12)*0.1&lt;L_1,0,OFFSET(E141,-L_1*10-1,0)*b_1-F140*a_1)+C141</f>
        <v>10.049516242299926</v>
      </c>
      <c r="G141" s="29">
        <f t="shared" ca="1" si="54"/>
        <v>-4.9516242299926461E-2</v>
      </c>
      <c r="H141" s="29">
        <f t="shared" ca="1" si="60"/>
        <v>0.96515488992020093</v>
      </c>
      <c r="I141" s="29">
        <f t="shared" ca="1" si="61"/>
        <v>36.728172094955596</v>
      </c>
      <c r="J141" s="29">
        <f t="shared" ca="1" si="62"/>
        <v>222.54042226474598</v>
      </c>
      <c r="K141" s="29">
        <f t="shared" ca="1" si="63"/>
        <v>122.8557777703306</v>
      </c>
      <c r="M141" s="29">
        <f ca="1">Kp*(Q141+R141*OnebyTi+Td*(Q141-Q140))</f>
        <v>1285.675877842227</v>
      </c>
      <c r="N141" s="27">
        <f t="shared" ref="N141:N204" ca="1" si="75">IF((ROW()-12)*0.1&lt;L_2,0,OFFSET(M141,-L_2*10-1,0)*b_2-N140*a_2)</f>
        <v>625.62726795485219</v>
      </c>
      <c r="O141" s="27">
        <f t="shared" ca="1" si="55"/>
        <v>136.48994907685213</v>
      </c>
      <c r="P141" s="27">
        <f t="shared" ref="P141:P204" ca="1" si="76">IF((ROW()-12)*0.1&lt;L_2,0,OFFSET(O141,-1,0)*b_2/K_2-P140*a_2)+C141</f>
        <v>-39.838464288623634</v>
      </c>
      <c r="Q141" s="29">
        <f t="shared" ca="1" si="58"/>
        <v>49.838464288623634</v>
      </c>
      <c r="R141" s="29">
        <f t="shared" ca="1" si="64"/>
        <v>226.51504312978872</v>
      </c>
      <c r="S141" s="29">
        <f t="shared" ca="1" si="65"/>
        <v>412.10814706243713</v>
      </c>
      <c r="T141" s="29">
        <f t="shared" ca="1" si="66"/>
        <v>25025.465455244368</v>
      </c>
      <c r="U141" s="29">
        <f t="shared" ca="1" si="67"/>
        <v>87360.439929453278</v>
      </c>
      <c r="W141" s="29">
        <f ca="1">Kp*(AB141+AC141*OnebyTi+Td*(AB141-AB140))</f>
        <v>-61.427276883015693</v>
      </c>
      <c r="X141" s="27">
        <f t="shared" ref="X141:X204" ca="1" si="77">IF((ROW()-12)*0.1&lt;L_3,0,OFFSET(W141,-L_3*10-1,0)*b_3-X140*a_3)</f>
        <v>-217.55889698129022</v>
      </c>
      <c r="Y141" s="27">
        <f t="shared" ref="Y141:Y204" ca="1" si="78">IF((ROW()-12)*0.1&lt;L_3,0,OFFSET(X141,-1,0)*b_3/K_3-Y140*a_3)</f>
        <v>-199.97592880664919</v>
      </c>
      <c r="Z141" s="27">
        <f t="shared" ref="Z141:Z204" ca="1" si="79">IF((ROW()-12)*0.1&lt;L_3,0,OFFSET(Y141,-1,0)*b_3/K_3-Z140*a_3)</f>
        <v>-116.67486486116795</v>
      </c>
      <c r="AA141" s="27">
        <f t="shared" ref="AA141:AA204" ca="1" si="80">IF((ROW()-12)*0.1&lt;L_3,0,OFFSET(Z141,-1,0)*b_3/K_3-AA140*a_3)+C141</f>
        <v>-39.967129544952172</v>
      </c>
      <c r="AB141" s="29">
        <f t="shared" ca="1" si="59"/>
        <v>49.967129544952172</v>
      </c>
      <c r="AC141" s="29">
        <f t="shared" ca="1" si="68"/>
        <v>-72.146748835847262</v>
      </c>
      <c r="AD141" s="29">
        <f t="shared" ca="1" si="69"/>
        <v>216.43021566203691</v>
      </c>
      <c r="AE141" s="29">
        <f t="shared" ca="1" si="70"/>
        <v>5349.2253455106375</v>
      </c>
      <c r="AF141" s="29">
        <f t="shared" ca="1" si="71"/>
        <v>1321106.6795589605</v>
      </c>
      <c r="AH141" s="29">
        <f t="shared" ca="1" si="56"/>
        <v>3.9806401920892158</v>
      </c>
      <c r="AI141" s="29">
        <f t="shared" ca="1" si="57"/>
        <v>10.049516242299926</v>
      </c>
    </row>
    <row r="142" spans="1:35">
      <c r="A142" s="29">
        <v>13</v>
      </c>
      <c r="B142" s="29">
        <f t="shared" si="72"/>
        <v>10</v>
      </c>
      <c r="C142" s="29">
        <f t="shared" si="73"/>
        <v>0</v>
      </c>
      <c r="E142" s="29">
        <f ca="1">Kp*(G142+H142*OnebyTi+Td*(G142-G141))</f>
        <v>3.3892912425705406</v>
      </c>
      <c r="F142" s="29">
        <f t="shared" ca="1" si="74"/>
        <v>10.151275616029476</v>
      </c>
      <c r="G142" s="29">
        <f t="shared" ref="G142:G205" ca="1" si="81">B142-F142</f>
        <v>-0.15127561602947637</v>
      </c>
      <c r="H142" s="29">
        <f t="shared" ca="1" si="60"/>
        <v>0.95002732831725334</v>
      </c>
      <c r="I142" s="29">
        <f t="shared" ca="1" si="61"/>
        <v>36.743299656558541</v>
      </c>
      <c r="J142" s="29">
        <f t="shared" ca="1" si="62"/>
        <v>222.54271069594648</v>
      </c>
      <c r="K142" s="29">
        <f t="shared" ca="1" si="63"/>
        <v>123.05243607116893</v>
      </c>
      <c r="M142" s="29">
        <f ca="1">Kp*(Q142+R142*OnebyTi+Td*(Q142-Q141))</f>
        <v>1266.5686807438719</v>
      </c>
      <c r="N142" s="29">
        <f t="shared" ca="1" si="75"/>
        <v>653.39254295660442</v>
      </c>
      <c r="O142" s="29">
        <f t="shared" ca="1" si="55"/>
        <v>156.45190860844392</v>
      </c>
      <c r="P142" s="29">
        <f t="shared" ca="1" si="76"/>
        <v>-32.64240601209427</v>
      </c>
      <c r="Q142" s="29">
        <f t="shared" ca="1" si="58"/>
        <v>42.64240601209427</v>
      </c>
      <c r="R142" s="29">
        <f t="shared" ca="1" si="64"/>
        <v>230.77928373099815</v>
      </c>
      <c r="S142" s="29">
        <f t="shared" ca="1" si="65"/>
        <v>416.37238766364658</v>
      </c>
      <c r="T142" s="29">
        <f t="shared" ca="1" si="66"/>
        <v>25207.302934294399</v>
      </c>
      <c r="U142" s="29">
        <f t="shared" ca="1" si="67"/>
        <v>88309.41559190613</v>
      </c>
      <c r="W142" s="29">
        <f ca="1">Kp*(AB142+AC142*OnebyTi+Td*(AB142-AB141))</f>
        <v>-17.2318316864745</v>
      </c>
      <c r="X142" s="29">
        <f t="shared" ca="1" si="77"/>
        <v>-208.74593055748602</v>
      </c>
      <c r="Y142" s="29">
        <f t="shared" ca="1" si="78"/>
        <v>-200.83346028351207</v>
      </c>
      <c r="Z142" s="29">
        <f t="shared" ca="1" si="79"/>
        <v>-120.7375056894919</v>
      </c>
      <c r="AA142" s="29">
        <f t="shared" ca="1" si="80"/>
        <v>-43.708209941570914</v>
      </c>
      <c r="AB142" s="29">
        <f t="shared" ca="1" si="59"/>
        <v>53.708209941570914</v>
      </c>
      <c r="AC142" s="29">
        <f t="shared" ca="1" si="68"/>
        <v>-66.775927841690176</v>
      </c>
      <c r="AD142" s="29">
        <f t="shared" ca="1" si="69"/>
        <v>221.80103665619401</v>
      </c>
      <c r="AE142" s="29">
        <f t="shared" ca="1" si="70"/>
        <v>5637.6825270234231</v>
      </c>
      <c r="AF142" s="29">
        <f t="shared" ca="1" si="71"/>
        <v>1456490.5913645464</v>
      </c>
      <c r="AH142" s="29">
        <f t="shared" ca="1" si="56"/>
        <v>3.3892912425705406</v>
      </c>
      <c r="AI142" s="29">
        <f t="shared" ca="1" si="57"/>
        <v>10.151275616029476</v>
      </c>
    </row>
    <row r="143" spans="1:35">
      <c r="A143" s="29">
        <v>13.1</v>
      </c>
      <c r="B143" s="29">
        <f t="shared" si="72"/>
        <v>10</v>
      </c>
      <c r="C143" s="29">
        <f t="shared" si="73"/>
        <v>0</v>
      </c>
      <c r="E143" s="29">
        <f ca="1">Kp*(G143+H143*OnebyTi+Td*(G143-G142))</f>
        <v>2.8262855810104721</v>
      </c>
      <c r="F143" s="27">
        <f t="shared" ca="1" si="74"/>
        <v>10.24101333434435</v>
      </c>
      <c r="G143" s="29">
        <f t="shared" ca="1" si="81"/>
        <v>-0.24101333434435013</v>
      </c>
      <c r="H143" s="29">
        <f t="shared" ca="1" si="60"/>
        <v>0.92592599488281835</v>
      </c>
      <c r="I143" s="29">
        <f t="shared" ca="1" si="61"/>
        <v>36.767400989992979</v>
      </c>
      <c r="J143" s="29">
        <f t="shared" ca="1" si="62"/>
        <v>222.54851943867965</v>
      </c>
      <c r="K143" s="29">
        <f t="shared" ca="1" si="63"/>
        <v>123.36816353916002</v>
      </c>
      <c r="M143" s="29">
        <f ca="1">Kp*(Q143+R143*OnebyTi+Td*(Q143-Q142))</f>
        <v>1241.2120409724646</v>
      </c>
      <c r="N143" s="27">
        <f t="shared" ca="1" si="75"/>
        <v>679.7294221282566</v>
      </c>
      <c r="O143" s="27">
        <f t="shared" ca="1" si="55"/>
        <v>176.7323256807216</v>
      </c>
      <c r="P143" s="27">
        <f t="shared" ca="1" si="76"/>
        <v>-24.925364374854674</v>
      </c>
      <c r="Q143" s="29">
        <f t="shared" ca="1" si="58"/>
        <v>34.925364374854674</v>
      </c>
      <c r="R143" s="29">
        <f t="shared" ca="1" si="64"/>
        <v>234.2718201684836</v>
      </c>
      <c r="S143" s="29">
        <f t="shared" ca="1" si="65"/>
        <v>419.86492410113203</v>
      </c>
      <c r="T143" s="29">
        <f t="shared" ca="1" si="66"/>
        <v>25329.281041966035</v>
      </c>
      <c r="U143" s="29">
        <f t="shared" ca="1" si="67"/>
        <v>89086.674405154161</v>
      </c>
      <c r="W143" s="29">
        <f ca="1">Kp*(AB143+AC143*OnebyTi+Td*(AB143-AB142))</f>
        <v>28.748854985009459</v>
      </c>
      <c r="X143" s="27">
        <f t="shared" ca="1" si="77"/>
        <v>-199.06951520001715</v>
      </c>
      <c r="Y143" s="27">
        <f t="shared" ca="1" si="78"/>
        <v>-201.21935601239477</v>
      </c>
      <c r="Z143" s="27">
        <f t="shared" ca="1" si="79"/>
        <v>-124.64383149020694</v>
      </c>
      <c r="AA143" s="27">
        <f t="shared" ca="1" si="80"/>
        <v>-47.46497302550172</v>
      </c>
      <c r="AB143" s="29">
        <f t="shared" ca="1" si="59"/>
        <v>57.46497302550172</v>
      </c>
      <c r="AC143" s="29">
        <f t="shared" ca="1" si="68"/>
        <v>-61.029430539140002</v>
      </c>
      <c r="AD143" s="29">
        <f t="shared" ca="1" si="69"/>
        <v>227.5475339587442</v>
      </c>
      <c r="AE143" s="29">
        <f t="shared" ca="1" si="70"/>
        <v>5967.904839505587</v>
      </c>
      <c r="AF143" s="29">
        <f t="shared" ca="1" si="71"/>
        <v>1602045.2365477395</v>
      </c>
      <c r="AH143" s="29">
        <f t="shared" ca="1" si="56"/>
        <v>2.8262855810104721</v>
      </c>
      <c r="AI143" s="29">
        <f t="shared" ca="1" si="57"/>
        <v>10.24101333434435</v>
      </c>
    </row>
    <row r="144" spans="1:35">
      <c r="A144" s="29">
        <v>13.2</v>
      </c>
      <c r="B144" s="29">
        <f t="shared" si="72"/>
        <v>10</v>
      </c>
      <c r="C144" s="29">
        <f t="shared" si="73"/>
        <v>0</v>
      </c>
      <c r="E144" s="29">
        <f ca="1">Kp*(G144+H144*OnebyTi+Td*(G144-G143))</f>
        <v>2.315143698903483</v>
      </c>
      <c r="F144" s="29">
        <f t="shared" ca="1" si="74"/>
        <v>10.315371649538957</v>
      </c>
      <c r="G144" s="29">
        <f t="shared" ca="1" si="81"/>
        <v>-0.31537164953895669</v>
      </c>
      <c r="H144" s="29">
        <f t="shared" ca="1" si="60"/>
        <v>0.89438882992892266</v>
      </c>
      <c r="I144" s="29">
        <f t="shared" ca="1" si="61"/>
        <v>36.798938154946875</v>
      </c>
      <c r="J144" s="29">
        <f t="shared" ca="1" si="62"/>
        <v>222.55846536641295</v>
      </c>
      <c r="K144" s="29">
        <f t="shared" ca="1" si="63"/>
        <v>123.78445411655144</v>
      </c>
      <c r="M144" s="29">
        <f ca="1">Kp*(Q144+R144*OnebyTi+Td*(Q144-Q143))</f>
        <v>1209.419041806198</v>
      </c>
      <c r="N144" s="29">
        <f t="shared" ca="1" si="75"/>
        <v>704.45842594873727</v>
      </c>
      <c r="O144" s="29">
        <f t="shared" ca="1" si="55"/>
        <v>197.25991025927269</v>
      </c>
      <c r="P144" s="29">
        <f t="shared" ca="1" si="76"/>
        <v>-16.695604565569457</v>
      </c>
      <c r="Q144" s="29">
        <f t="shared" ca="1" si="58"/>
        <v>26.695604565569457</v>
      </c>
      <c r="R144" s="29">
        <f t="shared" ca="1" si="64"/>
        <v>236.94138062504055</v>
      </c>
      <c r="S144" s="29">
        <f t="shared" ca="1" si="65"/>
        <v>422.53448455768898</v>
      </c>
      <c r="T144" s="29">
        <f t="shared" ca="1" si="66"/>
        <v>25400.546572278159</v>
      </c>
      <c r="U144" s="29">
        <f t="shared" ca="1" si="67"/>
        <v>89680.807683568331</v>
      </c>
      <c r="W144" s="29">
        <f ca="1">Kp*(AB144+AC144*OnebyTi+Td*(AB144-AB143))</f>
        <v>76.473549242203404</v>
      </c>
      <c r="X144" s="29">
        <f t="shared" ca="1" si="77"/>
        <v>-188.51952145780979</v>
      </c>
      <c r="Y144" s="29">
        <f t="shared" ca="1" si="78"/>
        <v>-201.11450703874326</v>
      </c>
      <c r="Z144" s="29">
        <f t="shared" ca="1" si="79"/>
        <v>-128.37846389031372</v>
      </c>
      <c r="AA144" s="29">
        <f t="shared" ca="1" si="80"/>
        <v>-51.229030369203336</v>
      </c>
      <c r="AB144" s="29">
        <f t="shared" ca="1" si="59"/>
        <v>61.229030369203336</v>
      </c>
      <c r="AC144" s="29">
        <f t="shared" ca="1" si="68"/>
        <v>-54.906527502219667</v>
      </c>
      <c r="AD144" s="29">
        <f t="shared" ca="1" si="69"/>
        <v>233.67043699566455</v>
      </c>
      <c r="AE144" s="29">
        <f t="shared" ca="1" si="70"/>
        <v>6342.8042555008697</v>
      </c>
      <c r="AF144" s="29">
        <f t="shared" ca="1" si="71"/>
        <v>1757570.3202945779</v>
      </c>
      <c r="AH144" s="29">
        <f t="shared" ca="1" si="56"/>
        <v>2.315143698903483</v>
      </c>
      <c r="AI144" s="29">
        <f t="shared" ca="1" si="57"/>
        <v>10.315371649538957</v>
      </c>
    </row>
    <row r="145" spans="1:35">
      <c r="A145" s="29">
        <v>13.3</v>
      </c>
      <c r="B145" s="29">
        <f t="shared" si="72"/>
        <v>10</v>
      </c>
      <c r="C145" s="29">
        <f t="shared" si="73"/>
        <v>0</v>
      </c>
      <c r="E145" s="29">
        <f ca="1">Kp*(G145+H145*OnebyTi+Td*(G145-G144))</f>
        <v>1.8758571203645709</v>
      </c>
      <c r="F145" s="27">
        <f t="shared" ca="1" si="74"/>
        <v>10.371850720865707</v>
      </c>
      <c r="G145" s="29">
        <f t="shared" ca="1" si="81"/>
        <v>-0.37185072086570692</v>
      </c>
      <c r="H145" s="29">
        <f t="shared" ca="1" si="60"/>
        <v>0.85720375784235192</v>
      </c>
      <c r="I145" s="29">
        <f t="shared" ca="1" si="61"/>
        <v>36.836123227033447</v>
      </c>
      <c r="J145" s="29">
        <f t="shared" ca="1" si="62"/>
        <v>222.57229266227378</v>
      </c>
      <c r="K145" s="29">
        <f t="shared" ca="1" si="63"/>
        <v>124.27901557530284</v>
      </c>
      <c r="M145" s="29">
        <f ca="1">Kp*(Q145+R145*OnebyTi+Td*(Q145-Q144))</f>
        <v>1171.0213415827623</v>
      </c>
      <c r="N145" s="27">
        <f t="shared" ca="1" si="75"/>
        <v>727.3984506114474</v>
      </c>
      <c r="O145" s="27">
        <f t="shared" ca="1" si="55"/>
        <v>217.95895703799903</v>
      </c>
      <c r="P145" s="27">
        <f t="shared" ca="1" si="76"/>
        <v>-7.963963851073812</v>
      </c>
      <c r="Q145" s="29">
        <f t="shared" ca="1" si="58"/>
        <v>17.963963851073814</v>
      </c>
      <c r="R145" s="29">
        <f t="shared" ca="1" si="64"/>
        <v>238.73777701014794</v>
      </c>
      <c r="S145" s="29">
        <f t="shared" ca="1" si="65"/>
        <v>424.33088094279634</v>
      </c>
      <c r="T145" s="29">
        <f t="shared" ca="1" si="66"/>
        <v>25432.816972002427</v>
      </c>
      <c r="U145" s="29">
        <f t="shared" ca="1" si="67"/>
        <v>90080.635745531908</v>
      </c>
      <c r="W145" s="29">
        <f ca="1">Kp*(AB145+AC145*OnebyTi+Td*(AB145-AB144))</f>
        <v>125.89525240351428</v>
      </c>
      <c r="X145" s="27">
        <f t="shared" ca="1" si="77"/>
        <v>-177.08752049925326</v>
      </c>
      <c r="Y145" s="27">
        <f t="shared" ca="1" si="78"/>
        <v>-200.50024234355593</v>
      </c>
      <c r="Z145" s="27">
        <f t="shared" ca="1" si="79"/>
        <v>-131.92584257420353</v>
      </c>
      <c r="AA145" s="27">
        <f t="shared" ca="1" si="80"/>
        <v>-54.991652641471795</v>
      </c>
      <c r="AB145" s="29">
        <f t="shared" ca="1" si="59"/>
        <v>64.991652641471802</v>
      </c>
      <c r="AC145" s="29">
        <f t="shared" ca="1" si="68"/>
        <v>-48.407362238072487</v>
      </c>
      <c r="AD145" s="29">
        <f t="shared" ca="1" si="69"/>
        <v>240.16960225981171</v>
      </c>
      <c r="AE145" s="29">
        <f t="shared" ca="1" si="70"/>
        <v>6765.1957468078426</v>
      </c>
      <c r="AF145" s="29">
        <f t="shared" ca="1" si="71"/>
        <v>1922862.4009284289</v>
      </c>
      <c r="AH145" s="29">
        <f t="shared" ca="1" si="56"/>
        <v>1.8758571203645709</v>
      </c>
      <c r="AI145" s="29">
        <f t="shared" ca="1" si="57"/>
        <v>10.371850720865707</v>
      </c>
    </row>
    <row r="146" spans="1:35">
      <c r="A146" s="29">
        <v>13.4</v>
      </c>
      <c r="B146" s="29">
        <f t="shared" si="72"/>
        <v>10</v>
      </c>
      <c r="C146" s="29">
        <f t="shared" si="73"/>
        <v>0</v>
      </c>
      <c r="E146" s="29">
        <f ca="1">Kp*(G146+H146*OnebyTi+Td*(G146-G145))</f>
        <v>1.5241847270412809</v>
      </c>
      <c r="F146" s="29">
        <f t="shared" ca="1" si="74"/>
        <v>10.408874886188336</v>
      </c>
      <c r="G146" s="29">
        <f t="shared" ca="1" si="81"/>
        <v>-0.40887488618833601</v>
      </c>
      <c r="H146" s="29">
        <f t="shared" ca="1" si="60"/>
        <v>0.8163162692235183</v>
      </c>
      <c r="I146" s="29">
        <f t="shared" ca="1" si="61"/>
        <v>36.877010715652283</v>
      </c>
      <c r="J146" s="29">
        <f t="shared" ca="1" si="62"/>
        <v>222.58901052952933</v>
      </c>
      <c r="K146" s="29">
        <f t="shared" ca="1" si="63"/>
        <v>124.8269079227952</v>
      </c>
      <c r="M146" s="29">
        <f ca="1">Kp*(Q146+R146*OnebyTi+Td*(Q146-Q145))</f>
        <v>1125.8707664999681</v>
      </c>
      <c r="N146" s="29">
        <f t="shared" ca="1" si="75"/>
        <v>748.3674621787834</v>
      </c>
      <c r="O146" s="29">
        <f t="shared" ca="1" si="55"/>
        <v>238.74945934077718</v>
      </c>
      <c r="P146" s="29">
        <f t="shared" ca="1" si="76"/>
        <v>1.2560732018984808</v>
      </c>
      <c r="Q146" s="29">
        <f t="shared" ca="1" si="58"/>
        <v>8.7439267981015192</v>
      </c>
      <c r="R146" s="29">
        <f t="shared" ca="1" si="64"/>
        <v>239.61216968995808</v>
      </c>
      <c r="S146" s="29">
        <f t="shared" ca="1" si="65"/>
        <v>425.20527362260651</v>
      </c>
      <c r="T146" s="29">
        <f t="shared" ca="1" si="66"/>
        <v>25440.462597587484</v>
      </c>
      <c r="U146" s="29">
        <f t="shared" ca="1" si="67"/>
        <v>90275.265946945117</v>
      </c>
      <c r="W146" s="29">
        <f ca="1">Kp*(AB146+AC146*OnebyTi+Td*(AB146-AB145))</f>
        <v>176.9610912258442</v>
      </c>
      <c r="X146" s="29">
        <f t="shared" ca="1" si="77"/>
        <v>-164.76686986335471</v>
      </c>
      <c r="Y146" s="29">
        <f t="shared" ca="1" si="78"/>
        <v>-199.35839042520459</v>
      </c>
      <c r="Z146" s="29">
        <f t="shared" ca="1" si="79"/>
        <v>-135.27025551547294</v>
      </c>
      <c r="AA146" s="29">
        <f t="shared" ca="1" si="80"/>
        <v>-58.743777360062495</v>
      </c>
      <c r="AB146" s="29">
        <f t="shared" ca="1" si="59"/>
        <v>68.743777360062495</v>
      </c>
      <c r="AC146" s="29">
        <f t="shared" ca="1" si="68"/>
        <v>-41.532984502066235</v>
      </c>
      <c r="AD146" s="29">
        <f t="shared" ca="1" si="69"/>
        <v>247.04397999581795</v>
      </c>
      <c r="AE146" s="29">
        <f t="shared" ca="1" si="70"/>
        <v>7237.7664393808263</v>
      </c>
      <c r="AF146" s="29">
        <f t="shared" ca="1" si="71"/>
        <v>2097749.7506029839</v>
      </c>
      <c r="AH146" s="29">
        <f t="shared" ca="1" si="56"/>
        <v>1.5241847270412809</v>
      </c>
      <c r="AI146" s="29">
        <f t="shared" ca="1" si="57"/>
        <v>10.408874886188336</v>
      </c>
    </row>
    <row r="147" spans="1:35">
      <c r="A147" s="29">
        <v>13.5</v>
      </c>
      <c r="B147" s="29">
        <f t="shared" si="72"/>
        <v>10</v>
      </c>
      <c r="C147" s="29">
        <f t="shared" si="73"/>
        <v>0</v>
      </c>
      <c r="E147" s="29">
        <f ca="1">Kp*(G147+H147*OnebyTi+Td*(G147-G146))</f>
        <v>1.2711737006059929</v>
      </c>
      <c r="F147" s="27">
        <f t="shared" ca="1" si="74"/>
        <v>10.425814444258343</v>
      </c>
      <c r="G147" s="29">
        <f t="shared" ca="1" si="81"/>
        <v>-0.42581444425834292</v>
      </c>
      <c r="H147" s="29">
        <f t="shared" ca="1" si="60"/>
        <v>0.77373482479768396</v>
      </c>
      <c r="I147" s="29">
        <f t="shared" ca="1" si="61"/>
        <v>36.919592160078118</v>
      </c>
      <c r="J147" s="29">
        <f t="shared" ca="1" si="62"/>
        <v>222.60714232362324</v>
      </c>
      <c r="K147" s="29">
        <f t="shared" ca="1" si="63"/>
        <v>125.40175742254397</v>
      </c>
      <c r="M147" s="29">
        <f ca="1">Kp*(Q147+R147*OnebyTi+Td*(Q147-Q146))</f>
        <v>1073.8408927261883</v>
      </c>
      <c r="N147" s="27">
        <f t="shared" ca="1" si="75"/>
        <v>767.1832274440676</v>
      </c>
      <c r="O147" s="27">
        <f t="shared" ca="1" si="55"/>
        <v>259.54724670355296</v>
      </c>
      <c r="P147" s="27">
        <f t="shared" ca="1" si="76"/>
        <v>10.948307223215203</v>
      </c>
      <c r="Q147" s="29">
        <f t="shared" ca="1" si="58"/>
        <v>-0.94830722321520255</v>
      </c>
      <c r="R147" s="29">
        <f t="shared" ca="1" si="64"/>
        <v>239.51733896763656</v>
      </c>
      <c r="S147" s="29">
        <f t="shared" ca="1" si="65"/>
        <v>425.30010434492806</v>
      </c>
      <c r="T147" s="29">
        <f t="shared" ca="1" si="66"/>
        <v>25440.552526246443</v>
      </c>
      <c r="U147" s="29">
        <f t="shared" ca="1" si="67"/>
        <v>90296.375943045598</v>
      </c>
      <c r="W147" s="29">
        <f ca="1">Kp*(AB147+AC147*OnebyTi+Td*(AB147-AB146))</f>
        <v>229.61221796535943</v>
      </c>
      <c r="X147" s="27">
        <f t="shared" ca="1" si="77"/>
        <v>-151.5527982408633</v>
      </c>
      <c r="Y147" s="27">
        <f t="shared" ca="1" si="78"/>
        <v>-197.67134206000779</v>
      </c>
      <c r="Z147" s="27">
        <f t="shared" ca="1" si="79"/>
        <v>-138.39587073769644</v>
      </c>
      <c r="AA147" s="27">
        <f t="shared" ca="1" si="80"/>
        <v>-62.476017740635399</v>
      </c>
      <c r="AB147" s="29">
        <f t="shared" ca="1" si="59"/>
        <v>72.476017740635399</v>
      </c>
      <c r="AC147" s="29">
        <f t="shared" ca="1" si="68"/>
        <v>-34.285382728002695</v>
      </c>
      <c r="AD147" s="29">
        <f t="shared" ca="1" si="69"/>
        <v>254.29158176988147</v>
      </c>
      <c r="AE147" s="29">
        <f t="shared" ca="1" si="70"/>
        <v>7763.0437541349165</v>
      </c>
      <c r="AF147" s="29">
        <f t="shared" ca="1" si="71"/>
        <v>2282132.7442253642</v>
      </c>
      <c r="AH147" s="29">
        <f t="shared" ca="1" si="56"/>
        <v>1.2711737006059929</v>
      </c>
      <c r="AI147" s="29">
        <f t="shared" ca="1" si="57"/>
        <v>10.425814444258343</v>
      </c>
    </row>
    <row r="148" spans="1:35">
      <c r="A148" s="29">
        <v>13.6</v>
      </c>
      <c r="B148" s="29">
        <f t="shared" si="72"/>
        <v>10</v>
      </c>
      <c r="C148" s="29">
        <f t="shared" si="73"/>
        <v>0</v>
      </c>
      <c r="E148" s="29">
        <f ca="1">Kp*(G148+H148*OnebyTi+Td*(G148-G147))</f>
        <v>1.1229146438541218</v>
      </c>
      <c r="F148" s="29">
        <f t="shared" ca="1" si="74"/>
        <v>10.422964299755254</v>
      </c>
      <c r="G148" s="29">
        <f t="shared" ca="1" si="81"/>
        <v>-0.42296429975525385</v>
      </c>
      <c r="H148" s="29">
        <f t="shared" ca="1" si="60"/>
        <v>0.73143839482215856</v>
      </c>
      <c r="I148" s="29">
        <f t="shared" ca="1" si="61"/>
        <v>36.96188859005364</v>
      </c>
      <c r="J148" s="29">
        <f t="shared" ca="1" si="62"/>
        <v>222.62503220350999</v>
      </c>
      <c r="K148" s="29">
        <f t="shared" ca="1" si="63"/>
        <v>125.97698887021112</v>
      </c>
      <c r="M148" s="29">
        <f ca="1">Kp*(Q148+R148*OnebyTi+Td*(Q148-Q147))</f>
        <v>1014.8286105827543</v>
      </c>
      <c r="N148" s="29">
        <f t="shared" ca="1" si="75"/>
        <v>783.66408012208956</v>
      </c>
      <c r="O148" s="29">
        <f t="shared" ca="1" si="55"/>
        <v>280.26414666850843</v>
      </c>
      <c r="P148" s="29">
        <f t="shared" ca="1" si="76"/>
        <v>21.093764905500294</v>
      </c>
      <c r="Q148" s="29">
        <f t="shared" ca="1" si="58"/>
        <v>-11.093764905500294</v>
      </c>
      <c r="R148" s="29">
        <f t="shared" ca="1" si="64"/>
        <v>238.40796247708653</v>
      </c>
      <c r="S148" s="29">
        <f t="shared" ca="1" si="65"/>
        <v>426.40948083547806</v>
      </c>
      <c r="T148" s="29">
        <f t="shared" ca="1" si="66"/>
        <v>25452.859688224293</v>
      </c>
      <c r="U148" s="29">
        <f t="shared" ca="1" si="67"/>
        <v>90543.350919980119</v>
      </c>
      <c r="W148" s="29">
        <f ca="1">Kp*(AB148+AC148*OnebyTi+Td*(AB148-AB147))</f>
        <v>283.78372088644079</v>
      </c>
      <c r="X148" s="29">
        <f t="shared" ca="1" si="77"/>
        <v>-137.44248904502635</v>
      </c>
      <c r="Y148" s="29">
        <f t="shared" ca="1" si="78"/>
        <v>-195.42211413675909</v>
      </c>
      <c r="Z148" s="29">
        <f t="shared" ca="1" si="79"/>
        <v>-141.28676958707698</v>
      </c>
      <c r="AA148" s="29">
        <f t="shared" ca="1" si="80"/>
        <v>-66.178672663123265</v>
      </c>
      <c r="AB148" s="29">
        <f t="shared" ca="1" si="59"/>
        <v>76.178672663123265</v>
      </c>
      <c r="AC148" s="29">
        <f t="shared" ca="1" si="68"/>
        <v>-26.667515461690368</v>
      </c>
      <c r="AD148" s="29">
        <f t="shared" ca="1" si="69"/>
        <v>261.90944903619379</v>
      </c>
      <c r="AE148" s="29">
        <f t="shared" ca="1" si="70"/>
        <v>8343.3627710064447</v>
      </c>
      <c r="AF148" s="29">
        <f t="shared" ca="1" si="71"/>
        <v>2476029.2508783285</v>
      </c>
      <c r="AH148" s="29">
        <f t="shared" ca="1" si="56"/>
        <v>1.1229146438541218</v>
      </c>
      <c r="AI148" s="29">
        <f t="shared" ca="1" si="57"/>
        <v>10.422964299755254</v>
      </c>
    </row>
    <row r="149" spans="1:35">
      <c r="A149" s="29">
        <v>13.7</v>
      </c>
      <c r="B149" s="29">
        <f t="shared" si="72"/>
        <v>10</v>
      </c>
      <c r="C149" s="29">
        <f t="shared" si="73"/>
        <v>0</v>
      </c>
      <c r="E149" s="29">
        <f ca="1">Kp*(G149+H149*OnebyTi+Td*(G149-G148))</f>
        <v>1.0805295452175228</v>
      </c>
      <c r="F149" s="27">
        <f t="shared" ca="1" si="74"/>
        <v>10.401482668082711</v>
      </c>
      <c r="G149" s="29">
        <f t="shared" ca="1" si="81"/>
        <v>-0.4014826680827106</v>
      </c>
      <c r="H149" s="29">
        <f t="shared" ca="1" si="60"/>
        <v>0.69129012801388745</v>
      </c>
      <c r="I149" s="29">
        <f t="shared" ca="1" si="61"/>
        <v>37.002036856861913</v>
      </c>
      <c r="J149" s="29">
        <f t="shared" ca="1" si="62"/>
        <v>222.64115103678708</v>
      </c>
      <c r="K149" s="29">
        <f t="shared" ca="1" si="63"/>
        <v>126.52702012548443</v>
      </c>
      <c r="M149" s="29">
        <f ca="1">Kp*(Q149+R149*OnebyTi+Td*(Q149-Q148))</f>
        <v>948.75566329527362</v>
      </c>
      <c r="N149" s="27">
        <f t="shared" ca="1" si="75"/>
        <v>797.62972077405368</v>
      </c>
      <c r="O149" s="27">
        <f t="shared" ca="1" si="55"/>
        <v>300.80817124397282</v>
      </c>
      <c r="P149" s="27">
        <f t="shared" ca="1" si="76"/>
        <v>31.670648886480574</v>
      </c>
      <c r="Q149" s="29">
        <f t="shared" ca="1" si="58"/>
        <v>-21.670648886480574</v>
      </c>
      <c r="R149" s="29">
        <f t="shared" ca="1" si="64"/>
        <v>236.24089758843846</v>
      </c>
      <c r="S149" s="29">
        <f t="shared" ca="1" si="65"/>
        <v>428.57654572412611</v>
      </c>
      <c r="T149" s="29">
        <f t="shared" ca="1" si="66"/>
        <v>25499.821390540405</v>
      </c>
      <c r="U149" s="29">
        <f t="shared" ca="1" si="67"/>
        <v>91025.828741160134</v>
      </c>
      <c r="W149" s="29">
        <f ca="1">Kp*(AB149+AC149*OnebyTi+Td*(AB149-AB148))</f>
        <v>339.4045458359144</v>
      </c>
      <c r="X149" s="27">
        <f t="shared" ca="1" si="77"/>
        <v>-122.43516252526982</v>
      </c>
      <c r="Y149" s="27">
        <f t="shared" ca="1" si="78"/>
        <v>-192.59441445380244</v>
      </c>
      <c r="Z149" s="27">
        <f t="shared" ca="1" si="79"/>
        <v>-143.92698149561713</v>
      </c>
      <c r="AA149" s="27">
        <f t="shared" ca="1" si="80"/>
        <v>-69.841737774760645</v>
      </c>
      <c r="AB149" s="29">
        <f t="shared" ca="1" si="59"/>
        <v>79.841737774760645</v>
      </c>
      <c r="AC149" s="29">
        <f t="shared" ca="1" si="68"/>
        <v>-18.683341684214302</v>
      </c>
      <c r="AD149" s="29">
        <f t="shared" ca="1" si="69"/>
        <v>269.89362281366988</v>
      </c>
      <c r="AE149" s="29">
        <f t="shared" ca="1" si="70"/>
        <v>8980.8330800958083</v>
      </c>
      <c r="AF149" s="29">
        <f t="shared" ca="1" si="71"/>
        <v>2679624.2561550043</v>
      </c>
      <c r="AH149" s="29">
        <f t="shared" ca="1" si="56"/>
        <v>1.0805295452175228</v>
      </c>
      <c r="AI149" s="29">
        <f t="shared" ca="1" si="57"/>
        <v>10.401482668082711</v>
      </c>
    </row>
    <row r="150" spans="1:35">
      <c r="A150" s="29">
        <v>13.8</v>
      </c>
      <c r="B150" s="29">
        <f t="shared" si="72"/>
        <v>10</v>
      </c>
      <c r="C150" s="29">
        <f t="shared" si="73"/>
        <v>0</v>
      </c>
      <c r="E150" s="29">
        <f ca="1">Kp*(G150+H150*OnebyTi+Td*(G150-G149))</f>
        <v>1.1403809826057154</v>
      </c>
      <c r="F150" s="29">
        <f t="shared" ca="1" si="74"/>
        <v>10.36329464363892</v>
      </c>
      <c r="G150" s="29">
        <f t="shared" ca="1" si="81"/>
        <v>-0.36329464363891972</v>
      </c>
      <c r="H150" s="29">
        <f t="shared" ca="1" si="60"/>
        <v>0.6549606636499955</v>
      </c>
      <c r="I150" s="29">
        <f t="shared" ca="1" si="61"/>
        <v>37.038366321225809</v>
      </c>
      <c r="J150" s="29">
        <f t="shared" ca="1" si="62"/>
        <v>222.65434933659674</v>
      </c>
      <c r="K150" s="29">
        <f t="shared" ca="1" si="63"/>
        <v>127.02836673370614</v>
      </c>
      <c r="M150" s="29">
        <f ca="1">Kp*(Q150+R150*OnebyTi+Td*(Q150-Q149))</f>
        <v>875.57015256509658</v>
      </c>
      <c r="N150" s="29">
        <f t="shared" ca="1" si="75"/>
        <v>808.90204865394151</v>
      </c>
      <c r="O150" s="29">
        <f t="shared" ca="1" si="55"/>
        <v>321.08372840017461</v>
      </c>
      <c r="P150" s="29">
        <f t="shared" ca="1" si="76"/>
        <v>42.654297286191301</v>
      </c>
      <c r="Q150" s="29">
        <f t="shared" ca="1" si="58"/>
        <v>-32.654297286191301</v>
      </c>
      <c r="R150" s="29">
        <f t="shared" ca="1" si="64"/>
        <v>232.97546785981933</v>
      </c>
      <c r="S150" s="29">
        <f t="shared" ca="1" si="65"/>
        <v>431.84197545274526</v>
      </c>
      <c r="T150" s="29">
        <f t="shared" ca="1" si="66"/>
        <v>25606.451703665902</v>
      </c>
      <c r="U150" s="29">
        <f t="shared" ca="1" si="67"/>
        <v>91752.890872690201</v>
      </c>
      <c r="W150" s="29">
        <f ca="1">Kp*(AB150+AC150*OnebyTi+Td*(AB150-AB149))</f>
        <v>396.39742949696853</v>
      </c>
      <c r="X150" s="29">
        <f t="shared" ca="1" si="77"/>
        <v>-106.53215617106899</v>
      </c>
      <c r="Y150" s="29">
        <f t="shared" ca="1" si="78"/>
        <v>-189.17270736064853</v>
      </c>
      <c r="Z150" s="29">
        <f t="shared" ca="1" si="79"/>
        <v>-146.30052020906072</v>
      </c>
      <c r="AA150" s="29">
        <f t="shared" ca="1" si="80"/>
        <v>-73.454917747031672</v>
      </c>
      <c r="AB150" s="29">
        <f t="shared" ca="1" si="59"/>
        <v>83.454917747031672</v>
      </c>
      <c r="AC150" s="29">
        <f t="shared" ca="1" si="68"/>
        <v>-10.337849909511133</v>
      </c>
      <c r="AD150" s="29">
        <f t="shared" ca="1" si="69"/>
        <v>278.23911458837307</v>
      </c>
      <c r="AE150" s="29">
        <f t="shared" ca="1" si="70"/>
        <v>9677.3054097121912</v>
      </c>
      <c r="AF150" s="29">
        <f t="shared" ca="1" si="71"/>
        <v>2893322.6882272819</v>
      </c>
      <c r="AH150" s="29">
        <f t="shared" ca="1" si="56"/>
        <v>1.1403809826057154</v>
      </c>
      <c r="AI150" s="29">
        <f t="shared" ca="1" si="57"/>
        <v>10.36329464363892</v>
      </c>
    </row>
    <row r="151" spans="1:35">
      <c r="A151" s="29">
        <v>13.9</v>
      </c>
      <c r="B151" s="29">
        <f t="shared" si="72"/>
        <v>10</v>
      </c>
      <c r="C151" s="29">
        <f t="shared" si="73"/>
        <v>0</v>
      </c>
      <c r="E151" s="29">
        <f ca="1">Kp*(G151+H151*OnebyTi+Td*(G151-G150))</f>
        <v>1.2944817441582768</v>
      </c>
      <c r="F151" s="27">
        <f t="shared" ca="1" si="74"/>
        <v>10.310966744955087</v>
      </c>
      <c r="G151" s="29">
        <f t="shared" ca="1" si="81"/>
        <v>-0.31096674495508658</v>
      </c>
      <c r="H151" s="29">
        <f t="shared" ca="1" si="60"/>
        <v>0.62386398915448682</v>
      </c>
      <c r="I151" s="29">
        <f t="shared" ca="1" si="61"/>
        <v>37.069462995721317</v>
      </c>
      <c r="J151" s="29">
        <f t="shared" ca="1" si="62"/>
        <v>222.66401936824354</v>
      </c>
      <c r="K151" s="29">
        <f t="shared" ca="1" si="63"/>
        <v>127.4606105091937</v>
      </c>
      <c r="M151" s="29">
        <f ca="1">Kp*(Q151+R151*OnebyTi+Td*(Q151-Q150))</f>
        <v>795.24800298780372</v>
      </c>
      <c r="N151" s="27">
        <f t="shared" ca="1" si="75"/>
        <v>817.30602344190504</v>
      </c>
      <c r="O151" s="27">
        <f t="shared" ca="1" si="55"/>
        <v>340.99185888183911</v>
      </c>
      <c r="P151" s="27">
        <f t="shared" ca="1" si="76"/>
        <v>54.017153526746775</v>
      </c>
      <c r="Q151" s="29">
        <f t="shared" ca="1" si="58"/>
        <v>-44.017153526746775</v>
      </c>
      <c r="R151" s="29">
        <f t="shared" ca="1" si="64"/>
        <v>228.57375250714466</v>
      </c>
      <c r="S151" s="29">
        <f t="shared" ca="1" si="65"/>
        <v>436.24369080541993</v>
      </c>
      <c r="T151" s="29">
        <f t="shared" ca="1" si="66"/>
        <v>25800.202684125623</v>
      </c>
      <c r="U151" s="29">
        <f t="shared" ca="1" si="67"/>
        <v>92732.994505231647</v>
      </c>
      <c r="W151" s="29">
        <f ca="1">Kp*(AB151+AC151*OnebyTi+Td*(AB151-AB150))</f>
        <v>454.67884493289125</v>
      </c>
      <c r="X151" s="27">
        <f t="shared" ca="1" si="77"/>
        <v>-89.73700314762327</v>
      </c>
      <c r="Y151" s="27">
        <f t="shared" ca="1" si="78"/>
        <v>-185.14228011955453</v>
      </c>
      <c r="Z151" s="27">
        <f t="shared" ca="1" si="79"/>
        <v>-148.39142144935676</v>
      </c>
      <c r="AA151" s="27">
        <f t="shared" ca="1" si="80"/>
        <v>-77.007639701697045</v>
      </c>
      <c r="AB151" s="29">
        <f t="shared" ca="1" si="59"/>
        <v>87.007639701697045</v>
      </c>
      <c r="AC151" s="29">
        <f t="shared" ca="1" si="68"/>
        <v>-1.6370859393414285</v>
      </c>
      <c r="AD151" s="29">
        <f t="shared" ca="1" si="69"/>
        <v>286.93987855854277</v>
      </c>
      <c r="AE151" s="29">
        <f t="shared" ca="1" si="70"/>
        <v>10434.338346358225</v>
      </c>
      <c r="AF151" s="29">
        <f t="shared" ca="1" si="71"/>
        <v>3117804.162164398</v>
      </c>
      <c r="AH151" s="29">
        <f t="shared" ca="1" si="56"/>
        <v>1.2944817441582768</v>
      </c>
      <c r="AI151" s="29">
        <f t="shared" ca="1" si="57"/>
        <v>10.310966744955087</v>
      </c>
    </row>
    <row r="152" spans="1:35">
      <c r="A152" s="29">
        <v>14</v>
      </c>
      <c r="B152" s="29">
        <f t="shared" si="72"/>
        <v>10</v>
      </c>
      <c r="C152" s="29">
        <f t="shared" si="73"/>
        <v>0</v>
      </c>
      <c r="E152" s="29">
        <f ca="1">Kp*(G152+H152*OnebyTi+Td*(G152-G151))</f>
        <v>1.5310762302656289</v>
      </c>
      <c r="F152" s="29">
        <f t="shared" ca="1" si="74"/>
        <v>10.247559520053885</v>
      </c>
      <c r="G152" s="29">
        <f t="shared" ca="1" si="81"/>
        <v>-0.24755952005388515</v>
      </c>
      <c r="H152" s="29">
        <f t="shared" ca="1" si="60"/>
        <v>0.59910803714909833</v>
      </c>
      <c r="I152" s="29">
        <f t="shared" ca="1" si="61"/>
        <v>37.094218947726702</v>
      </c>
      <c r="J152" s="29">
        <f t="shared" ca="1" si="62"/>
        <v>222.67014793984046</v>
      </c>
      <c r="K152" s="29">
        <f t="shared" ca="1" si="63"/>
        <v>127.80719383726914</v>
      </c>
      <c r="M152" s="29">
        <f ca="1">Kp*(Q152+R152*OnebyTi+Td*(Q152-Q151))</f>
        <v>707.79437714457526</v>
      </c>
      <c r="N152" s="29">
        <f t="shared" ca="1" si="75"/>
        <v>822.67055460712925</v>
      </c>
      <c r="O152" s="29">
        <f t="shared" ca="1" si="55"/>
        <v>360.43049852414265</v>
      </c>
      <c r="P152" s="29">
        <f t="shared" ca="1" si="76"/>
        <v>65.728747048233217</v>
      </c>
      <c r="Q152" s="29">
        <f t="shared" ca="1" si="58"/>
        <v>-55.728747048233217</v>
      </c>
      <c r="R152" s="29">
        <f t="shared" ca="1" si="64"/>
        <v>223.00087780232133</v>
      </c>
      <c r="S152" s="29">
        <f t="shared" ca="1" si="65"/>
        <v>441.81656551024327</v>
      </c>
      <c r="T152" s="29">
        <f t="shared" ca="1" si="66"/>
        <v>26110.772008882221</v>
      </c>
      <c r="U152" s="29">
        <f t="shared" ca="1" si="67"/>
        <v>93973.907340204853</v>
      </c>
      <c r="W152" s="29">
        <f ca="1">Kp*(AB152+AC152*OnebyTi+Td*(AB152-AB151))</f>
        <v>514.15896002487216</v>
      </c>
      <c r="X152" s="29">
        <f t="shared" ca="1" si="77"/>
        <v>-72.055508499695804</v>
      </c>
      <c r="Y152" s="29">
        <f t="shared" ca="1" si="78"/>
        <v>-180.48930985596468</v>
      </c>
      <c r="Z152" s="29">
        <f t="shared" ca="1" si="79"/>
        <v>-150.18378197679522</v>
      </c>
      <c r="AA152" s="29">
        <f t="shared" ca="1" si="80"/>
        <v>-80.489067818845839</v>
      </c>
      <c r="AB152" s="29">
        <f t="shared" ca="1" si="59"/>
        <v>90.489067818845839</v>
      </c>
      <c r="AC152" s="29">
        <f t="shared" ca="1" si="68"/>
        <v>7.4118208425431558</v>
      </c>
      <c r="AD152" s="29">
        <f t="shared" ca="1" si="69"/>
        <v>295.98878534042734</v>
      </c>
      <c r="AE152" s="29">
        <f t="shared" ca="1" si="70"/>
        <v>11253.165485830594</v>
      </c>
      <c r="AF152" s="29">
        <f t="shared" ca="1" si="71"/>
        <v>3354078.1040758146</v>
      </c>
      <c r="AH152" s="29">
        <f t="shared" ca="1" si="56"/>
        <v>1.5310762302656289</v>
      </c>
      <c r="AI152" s="29">
        <f t="shared" ca="1" si="57"/>
        <v>10.247559520053885</v>
      </c>
    </row>
    <row r="153" spans="1:35">
      <c r="A153" s="29">
        <v>14.1</v>
      </c>
      <c r="B153" s="29">
        <f t="shared" si="72"/>
        <v>10</v>
      </c>
      <c r="C153" s="29">
        <f t="shared" si="73"/>
        <v>0</v>
      </c>
      <c r="E153" s="29">
        <f ca="1">Kp*(G153+H153*OnebyTi+Td*(G153-G152))</f>
        <v>1.8353588667587879</v>
      </c>
      <c r="F153" s="27">
        <f t="shared" ca="1" si="74"/>
        <v>10.17646590026443</v>
      </c>
      <c r="G153" s="29">
        <f t="shared" ca="1" si="81"/>
        <v>-0.17646590026443043</v>
      </c>
      <c r="H153" s="29">
        <f t="shared" ca="1" si="60"/>
        <v>0.58146144712265524</v>
      </c>
      <c r="I153" s="29">
        <f t="shared" ca="1" si="61"/>
        <v>37.111865537753147</v>
      </c>
      <c r="J153" s="29">
        <f t="shared" ca="1" si="62"/>
        <v>222.67326196123608</v>
      </c>
      <c r="K153" s="29">
        <f t="shared" ca="1" si="63"/>
        <v>128.056010756642</v>
      </c>
      <c r="M153" s="29">
        <f ca="1">Kp*(Q153+R153*OnebyTi+Td*(Q153-Q152))</f>
        <v>613.24503301661377</v>
      </c>
      <c r="N153" s="27">
        <f t="shared" ca="1" si="75"/>
        <v>824.82941591850226</v>
      </c>
      <c r="O153" s="27">
        <f t="shared" ca="1" si="55"/>
        <v>379.29476615879173</v>
      </c>
      <c r="P153" s="27">
        <f t="shared" ca="1" si="76"/>
        <v>77.755685516852921</v>
      </c>
      <c r="Q153" s="29">
        <f t="shared" ca="1" si="58"/>
        <v>-67.755685516852921</v>
      </c>
      <c r="R153" s="29">
        <f t="shared" ca="1" si="64"/>
        <v>216.22530925063603</v>
      </c>
      <c r="S153" s="29">
        <f t="shared" ca="1" si="65"/>
        <v>448.59213406192856</v>
      </c>
      <c r="T153" s="29">
        <f t="shared" ca="1" si="66"/>
        <v>26569.855300868086</v>
      </c>
      <c r="U153" s="29">
        <f t="shared" ca="1" si="67"/>
        <v>95482.645291250577</v>
      </c>
      <c r="W153" s="29">
        <f ca="1">Kp*(AB153+AC153*OnebyTi+Td*(AB153-AB152))</f>
        <v>574.74160940054537</v>
      </c>
      <c r="X153" s="27">
        <f t="shared" ca="1" si="77"/>
        <v>-53.495822855155517</v>
      </c>
      <c r="Y153" s="27">
        <f t="shared" ca="1" si="78"/>
        <v>-175.20093096024419</v>
      </c>
      <c r="Z153" s="27">
        <f t="shared" ca="1" si="79"/>
        <v>-151.66180001227195</v>
      </c>
      <c r="AA153" s="27">
        <f t="shared" ca="1" si="80"/>
        <v>-83.888119137587267</v>
      </c>
      <c r="AB153" s="29">
        <f t="shared" ca="1" si="59"/>
        <v>93.888119137587267</v>
      </c>
      <c r="AC153" s="29">
        <f t="shared" ca="1" si="68"/>
        <v>16.800632756301884</v>
      </c>
      <c r="AD153" s="29">
        <f t="shared" ca="1" si="69"/>
        <v>305.37759725418607</v>
      </c>
      <c r="AE153" s="29">
        <f t="shared" ca="1" si="70"/>
        <v>12134.663377349973</v>
      </c>
      <c r="AF153" s="29">
        <f t="shared" ca="1" si="71"/>
        <v>3603537.4780714503</v>
      </c>
      <c r="AH153" s="29">
        <f t="shared" ca="1" si="56"/>
        <v>1.8353588667587879</v>
      </c>
      <c r="AI153" s="29">
        <f t="shared" ca="1" si="57"/>
        <v>10.17646590026443</v>
      </c>
    </row>
    <row r="154" spans="1:35">
      <c r="A154" s="29">
        <v>14.2</v>
      </c>
      <c r="B154" s="29">
        <f t="shared" si="72"/>
        <v>10</v>
      </c>
      <c r="C154" s="29">
        <f t="shared" si="73"/>
        <v>0</v>
      </c>
      <c r="E154" s="29">
        <f ca="1">Kp*(G154+H154*OnebyTi+Td*(G154-G153))</f>
        <v>2.1902904883403007</v>
      </c>
      <c r="F154" s="29">
        <f t="shared" ca="1" si="74"/>
        <v>10.101243222715061</v>
      </c>
      <c r="G154" s="29">
        <f t="shared" ca="1" si="81"/>
        <v>-0.10124322271506081</v>
      </c>
      <c r="H154" s="29">
        <f t="shared" ca="1" si="60"/>
        <v>0.57133712485114918</v>
      </c>
      <c r="I154" s="29">
        <f t="shared" ca="1" si="61"/>
        <v>37.121989860024655</v>
      </c>
      <c r="J154" s="29">
        <f t="shared" ca="1" si="62"/>
        <v>222.67428698025066</v>
      </c>
      <c r="K154" s="29">
        <f t="shared" ca="1" si="63"/>
        <v>128.19977613289737</v>
      </c>
      <c r="M154" s="29">
        <f ca="1">Kp*(Q154+R154*OnebyTi+Td*(Q154-Q153))</f>
        <v>511.66761522432643</v>
      </c>
      <c r="N154" s="29">
        <f t="shared" ca="1" si="75"/>
        <v>823.62218239732169</v>
      </c>
      <c r="O154" s="29">
        <f t="shared" ca="1" si="55"/>
        <v>397.47727709217554</v>
      </c>
      <c r="P154" s="29">
        <f t="shared" ca="1" si="76"/>
        <v>90.061659100661814</v>
      </c>
      <c r="Q154" s="29">
        <f t="shared" ca="1" si="58"/>
        <v>-80.061659100661814</v>
      </c>
      <c r="R154" s="29">
        <f t="shared" ca="1" si="64"/>
        <v>208.21914334056984</v>
      </c>
      <c r="S154" s="29">
        <f t="shared" ca="1" si="65"/>
        <v>456.59829997199472</v>
      </c>
      <c r="T154" s="29">
        <f t="shared" ca="1" si="66"/>
        <v>27210.842226663146</v>
      </c>
      <c r="U154" s="29">
        <f t="shared" ca="1" si="67"/>
        <v>97265.412576720148</v>
      </c>
      <c r="W154" s="29">
        <f ca="1">Kp*(AB154+AC154*OnebyTi+Td*(AB154-AB153))</f>
        <v>636.32428044065773</v>
      </c>
      <c r="X154" s="29">
        <f t="shared" ca="1" si="77"/>
        <v>-34.06851335539146</v>
      </c>
      <c r="Y154" s="29">
        <f t="shared" ca="1" si="78"/>
        <v>-169.2653027967562</v>
      </c>
      <c r="Z154" s="29">
        <f t="shared" ca="1" si="79"/>
        <v>-152.80981697535762</v>
      </c>
      <c r="AA154" s="29">
        <f t="shared" ca="1" si="80"/>
        <v>-87.193480557550586</v>
      </c>
      <c r="AB154" s="29">
        <f t="shared" ca="1" si="59"/>
        <v>97.193480557550586</v>
      </c>
      <c r="AC154" s="29">
        <f t="shared" ca="1" si="68"/>
        <v>26.519980812056943</v>
      </c>
      <c r="AD154" s="29">
        <f t="shared" ca="1" si="69"/>
        <v>315.09694530994113</v>
      </c>
      <c r="AE154" s="29">
        <f t="shared" ca="1" si="70"/>
        <v>13079.320643639068</v>
      </c>
      <c r="AF154" s="29">
        <f t="shared" ca="1" si="71"/>
        <v>3868009.1245626262</v>
      </c>
      <c r="AH154" s="29">
        <f t="shared" ca="1" si="56"/>
        <v>2.1902904883403007</v>
      </c>
      <c r="AI154" s="29">
        <f t="shared" ca="1" si="57"/>
        <v>10.101243222715061</v>
      </c>
    </row>
    <row r="155" spans="1:35">
      <c r="A155" s="29">
        <v>14.3</v>
      </c>
      <c r="B155" s="29">
        <f t="shared" si="72"/>
        <v>10</v>
      </c>
      <c r="C155" s="29">
        <f t="shared" si="73"/>
        <v>0</v>
      </c>
      <c r="E155" s="29">
        <f ca="1">Kp*(G155+H155*OnebyTi+Td*(G155-G154))</f>
        <v>2.5774713366050466</v>
      </c>
      <c r="F155" s="27">
        <f t="shared" ca="1" si="74"/>
        <v>10.025446709949859</v>
      </c>
      <c r="G155" s="29">
        <f t="shared" ca="1" si="81"/>
        <v>-2.5446709949859425E-2</v>
      </c>
      <c r="H155" s="29">
        <f t="shared" ca="1" si="60"/>
        <v>0.56879245385616328</v>
      </c>
      <c r="I155" s="29">
        <f t="shared" ca="1" si="61"/>
        <v>37.124534531019641</v>
      </c>
      <c r="J155" s="29">
        <f t="shared" ca="1" si="62"/>
        <v>222.67435173375537</v>
      </c>
      <c r="K155" s="29">
        <f t="shared" ca="1" si="63"/>
        <v>128.23616492812567</v>
      </c>
      <c r="M155" s="29">
        <f ca="1">Kp*(Q155+R155*OnebyTi+Td*(Q155-Q154))</f>
        <v>403.16287147369314</v>
      </c>
      <c r="N155" s="27">
        <f t="shared" ca="1" si="75"/>
        <v>818.89518678310014</v>
      </c>
      <c r="O155" s="27">
        <f t="shared" ca="1" si="55"/>
        <v>414.86848202785347</v>
      </c>
      <c r="P155" s="27">
        <f t="shared" ca="1" si="76"/>
        <v>102.60745736402528</v>
      </c>
      <c r="Q155" s="29">
        <f t="shared" ca="1" si="58"/>
        <v>-92.607457364025279</v>
      </c>
      <c r="R155" s="29">
        <f t="shared" ca="1" si="64"/>
        <v>198.95839760416732</v>
      </c>
      <c r="S155" s="29">
        <f t="shared" ca="1" si="65"/>
        <v>465.85904570839728</v>
      </c>
      <c r="T155" s="29">
        <f t="shared" ca="1" si="66"/>
        <v>28068.456342606121</v>
      </c>
      <c r="U155" s="29">
        <f t="shared" ca="1" si="67"/>
        <v>99327.543130144724</v>
      </c>
      <c r="W155" s="29">
        <f ca="1">Kp*(AB155+AC155*OnebyTi+Td*(AB155-AB154))</f>
        <v>698.79811394020123</v>
      </c>
      <c r="X155" s="27">
        <f t="shared" ca="1" si="77"/>
        <v>-13.786631535887953</v>
      </c>
      <c r="Y155" s="27">
        <f t="shared" ca="1" si="78"/>
        <v>-162.67167757004506</v>
      </c>
      <c r="Z155" s="27">
        <f t="shared" ca="1" si="79"/>
        <v>-153.61236048898758</v>
      </c>
      <c r="AA155" s="27">
        <f t="shared" ca="1" si="80"/>
        <v>-90.393627046801797</v>
      </c>
      <c r="AB155" s="29">
        <f t="shared" ca="1" si="59"/>
        <v>100.3936270468018</v>
      </c>
      <c r="AC155" s="29">
        <f t="shared" ca="1" si="68"/>
        <v>36.559343516737123</v>
      </c>
      <c r="AD155" s="29">
        <f t="shared" ca="1" si="69"/>
        <v>325.13630801462131</v>
      </c>
      <c r="AE155" s="29">
        <f t="shared" ca="1" si="70"/>
        <v>14087.208678800302</v>
      </c>
      <c r="AF155" s="29">
        <f t="shared" ca="1" si="71"/>
        <v>4149798.5383465299</v>
      </c>
      <c r="AH155" s="29">
        <f t="shared" ca="1" si="56"/>
        <v>2.5774713366050466</v>
      </c>
      <c r="AI155" s="29">
        <f t="shared" ca="1" si="57"/>
        <v>10.025446709949859</v>
      </c>
    </row>
    <row r="156" spans="1:35">
      <c r="A156" s="29">
        <v>14.4</v>
      </c>
      <c r="B156" s="29">
        <f t="shared" si="72"/>
        <v>10</v>
      </c>
      <c r="C156" s="29">
        <f t="shared" si="73"/>
        <v>0</v>
      </c>
      <c r="E156" s="29">
        <f ca="1">Kp*(G156+H156*OnebyTi+Td*(G156-G155))</f>
        <v>2.9780289591820495</v>
      </c>
      <c r="F156" s="29">
        <f t="shared" ca="1" si="74"/>
        <v>9.9524717243936092</v>
      </c>
      <c r="G156" s="29">
        <f t="shared" ca="1" si="81"/>
        <v>4.7528275606390835E-2</v>
      </c>
      <c r="H156" s="29">
        <f t="shared" ca="1" si="60"/>
        <v>0.57354528141680239</v>
      </c>
      <c r="I156" s="29">
        <f t="shared" ca="1" si="61"/>
        <v>37.129287358580278</v>
      </c>
      <c r="J156" s="29">
        <f t="shared" ca="1" si="62"/>
        <v>222.67457762745357</v>
      </c>
      <c r="K156" s="29">
        <f t="shared" ca="1" si="63"/>
        <v>128.30460564499887</v>
      </c>
      <c r="M156" s="29">
        <f ca="1">Kp*(Q156+R156*OnebyTi+Td*(Q156-Q155))</f>
        <v>287.8657855040131</v>
      </c>
      <c r="N156" s="29">
        <f t="shared" ca="1" si="75"/>
        <v>810.5024923623007</v>
      </c>
      <c r="O156" s="29">
        <f t="shared" ca="1" si="55"/>
        <v>431.35703119132108</v>
      </c>
      <c r="P156" s="29">
        <f t="shared" ca="1" si="76"/>
        <v>115.35099930421291</v>
      </c>
      <c r="Q156" s="29">
        <f t="shared" ca="1" si="58"/>
        <v>-105.35099930421291</v>
      </c>
      <c r="R156" s="29">
        <f t="shared" ca="1" si="64"/>
        <v>188.42329767374602</v>
      </c>
      <c r="S156" s="29">
        <f t="shared" ca="1" si="65"/>
        <v>476.39414563881854</v>
      </c>
      <c r="T156" s="29">
        <f t="shared" ca="1" si="66"/>
        <v>29178.339648045749</v>
      </c>
      <c r="U156" s="29">
        <f t="shared" ca="1" si="67"/>
        <v>101673.4420574143</v>
      </c>
      <c r="W156" s="29">
        <f ca="1">Kp*(AB156+AC156*OnebyTi+Td*(AB156-AB155))</f>
        <v>762.04791998748476</v>
      </c>
      <c r="X156" s="29">
        <f t="shared" ca="1" si="77"/>
        <v>7.3342221231214459</v>
      </c>
      <c r="Y156" s="29">
        <f t="shared" ca="1" si="78"/>
        <v>-155.41046819172152</v>
      </c>
      <c r="Z156" s="29">
        <f t="shared" ca="1" si="79"/>
        <v>-154.05418859666128</v>
      </c>
      <c r="AA156" s="29">
        <f t="shared" ca="1" si="80"/>
        <v>-93.476841059113156</v>
      </c>
      <c r="AB156" s="29">
        <f t="shared" ca="1" si="59"/>
        <v>103.47684105911316</v>
      </c>
      <c r="AC156" s="29">
        <f t="shared" ca="1" si="68"/>
        <v>46.907027622648442</v>
      </c>
      <c r="AD156" s="29">
        <f t="shared" ca="1" si="69"/>
        <v>335.4839921205326</v>
      </c>
      <c r="AE156" s="29">
        <f t="shared" ca="1" si="70"/>
        <v>15157.954342357598</v>
      </c>
      <c r="AF156" s="29">
        <f t="shared" ca="1" si="71"/>
        <v>4451726.7797594946</v>
      </c>
      <c r="AH156" s="29">
        <f t="shared" ca="1" si="56"/>
        <v>2.9780289591820495</v>
      </c>
      <c r="AI156" s="29">
        <f t="shared" ca="1" si="57"/>
        <v>9.9524717243936092</v>
      </c>
    </row>
    <row r="157" spans="1:35">
      <c r="A157" s="29">
        <v>14.5</v>
      </c>
      <c r="B157" s="29">
        <f t="shared" si="72"/>
        <v>10</v>
      </c>
      <c r="C157" s="29">
        <f t="shared" si="73"/>
        <v>0</v>
      </c>
      <c r="E157" s="29">
        <f ca="1">Kp*(G157+H157*OnebyTi+Td*(G157-G156))</f>
        <v>3.3734808094883686</v>
      </c>
      <c r="F157" s="27">
        <f t="shared" ca="1" si="74"/>
        <v>9.8854113442930345</v>
      </c>
      <c r="G157" s="29">
        <f t="shared" ca="1" si="81"/>
        <v>0.11458865570696553</v>
      </c>
      <c r="H157" s="29">
        <f t="shared" ca="1" si="60"/>
        <v>0.58500414698749892</v>
      </c>
      <c r="I157" s="29">
        <f t="shared" ca="1" si="61"/>
        <v>37.140746224150973</v>
      </c>
      <c r="J157" s="29">
        <f t="shared" ca="1" si="62"/>
        <v>222.67589068345524</v>
      </c>
      <c r="K157" s="29">
        <f t="shared" ca="1" si="63"/>
        <v>128.47075919577398</v>
      </c>
      <c r="M157" s="29">
        <f ca="1">Kp*(Q157+R157*OnebyTi+Td*(Q157-Q156))</f>
        <v>165.94661777586387</v>
      </c>
      <c r="N157" s="27">
        <f t="shared" ca="1" si="75"/>
        <v>798.30687879157597</v>
      </c>
      <c r="O157" s="27">
        <f t="shared" ref="O157:O220" ca="1" si="82">IF((ROW()-12)*0.1&lt;L_2,0,OFFSET(N157,-1,0)*b_2/K_2-O156*a_2)</f>
        <v>446.83016329631494</v>
      </c>
      <c r="P157" s="27">
        <f t="shared" ca="1" si="76"/>
        <v>128.24737702231278</v>
      </c>
      <c r="Q157" s="29">
        <f t="shared" ca="1" si="58"/>
        <v>-118.24737702231278</v>
      </c>
      <c r="R157" s="29">
        <f t="shared" ca="1" si="64"/>
        <v>176.59855997151473</v>
      </c>
      <c r="S157" s="29">
        <f t="shared" ca="1" si="65"/>
        <v>488.21888334104983</v>
      </c>
      <c r="T157" s="29">
        <f t="shared" ca="1" si="66"/>
        <v>30576.583865311448</v>
      </c>
      <c r="U157" s="29">
        <f t="shared" ca="1" si="67"/>
        <v>104306.52605735688</v>
      </c>
      <c r="W157" s="29">
        <f ca="1">Kp*(AB157+AC157*OnebyTi+Td*(AB157-AB156))</f>
        <v>825.9522096099214</v>
      </c>
      <c r="X157" s="27">
        <f t="shared" ca="1" si="77"/>
        <v>29.275837258831295</v>
      </c>
      <c r="Y157" s="27">
        <f t="shared" ca="1" si="78"/>
        <v>-147.47331598561357</v>
      </c>
      <c r="Z157" s="27">
        <f t="shared" ca="1" si="79"/>
        <v>-154.12033513305028</v>
      </c>
      <c r="AA157" s="27">
        <f t="shared" ca="1" si="80"/>
        <v>-96.431233160739637</v>
      </c>
      <c r="AB157" s="29">
        <f t="shared" ca="1" si="59"/>
        <v>106.43123316073964</v>
      </c>
      <c r="AC157" s="29">
        <f t="shared" ca="1" si="68"/>
        <v>57.55015093872241</v>
      </c>
      <c r="AD157" s="29">
        <f t="shared" ca="1" si="69"/>
        <v>346.12711543660657</v>
      </c>
      <c r="AE157" s="29">
        <f t="shared" ca="1" si="70"/>
        <v>16290.715081569171</v>
      </c>
      <c r="AF157" s="29">
        <f t="shared" ca="1" si="71"/>
        <v>4777157.1324222814</v>
      </c>
      <c r="AH157" s="29">
        <f t="shared" ca="1" si="56"/>
        <v>3.3734808094883686</v>
      </c>
      <c r="AI157" s="29">
        <f t="shared" ca="1" si="57"/>
        <v>9.8854113442930345</v>
      </c>
    </row>
    <row r="158" spans="1:35">
      <c r="A158" s="29">
        <v>14.6</v>
      </c>
      <c r="B158" s="29">
        <f t="shared" si="72"/>
        <v>10</v>
      </c>
      <c r="C158" s="29">
        <f t="shared" si="73"/>
        <v>0</v>
      </c>
      <c r="E158" s="29">
        <f ca="1">Kp*(G158+H158*OnebyTi+Td*(G158-G157))</f>
        <v>3.7465345656189348</v>
      </c>
      <c r="F158" s="29">
        <f t="shared" ca="1" si="74"/>
        <v>9.8269347861864453</v>
      </c>
      <c r="G158" s="29">
        <f t="shared" ca="1" si="81"/>
        <v>0.17306521381355466</v>
      </c>
      <c r="H158" s="29">
        <f t="shared" ca="1" si="60"/>
        <v>0.60231066836885438</v>
      </c>
      <c r="I158" s="29">
        <f t="shared" ca="1" si="61"/>
        <v>37.158052745532331</v>
      </c>
      <c r="J158" s="29">
        <f t="shared" ca="1" si="62"/>
        <v>222.67888584027847</v>
      </c>
      <c r="K158" s="29">
        <f t="shared" ca="1" si="63"/>
        <v>128.72343440794177</v>
      </c>
      <c r="M158" s="29">
        <f ca="1">Kp*(Q158+R158*OnebyTi+Td*(Q158-Q157))</f>
        <v>37.611845117443885</v>
      </c>
      <c r="N158" s="29">
        <f t="shared" ca="1" si="75"/>
        <v>782.18083733286244</v>
      </c>
      <c r="O158" s="29">
        <f t="shared" ca="1" si="82"/>
        <v>461.17411886917353</v>
      </c>
      <c r="P158" s="29">
        <f t="shared" ca="1" si="76"/>
        <v>141.24891348583822</v>
      </c>
      <c r="Q158" s="29">
        <f t="shared" ca="1" si="58"/>
        <v>-131.24891348583822</v>
      </c>
      <c r="R158" s="29">
        <f t="shared" ca="1" si="64"/>
        <v>163.47366862293092</v>
      </c>
      <c r="S158" s="29">
        <f t="shared" ca="1" si="65"/>
        <v>501.34377468963368</v>
      </c>
      <c r="T158" s="29">
        <f t="shared" ca="1" si="66"/>
        <v>32299.211594432752</v>
      </c>
      <c r="U158" s="29">
        <f t="shared" ca="1" si="67"/>
        <v>107229.16223963424</v>
      </c>
      <c r="W158" s="29">
        <f ca="1">Kp*(AB158+AC158*OnebyTi+Td*(AB158-AB157))</f>
        <v>890.38324271872261</v>
      </c>
      <c r="X158" s="29">
        <f t="shared" ca="1" si="77"/>
        <v>52.017336586044308</v>
      </c>
      <c r="Y158" s="29">
        <f t="shared" ca="1" si="78"/>
        <v>-138.85315806287051</v>
      </c>
      <c r="Z158" s="29">
        <f t="shared" ca="1" si="79"/>
        <v>-153.79615618387501</v>
      </c>
      <c r="AA158" s="29">
        <f t="shared" ca="1" si="80"/>
        <v>-99.244763863966227</v>
      </c>
      <c r="AB158" s="29">
        <f t="shared" ca="1" si="59"/>
        <v>109.24476386396623</v>
      </c>
      <c r="AC158" s="29">
        <f t="shared" ca="1" si="68"/>
        <v>68.47462732511903</v>
      </c>
      <c r="AD158" s="29">
        <f t="shared" ca="1" si="69"/>
        <v>357.05159182300321</v>
      </c>
      <c r="AE158" s="29">
        <f t="shared" ca="1" si="70"/>
        <v>17484.156924738545</v>
      </c>
      <c r="AF158" s="29">
        <f t="shared" ca="1" si="71"/>
        <v>5130009.1067848904</v>
      </c>
      <c r="AH158" s="29">
        <f t="shared" ca="1" si="56"/>
        <v>3.7465345656189348</v>
      </c>
      <c r="AI158" s="29">
        <f t="shared" ca="1" si="57"/>
        <v>9.8269347861864453</v>
      </c>
    </row>
    <row r="159" spans="1:35">
      <c r="A159" s="29">
        <v>14.7</v>
      </c>
      <c r="B159" s="29">
        <f t="shared" si="72"/>
        <v>10</v>
      </c>
      <c r="C159" s="29">
        <f t="shared" si="73"/>
        <v>0</v>
      </c>
      <c r="E159" s="29">
        <f ca="1">Kp*(G159+H159*OnebyTi+Td*(G159-G158))</f>
        <v>4.0817938801349092</v>
      </c>
      <c r="F159" s="27">
        <f t="shared" ca="1" si="74"/>
        <v>9.7791909853159691</v>
      </c>
      <c r="G159" s="29">
        <f t="shared" ca="1" si="81"/>
        <v>0.22080901468403091</v>
      </c>
      <c r="H159" s="29">
        <f t="shared" ca="1" si="60"/>
        <v>0.62439156983725752</v>
      </c>
      <c r="I159" s="29">
        <f t="shared" ca="1" si="61"/>
        <v>37.180133647000737</v>
      </c>
      <c r="J159" s="29">
        <f t="shared" ca="1" si="62"/>
        <v>222.68376150237503</v>
      </c>
      <c r="K159" s="29">
        <f t="shared" ca="1" si="63"/>
        <v>129.0480236595273</v>
      </c>
      <c r="M159" s="29">
        <f ca="1">Kp*(Q159+R159*OnebyTi+Td*(Q159-Q158))</f>
        <v>-96.895009436807271</v>
      </c>
      <c r="N159" s="27">
        <f t="shared" ca="1" si="75"/>
        <v>762.00757170860265</v>
      </c>
      <c r="O159" s="27">
        <f t="shared" ca="1" si="82"/>
        <v>474.27457732129074</v>
      </c>
      <c r="P159" s="27">
        <f t="shared" ca="1" si="76"/>
        <v>154.30523480200262</v>
      </c>
      <c r="Q159" s="29">
        <f t="shared" ca="1" si="58"/>
        <v>-144.30523480200262</v>
      </c>
      <c r="R159" s="29">
        <f t="shared" ca="1" si="64"/>
        <v>149.04314514273065</v>
      </c>
      <c r="S159" s="29">
        <f t="shared" ca="1" si="65"/>
        <v>515.77429816983397</v>
      </c>
      <c r="T159" s="29">
        <f t="shared" ca="1" si="66"/>
        <v>34381.611673558866</v>
      </c>
      <c r="U159" s="29">
        <f t="shared" ca="1" si="67"/>
        <v>110442.60548865359</v>
      </c>
      <c r="W159" s="29">
        <f ca="1">Kp*(AB159+AC159*OnebyTi+Td*(AB159-AB158))</f>
        <v>955.20709286619376</v>
      </c>
      <c r="X159" s="27">
        <f t="shared" ca="1" si="77"/>
        <v>75.535123042190378</v>
      </c>
      <c r="Y159" s="27">
        <f t="shared" ca="1" si="78"/>
        <v>-129.54429419300956</v>
      </c>
      <c r="Z159" s="27">
        <f t="shared" ca="1" si="79"/>
        <v>-153.06737756582888</v>
      </c>
      <c r="AA159" s="27">
        <f t="shared" ca="1" si="80"/>
        <v>-101.90526666169551</v>
      </c>
      <c r="AB159" s="29">
        <f t="shared" ca="1" si="59"/>
        <v>111.90526666169551</v>
      </c>
      <c r="AC159" s="29">
        <f t="shared" ca="1" si="68"/>
        <v>79.665153991288577</v>
      </c>
      <c r="AD159" s="29">
        <f t="shared" ca="1" si="69"/>
        <v>368.24211848917275</v>
      </c>
      <c r="AE159" s="29">
        <f t="shared" ca="1" si="70"/>
        <v>18736.435795401063</v>
      </c>
      <c r="AF159" s="29">
        <f t="shared" ca="1" si="71"/>
        <v>5514757.4490437377</v>
      </c>
      <c r="AH159" s="29">
        <f t="shared" ca="1" si="56"/>
        <v>4.0817938801349092</v>
      </c>
      <c r="AI159" s="29">
        <f t="shared" ca="1" si="57"/>
        <v>9.7791909853159691</v>
      </c>
    </row>
    <row r="160" spans="1:35">
      <c r="A160" s="29">
        <v>14.8</v>
      </c>
      <c r="B160" s="29">
        <f t="shared" si="72"/>
        <v>10</v>
      </c>
      <c r="C160" s="29">
        <f t="shared" si="73"/>
        <v>0</v>
      </c>
      <c r="E160" s="29">
        <f ca="1">Kp*(G160+H160*OnebyTi+Td*(G160-G159))</f>
        <v>4.3663431547183498</v>
      </c>
      <c r="F160" s="29">
        <f t="shared" ca="1" si="74"/>
        <v>9.7437403035959989</v>
      </c>
      <c r="G160" s="29">
        <f t="shared" ca="1" si="81"/>
        <v>0.25625969640400115</v>
      </c>
      <c r="H160" s="29">
        <f t="shared" ca="1" si="60"/>
        <v>0.65001753947765761</v>
      </c>
      <c r="I160" s="29">
        <f t="shared" ca="1" si="61"/>
        <v>37.205759616641139</v>
      </c>
      <c r="J160" s="29">
        <f t="shared" ca="1" si="62"/>
        <v>222.69032840557514</v>
      </c>
      <c r="K160" s="29">
        <f t="shared" ca="1" si="63"/>
        <v>129.42728801020522</v>
      </c>
      <c r="M160" s="29">
        <f ca="1">Kp*(Q160+R160*OnebyTi+Td*(Q160-Q159))</f>
        <v>-237.29266532763029</v>
      </c>
      <c r="N160" s="29">
        <f t="shared" ca="1" si="75"/>
        <v>737.68200058256264</v>
      </c>
      <c r="O160" s="29">
        <f t="shared" ca="1" si="82"/>
        <v>486.01711702985023</v>
      </c>
      <c r="P160" s="29">
        <f t="shared" ca="1" si="76"/>
        <v>167.36335737864687</v>
      </c>
      <c r="Q160" s="29">
        <f t="shared" ca="1" si="58"/>
        <v>-157.36335737864687</v>
      </c>
      <c r="R160" s="29">
        <f t="shared" ca="1" si="64"/>
        <v>133.30680940486596</v>
      </c>
      <c r="S160" s="29">
        <f t="shared" ca="1" si="65"/>
        <v>531.51063390769866</v>
      </c>
      <c r="T160" s="29">
        <f t="shared" ca="1" si="66"/>
        <v>36857.93429810684</v>
      </c>
      <c r="U160" s="29">
        <f t="shared" ca="1" si="67"/>
        <v>113946.93526201906</v>
      </c>
      <c r="W160" s="29">
        <f ca="1">Kp*(AB160+AC160*OnebyTi+Td*(AB160-AB159))</f>
        <v>1020.2837293088858</v>
      </c>
      <c r="X160" s="29">
        <f t="shared" ca="1" si="77"/>
        <v>99.80283140506387</v>
      </c>
      <c r="Y160" s="29">
        <f t="shared" ca="1" si="78"/>
        <v>-119.54245299139066</v>
      </c>
      <c r="Z160" s="29">
        <f t="shared" ca="1" si="79"/>
        <v>-151.92014325221879</v>
      </c>
      <c r="AA160" s="29">
        <f t="shared" ca="1" si="80"/>
        <v>-104.4004722542484</v>
      </c>
      <c r="AB160" s="29">
        <f t="shared" ca="1" si="59"/>
        <v>114.4004722542484</v>
      </c>
      <c r="AC160" s="29">
        <f t="shared" ca="1" si="68"/>
        <v>91.105201216713425</v>
      </c>
      <c r="AD160" s="29">
        <f t="shared" ca="1" si="69"/>
        <v>379.6821657145976</v>
      </c>
      <c r="AE160" s="29">
        <f t="shared" ca="1" si="70"/>
        <v>20045.182600600569</v>
      </c>
      <c r="AF160" s="29">
        <f t="shared" ca="1" si="71"/>
        <v>5936413.9580456857</v>
      </c>
      <c r="AH160" s="29">
        <f t="shared" ca="1" si="56"/>
        <v>4.3663431547183498</v>
      </c>
      <c r="AI160" s="29">
        <f t="shared" ca="1" si="57"/>
        <v>9.7437403035959989</v>
      </c>
    </row>
    <row r="161" spans="1:35">
      <c r="A161" s="29">
        <v>14.9</v>
      </c>
      <c r="B161" s="29">
        <f t="shared" si="72"/>
        <v>10</v>
      </c>
      <c r="C161" s="29">
        <f t="shared" si="73"/>
        <v>0</v>
      </c>
      <c r="E161" s="29">
        <f ca="1">Kp*(G161+H161*OnebyTi+Td*(G161-G160))</f>
        <v>4.5901916816754857</v>
      </c>
      <c r="F161" s="27">
        <f t="shared" ca="1" si="74"/>
        <v>9.721515931046822</v>
      </c>
      <c r="G161" s="29">
        <f t="shared" ca="1" si="81"/>
        <v>0.27848406895317801</v>
      </c>
      <c r="H161" s="29">
        <f t="shared" ca="1" si="60"/>
        <v>0.67786594637297537</v>
      </c>
      <c r="I161" s="29">
        <f t="shared" ca="1" si="61"/>
        <v>37.233608023536455</v>
      </c>
      <c r="J161" s="29">
        <f t="shared" ca="1" si="62"/>
        <v>222.69808374324123</v>
      </c>
      <c r="K161" s="29">
        <f t="shared" ca="1" si="63"/>
        <v>129.84222927294545</v>
      </c>
      <c r="M161" s="29">
        <f ca="1">Kp*(Q161+R161*OnebyTi+Td*(Q161-Q160))</f>
        <v>-383.26150029134362</v>
      </c>
      <c r="N161" s="27">
        <f t="shared" ca="1" si="75"/>
        <v>709.11175747634104</v>
      </c>
      <c r="O161" s="27">
        <f t="shared" ca="1" si="82"/>
        <v>496.28769755420194</v>
      </c>
      <c r="P161" s="27">
        <f t="shared" ca="1" si="76"/>
        <v>180.36779030422667</v>
      </c>
      <c r="Q161" s="29">
        <f t="shared" ca="1" si="58"/>
        <v>-170.36779030422667</v>
      </c>
      <c r="R161" s="29">
        <f t="shared" ca="1" si="64"/>
        <v>116.27003037444329</v>
      </c>
      <c r="S161" s="29">
        <f t="shared" ca="1" si="65"/>
        <v>548.54741293812128</v>
      </c>
      <c r="T161" s="29">
        <f t="shared" ca="1" si="66"/>
        <v>39760.452695421336</v>
      </c>
      <c r="U161" s="29">
        <f t="shared" ca="1" si="67"/>
        <v>117740.99330525122</v>
      </c>
      <c r="W161" s="29">
        <f ca="1">Kp*(AB161+AC161*OnebyTi+Td*(AB161-AB160))</f>
        <v>1085.4671168474517</v>
      </c>
      <c r="X161" s="27">
        <f t="shared" ca="1" si="77"/>
        <v>124.79128467155194</v>
      </c>
      <c r="Y161" s="27">
        <f t="shared" ca="1" si="78"/>
        <v>-108.84485723832103</v>
      </c>
      <c r="Z161" s="27">
        <f t="shared" ca="1" si="79"/>
        <v>-150.34106466486057</v>
      </c>
      <c r="AA161" s="27">
        <f t="shared" ca="1" si="80"/>
        <v>-106.71803395635615</v>
      </c>
      <c r="AB161" s="29">
        <f t="shared" ca="1" si="59"/>
        <v>116.71803395635615</v>
      </c>
      <c r="AC161" s="29">
        <f t="shared" ca="1" si="68"/>
        <v>102.77700461234905</v>
      </c>
      <c r="AD161" s="29">
        <f t="shared" ca="1" si="69"/>
        <v>391.35396911023321</v>
      </c>
      <c r="AE161" s="29">
        <f t="shared" ca="1" si="70"/>
        <v>21407.492545664281</v>
      </c>
      <c r="AF161" s="29">
        <f t="shared" ca="1" si="71"/>
        <v>6400490.1448281137</v>
      </c>
      <c r="AH161" s="29">
        <f t="shared" ca="1" si="56"/>
        <v>4.5901916816754857</v>
      </c>
      <c r="AI161" s="29">
        <f t="shared" ca="1" si="57"/>
        <v>9.721515931046822</v>
      </c>
    </row>
    <row r="162" spans="1:35">
      <c r="A162" s="29">
        <v>15</v>
      </c>
      <c r="B162" s="29">
        <f t="shared" si="72"/>
        <v>10</v>
      </c>
      <c r="C162" s="29">
        <f t="shared" si="73"/>
        <v>0</v>
      </c>
      <c r="E162" s="29">
        <f ca="1">Kp*(G162+H162*OnebyTi+Td*(G162-G161))</f>
        <v>4.7465647633379593</v>
      </c>
      <c r="F162" s="29">
        <f t="shared" ca="1" si="74"/>
        <v>9.7128151465469834</v>
      </c>
      <c r="G162" s="29">
        <f t="shared" ca="1" si="81"/>
        <v>0.28718485345301659</v>
      </c>
      <c r="H162" s="29">
        <f t="shared" ca="1" si="60"/>
        <v>0.70658443171827701</v>
      </c>
      <c r="I162" s="29">
        <f t="shared" ca="1" si="61"/>
        <v>37.262326508881756</v>
      </c>
      <c r="J162" s="29">
        <f t="shared" ca="1" si="62"/>
        <v>222.70633125724652</v>
      </c>
      <c r="K162" s="29">
        <f t="shared" ca="1" si="63"/>
        <v>130.27300655312496</v>
      </c>
      <c r="M162" s="29">
        <f ca="1">Kp*(Q162+R162*OnebyTi+Td*(Q162-Q161))</f>
        <v>-534.44310180364903</v>
      </c>
      <c r="N162" s="29">
        <f t="shared" ca="1" si="75"/>
        <v>676.21818374490715</v>
      </c>
      <c r="O162" s="29">
        <f t="shared" ca="1" si="82"/>
        <v>504.97316297986174</v>
      </c>
      <c r="P162" s="29">
        <f t="shared" ca="1" si="76"/>
        <v>193.26065322912888</v>
      </c>
      <c r="Q162" s="29">
        <f t="shared" ca="1" si="58"/>
        <v>-183.26065322912888</v>
      </c>
      <c r="R162" s="29">
        <f t="shared" ca="1" si="64"/>
        <v>97.943965051530398</v>
      </c>
      <c r="S162" s="29">
        <f t="shared" ca="1" si="65"/>
        <v>566.87347826103417</v>
      </c>
      <c r="T162" s="29">
        <f t="shared" ca="1" si="66"/>
        <v>43118.899397618035</v>
      </c>
      <c r="U162" s="29">
        <f t="shared" ca="1" si="67"/>
        <v>121822.32407969779</v>
      </c>
      <c r="W162" s="29">
        <f ca="1">Kp*(AB162+AC162*OnebyTi+Td*(AB162-AB161))</f>
        <v>1150.6053338896518</v>
      </c>
      <c r="X162" s="29">
        <f t="shared" ca="1" si="77"/>
        <v>150.46845548534569</v>
      </c>
      <c r="Y162" s="29">
        <f t="shared" ca="1" si="78"/>
        <v>-97.45028813994368</v>
      </c>
      <c r="Z162" s="29">
        <f t="shared" ca="1" si="79"/>
        <v>-148.31727074763049</v>
      </c>
      <c r="AA162" s="29">
        <f t="shared" ca="1" si="80"/>
        <v>-108.84555426903293</v>
      </c>
      <c r="AB162" s="29">
        <f t="shared" ca="1" si="59"/>
        <v>118.84555426903293</v>
      </c>
      <c r="AC162" s="29">
        <f t="shared" ca="1" si="68"/>
        <v>114.66156003925234</v>
      </c>
      <c r="AD162" s="29">
        <f t="shared" ca="1" si="69"/>
        <v>403.23852453713653</v>
      </c>
      <c r="AE162" s="29">
        <f t="shared" ca="1" si="70"/>
        <v>22819.919122615647</v>
      </c>
      <c r="AF162" s="29">
        <f t="shared" ca="1" si="71"/>
        <v>6912939.0946661718</v>
      </c>
      <c r="AH162" s="29">
        <f t="shared" ca="1" si="56"/>
        <v>4.7465647633379593</v>
      </c>
      <c r="AI162" s="29">
        <f t="shared" ca="1" si="57"/>
        <v>9.7128151465469834</v>
      </c>
    </row>
    <row r="163" spans="1:35">
      <c r="A163" s="29">
        <v>15.1</v>
      </c>
      <c r="B163" s="29">
        <f t="shared" si="72"/>
        <v>10</v>
      </c>
      <c r="C163" s="29">
        <f t="shared" si="73"/>
        <v>0</v>
      </c>
      <c r="E163" s="29">
        <f ca="1">Kp*(G163+H163*OnebyTi+Td*(G163-G162))</f>
        <v>4.8320368606146999</v>
      </c>
      <c r="F163" s="27">
        <f t="shared" ca="1" si="74"/>
        <v>9.7173192693253565</v>
      </c>
      <c r="G163" s="29">
        <f t="shared" ca="1" si="81"/>
        <v>0.2826807306746435</v>
      </c>
      <c r="H163" s="29">
        <f t="shared" ca="1" si="60"/>
        <v>0.73485250478574138</v>
      </c>
      <c r="I163" s="29">
        <f t="shared" ca="1" si="61"/>
        <v>37.290594581949222</v>
      </c>
      <c r="J163" s="29">
        <f t="shared" ca="1" si="62"/>
        <v>222.714322096796</v>
      </c>
      <c r="K163" s="29">
        <f t="shared" ca="1" si="63"/>
        <v>130.69985445644366</v>
      </c>
      <c r="M163" s="29">
        <f ca="1">Kp*(Q163+R163*OnebyTi+Td*(Q163-Q162))</f>
        <v>-690.43996245435278</v>
      </c>
      <c r="N163" s="27">
        <f t="shared" ca="1" si="75"/>
        <v>638.93731005756467</v>
      </c>
      <c r="O163" s="27">
        <f t="shared" ca="1" si="82"/>
        <v>511.96176524464016</v>
      </c>
      <c r="P163" s="27">
        <f t="shared" ca="1" si="76"/>
        <v>205.98180997792937</v>
      </c>
      <c r="Q163" s="29">
        <f t="shared" ca="1" si="58"/>
        <v>-195.98180997792937</v>
      </c>
      <c r="R163" s="29">
        <f t="shared" ca="1" si="64"/>
        <v>78.345784053737461</v>
      </c>
      <c r="S163" s="29">
        <f t="shared" ca="1" si="65"/>
        <v>586.47165925882712</v>
      </c>
      <c r="T163" s="29">
        <f t="shared" ca="1" si="66"/>
        <v>46959.78638184056</v>
      </c>
      <c r="U163" s="29">
        <f t="shared" ca="1" si="67"/>
        <v>126187.11967495155</v>
      </c>
      <c r="W163" s="29">
        <f ca="1">Kp*(AB163+AC163*OnebyTi+Td*(AB163-AB162))</f>
        <v>1215.5407091565476</v>
      </c>
      <c r="X163" s="27">
        <f t="shared" ca="1" si="77"/>
        <v>176.79943290064455</v>
      </c>
      <c r="Y163" s="27">
        <f t="shared" ca="1" si="78"/>
        <v>-85.35914833627838</v>
      </c>
      <c r="Z163" s="27">
        <f t="shared" ca="1" si="79"/>
        <v>-145.83645873194143</v>
      </c>
      <c r="AA163" s="27">
        <f t="shared" ca="1" si="80"/>
        <v>-110.77061259763879</v>
      </c>
      <c r="AB163" s="29">
        <f t="shared" ca="1" si="59"/>
        <v>120.77061259763879</v>
      </c>
      <c r="AC163" s="29">
        <f t="shared" ca="1" si="68"/>
        <v>126.73862129901622</v>
      </c>
      <c r="AD163" s="29">
        <f t="shared" ca="1" si="69"/>
        <v>415.31558579690039</v>
      </c>
      <c r="AE163" s="29">
        <f t="shared" ca="1" si="70"/>
        <v>24278.473209336542</v>
      </c>
      <c r="AF163" s="29">
        <f t="shared" ca="1" si="71"/>
        <v>7480075.3115450861</v>
      </c>
      <c r="AH163" s="29">
        <f t="shared" ca="1" si="56"/>
        <v>4.8320368606146999</v>
      </c>
      <c r="AI163" s="29">
        <f t="shared" ca="1" si="57"/>
        <v>9.7173192693253565</v>
      </c>
    </row>
    <row r="164" spans="1:35">
      <c r="A164" s="29">
        <v>15.2</v>
      </c>
      <c r="B164" s="29">
        <f t="shared" si="72"/>
        <v>10</v>
      </c>
      <c r="C164" s="29">
        <f t="shared" si="73"/>
        <v>0</v>
      </c>
      <c r="E164" s="29">
        <f ca="1">Kp*(G164+H164*OnebyTi+Td*(G164-G163))</f>
        <v>4.846509094010953</v>
      </c>
      <c r="F164" s="29">
        <f t="shared" ca="1" si="74"/>
        <v>9.7341399196335026</v>
      </c>
      <c r="G164" s="29">
        <f t="shared" ca="1" si="81"/>
        <v>0.26586008036649744</v>
      </c>
      <c r="H164" s="29">
        <f t="shared" ca="1" si="60"/>
        <v>0.76143851282239117</v>
      </c>
      <c r="I164" s="29">
        <f t="shared" ca="1" si="61"/>
        <v>37.317180589985874</v>
      </c>
      <c r="J164" s="29">
        <f t="shared" ca="1" si="62"/>
        <v>222.72139025502923</v>
      </c>
      <c r="K164" s="29">
        <f t="shared" ca="1" si="63"/>
        <v>131.10396177860073</v>
      </c>
      <c r="M164" s="29">
        <f ca="1">Kp*(Q164+R164*OnebyTi+Td*(Q164-Q163))</f>
        <v>-850.81532733985534</v>
      </c>
      <c r="N164" s="29">
        <f t="shared" ca="1" si="75"/>
        <v>597.22082166483267</v>
      </c>
      <c r="O164" s="29">
        <f t="shared" ca="1" si="82"/>
        <v>517.14370616231849</v>
      </c>
      <c r="P164" s="29">
        <f t="shared" ca="1" si="76"/>
        <v>218.46901806608545</v>
      </c>
      <c r="Q164" s="29">
        <f t="shared" ca="1" si="58"/>
        <v>-208.46901806608545</v>
      </c>
      <c r="R164" s="29">
        <f t="shared" ca="1" si="64"/>
        <v>57.498882247128918</v>
      </c>
      <c r="S164" s="29">
        <f t="shared" ca="1" si="65"/>
        <v>607.31856106543569</v>
      </c>
      <c r="T164" s="29">
        <f t="shared" ca="1" si="66"/>
        <v>51305.719531184346</v>
      </c>
      <c r="U164" s="29">
        <f t="shared" ca="1" si="67"/>
        <v>130830.17062782949</v>
      </c>
      <c r="W164" s="29">
        <f ca="1">Kp*(AB164+AC164*OnebyTi+Td*(AB164-AB163))</f>
        <v>1280.1099774234865</v>
      </c>
      <c r="X164" s="29">
        <f t="shared" ca="1" si="77"/>
        <v>203.74639476715771</v>
      </c>
      <c r="Y164" s="29">
        <f t="shared" ca="1" si="78"/>
        <v>-72.573523457277332</v>
      </c>
      <c r="Z164" s="29">
        <f t="shared" ca="1" si="79"/>
        <v>-142.88694549929599</v>
      </c>
      <c r="AA164" s="29">
        <f t="shared" ca="1" si="80"/>
        <v>-112.48079409397813</v>
      </c>
      <c r="AB164" s="29">
        <f t="shared" ca="1" si="59"/>
        <v>122.48079409397813</v>
      </c>
      <c r="AC164" s="29">
        <f t="shared" ca="1" si="68"/>
        <v>138.98670070841402</v>
      </c>
      <c r="AD164" s="29">
        <f t="shared" ca="1" si="69"/>
        <v>427.5636652062982</v>
      </c>
      <c r="AE164" s="29">
        <f t="shared" ca="1" si="70"/>
        <v>25778.627701525689</v>
      </c>
      <c r="AF164" s="29">
        <f t="shared" ca="1" si="71"/>
        <v>8108471.8385193245</v>
      </c>
      <c r="AH164" s="29">
        <f t="shared" ca="1" si="56"/>
        <v>4.846509094010953</v>
      </c>
      <c r="AI164" s="29">
        <f t="shared" ca="1" si="57"/>
        <v>9.7341399196335026</v>
      </c>
    </row>
    <row r="165" spans="1:35">
      <c r="A165" s="29">
        <v>15.3</v>
      </c>
      <c r="B165" s="29">
        <f t="shared" si="72"/>
        <v>10</v>
      </c>
      <c r="C165" s="29">
        <f t="shared" si="73"/>
        <v>0</v>
      </c>
      <c r="E165" s="29">
        <f ca="1">Kp*(G165+H165*OnebyTi+Td*(G165-G164))</f>
        <v>4.7930402102330207</v>
      </c>
      <c r="F165" s="27">
        <f t="shared" ca="1" si="74"/>
        <v>9.7618881630368843</v>
      </c>
      <c r="G165" s="29">
        <f t="shared" ca="1" si="81"/>
        <v>0.23811183696311566</v>
      </c>
      <c r="H165" s="29">
        <f t="shared" ca="1" si="60"/>
        <v>0.78524969651870269</v>
      </c>
      <c r="I165" s="29">
        <f t="shared" ca="1" si="61"/>
        <v>37.340991773682184</v>
      </c>
      <c r="J165" s="29">
        <f t="shared" ca="1" si="62"/>
        <v>222.72705997971943</v>
      </c>
      <c r="K165" s="29">
        <f t="shared" ca="1" si="63"/>
        <v>131.46827288915429</v>
      </c>
      <c r="M165" s="29">
        <f ca="1">Kp*(Q165+R165*OnebyTi+Td*(Q165-Q164))</f>
        <v>-1015.0932012947931</v>
      </c>
      <c r="N165" s="27">
        <f t="shared" ca="1" si="75"/>
        <v>551.03700257808123</v>
      </c>
      <c r="O165" s="27">
        <f t="shared" ca="1" si="82"/>
        <v>520.41169671911041</v>
      </c>
      <c r="P165" s="27">
        <f t="shared" ca="1" si="76"/>
        <v>230.65809423505155</v>
      </c>
      <c r="Q165" s="29">
        <f t="shared" ca="1" si="58"/>
        <v>-220.65809423505155</v>
      </c>
      <c r="R165" s="29">
        <f t="shared" ca="1" si="64"/>
        <v>35.43307282362376</v>
      </c>
      <c r="S165" s="29">
        <f t="shared" ca="1" si="65"/>
        <v>629.38437048894082</v>
      </c>
      <c r="T165" s="29">
        <f t="shared" ca="1" si="66"/>
        <v>56174.718986328837</v>
      </c>
      <c r="U165" s="29">
        <f t="shared" ca="1" si="67"/>
        <v>135744.82348679958</v>
      </c>
      <c r="W165" s="29">
        <f ca="1">Kp*(AB165+AC165*OnebyTi+Td*(AB165-AB164))</f>
        <v>1344.1444546570176</v>
      </c>
      <c r="X165" s="27">
        <f t="shared" ca="1" si="77"/>
        <v>231.26858601925159</v>
      </c>
      <c r="Y165" s="27">
        <f t="shared" ca="1" si="78"/>
        <v>-59.097242023555985</v>
      </c>
      <c r="Z165" s="27">
        <f t="shared" ca="1" si="79"/>
        <v>-139.45771944098257</v>
      </c>
      <c r="AA165" s="27">
        <f t="shared" ca="1" si="80"/>
        <v>-113.96371959673391</v>
      </c>
      <c r="AB165" s="29">
        <f t="shared" ca="1" si="59"/>
        <v>123.96371959673391</v>
      </c>
      <c r="AC165" s="29">
        <f t="shared" ca="1" si="68"/>
        <v>151.38307266808741</v>
      </c>
      <c r="AD165" s="29">
        <f t="shared" ca="1" si="69"/>
        <v>439.96003716597158</v>
      </c>
      <c r="AE165" s="29">
        <f t="shared" ca="1" si="70"/>
        <v>27315.328079151455</v>
      </c>
      <c r="AF165" s="29">
        <f t="shared" ca="1" si="71"/>
        <v>8804834.5498039834</v>
      </c>
      <c r="AH165" s="29">
        <f t="shared" ca="1" si="56"/>
        <v>4.7930402102330207</v>
      </c>
      <c r="AI165" s="29">
        <f t="shared" ca="1" si="57"/>
        <v>9.7618881630368843</v>
      </c>
    </row>
    <row r="166" spans="1:35">
      <c r="A166" s="29">
        <v>15.4</v>
      </c>
      <c r="B166" s="29">
        <f t="shared" si="72"/>
        <v>10</v>
      </c>
      <c r="C166" s="29">
        <f t="shared" si="73"/>
        <v>0</v>
      </c>
      <c r="E166" s="29">
        <f ca="1">Kp*(G166+H166*OnebyTi+Td*(G166-G165))</f>
        <v>4.6775461587054625</v>
      </c>
      <c r="F166" s="29">
        <f t="shared" ca="1" si="74"/>
        <v>9.7987622752854122</v>
      </c>
      <c r="G166" s="29">
        <f t="shared" ca="1" si="81"/>
        <v>0.20123772471458778</v>
      </c>
      <c r="H166" s="29">
        <f t="shared" ca="1" si="60"/>
        <v>0.80537346899016149</v>
      </c>
      <c r="I166" s="29">
        <f t="shared" ca="1" si="61"/>
        <v>37.361115546153641</v>
      </c>
      <c r="J166" s="29">
        <f t="shared" ca="1" si="62"/>
        <v>222.73110964190425</v>
      </c>
      <c r="K166" s="29">
        <f t="shared" ca="1" si="63"/>
        <v>131.77817898521477</v>
      </c>
      <c r="M166" s="29">
        <f ca="1">Kp*(Q166+R166*OnebyTi+Td*(Q166-Q165))</f>
        <v>-1182.758523472927</v>
      </c>
      <c r="N166" s="29">
        <f t="shared" ca="1" si="75"/>
        <v>500.37165364860812</v>
      </c>
      <c r="O166" s="29">
        <f t="shared" ca="1" si="82"/>
        <v>521.66153207741365</v>
      </c>
      <c r="P166" s="29">
        <f t="shared" ca="1" si="76"/>
        <v>242.48309605700896</v>
      </c>
      <c r="Q166" s="29">
        <f t="shared" ca="1" si="58"/>
        <v>-232.48309605700896</v>
      </c>
      <c r="R166" s="29">
        <f t="shared" ca="1" si="64"/>
        <v>12.184763217922864</v>
      </c>
      <c r="S166" s="29">
        <f t="shared" ca="1" si="65"/>
        <v>652.63268009464173</v>
      </c>
      <c r="T166" s="29">
        <f t="shared" ca="1" si="66"/>
        <v>61579.557981554084</v>
      </c>
      <c r="U166" s="29">
        <f t="shared" ca="1" si="67"/>
        <v>140922.94528257588</v>
      </c>
      <c r="W166" s="29">
        <f ca="1">Kp*(AB166+AC166*OnebyTi+Td*(AB166-AB165))</f>
        <v>1407.4702328763669</v>
      </c>
      <c r="X166" s="29">
        <f t="shared" ca="1" si="77"/>
        <v>259.32230314886453</v>
      </c>
      <c r="Y166" s="29">
        <f t="shared" ca="1" si="78"/>
        <v>-44.935933484581547</v>
      </c>
      <c r="Z166" s="29">
        <f t="shared" ca="1" si="79"/>
        <v>-135.53849270993729</v>
      </c>
      <c r="AA166" s="29">
        <f t="shared" ca="1" si="80"/>
        <v>-115.20707664091663</v>
      </c>
      <c r="AB166" s="29">
        <f t="shared" ca="1" si="59"/>
        <v>125.20707664091663</v>
      </c>
      <c r="AC166" s="29">
        <f t="shared" ca="1" si="68"/>
        <v>163.90378033217908</v>
      </c>
      <c r="AD166" s="29">
        <f t="shared" ca="1" si="69"/>
        <v>452.48074483006326</v>
      </c>
      <c r="AE166" s="29">
        <f t="shared" ca="1" si="70"/>
        <v>28883.009283247891</v>
      </c>
      <c r="AF166" s="29">
        <f t="shared" ca="1" si="71"/>
        <v>9575854.1933750045</v>
      </c>
      <c r="AH166" s="29">
        <f t="shared" ca="1" si="56"/>
        <v>4.6775461587054625</v>
      </c>
      <c r="AI166" s="29">
        <f t="shared" ca="1" si="57"/>
        <v>9.7987622752854122</v>
      </c>
    </row>
    <row r="167" spans="1:35">
      <c r="A167" s="29">
        <v>15.5</v>
      </c>
      <c r="B167" s="29">
        <f t="shared" si="72"/>
        <v>10</v>
      </c>
      <c r="C167" s="29">
        <f t="shared" si="73"/>
        <v>0</v>
      </c>
      <c r="E167" s="29">
        <f ca="1">Kp*(G167+H167*OnebyTi+Td*(G167-G166))</f>
        <v>4.5083884666936243</v>
      </c>
      <c r="F167" s="27">
        <f t="shared" ca="1" si="74"/>
        <v>9.8426492601884803</v>
      </c>
      <c r="G167" s="29">
        <f t="shared" ca="1" si="81"/>
        <v>0.1573507398115197</v>
      </c>
      <c r="H167" s="29">
        <f t="shared" ca="1" si="60"/>
        <v>0.82110854297131342</v>
      </c>
      <c r="I167" s="29">
        <f t="shared" ca="1" si="61"/>
        <v>37.376850620134796</v>
      </c>
      <c r="J167" s="29">
        <f t="shared" ca="1" si="62"/>
        <v>222.73358556743617</v>
      </c>
      <c r="K167" s="29">
        <f t="shared" ca="1" si="63"/>
        <v>132.02207263192261</v>
      </c>
      <c r="M167" s="29">
        <f ca="1">Kp*(Q167+R167*OnebyTi+Td*(Q167-Q166))</f>
        <v>-1353.2575164294444</v>
      </c>
      <c r="N167" s="27">
        <f t="shared" ca="1" si="75"/>
        <v>445.22897940740432</v>
      </c>
      <c r="O167" s="27">
        <f t="shared" ca="1" si="82"/>
        <v>520.79268058065361</v>
      </c>
      <c r="P167" s="27">
        <f t="shared" ca="1" si="76"/>
        <v>253.8765195944234</v>
      </c>
      <c r="Q167" s="29">
        <f t="shared" ca="1" si="58"/>
        <v>-243.8765195944234</v>
      </c>
      <c r="R167" s="29">
        <f t="shared" ca="1" si="64"/>
        <v>-12.202888741519477</v>
      </c>
      <c r="S167" s="29">
        <f t="shared" ca="1" si="65"/>
        <v>677.02033205408407</v>
      </c>
      <c r="T167" s="29">
        <f t="shared" ca="1" si="66"/>
        <v>67527.133662503009</v>
      </c>
      <c r="U167" s="29">
        <f t="shared" ca="1" si="67"/>
        <v>146354.89444707319</v>
      </c>
      <c r="W167" s="29">
        <f ca="1">Kp*(AB167+AC167*OnebyTi+Td*(AB167-AB166))</f>
        <v>1469.9083950335598</v>
      </c>
      <c r="X167" s="27">
        <f t="shared" ca="1" si="77"/>
        <v>287.86088513779077</v>
      </c>
      <c r="Y167" s="27">
        <f t="shared" ca="1" si="78"/>
        <v>-30.097084183570445</v>
      </c>
      <c r="Z167" s="27">
        <f t="shared" ca="1" si="79"/>
        <v>-131.11975375480856</v>
      </c>
      <c r="AA167" s="27">
        <f t="shared" ca="1" si="80"/>
        <v>-116.19865150331819</v>
      </c>
      <c r="AB167" s="29">
        <f t="shared" ca="1" si="59"/>
        <v>126.19865150331819</v>
      </c>
      <c r="AC167" s="29">
        <f t="shared" ca="1" si="68"/>
        <v>176.52364548251091</v>
      </c>
      <c r="AD167" s="29">
        <f t="shared" ca="1" si="69"/>
        <v>465.10060998039506</v>
      </c>
      <c r="AE167" s="29">
        <f t="shared" ca="1" si="70"/>
        <v>30475.619247373488</v>
      </c>
      <c r="AF167" s="29">
        <f t="shared" ca="1" si="71"/>
        <v>10428037.514184225</v>
      </c>
      <c r="AH167" s="29">
        <f t="shared" ca="1" si="56"/>
        <v>4.5083884666936243</v>
      </c>
      <c r="AI167" s="29">
        <f t="shared" ca="1" si="57"/>
        <v>9.8426492601884803</v>
      </c>
    </row>
    <row r="168" spans="1:35">
      <c r="A168" s="29">
        <v>15.6</v>
      </c>
      <c r="B168" s="29">
        <f t="shared" si="72"/>
        <v>10</v>
      </c>
      <c r="C168" s="29">
        <f t="shared" si="73"/>
        <v>0</v>
      </c>
      <c r="E168" s="29">
        <f ca="1">Kp*(G168+H168*OnebyTi+Td*(G168-G167))</f>
        <v>4.2958754867215303</v>
      </c>
      <c r="F168" s="29">
        <f t="shared" ca="1" si="74"/>
        <v>9.8912348960251464</v>
      </c>
      <c r="G168" s="29">
        <f t="shared" ca="1" si="81"/>
        <v>0.10876510397485362</v>
      </c>
      <c r="H168" s="29">
        <f t="shared" ca="1" si="60"/>
        <v>0.8319850533687988</v>
      </c>
      <c r="I168" s="29">
        <f t="shared" ca="1" si="61"/>
        <v>37.387727130532284</v>
      </c>
      <c r="J168" s="29">
        <f t="shared" ca="1" si="62"/>
        <v>222.73476855222043</v>
      </c>
      <c r="K168" s="29">
        <f t="shared" ca="1" si="63"/>
        <v>132.1917461941234</v>
      </c>
      <c r="M168" s="29">
        <f ca="1">Kp*(Q168+R168*OnebyTi+Td*(Q168-Q167))</f>
        <v>-1525.9982164515754</v>
      </c>
      <c r="N168" s="29">
        <f t="shared" ca="1" si="75"/>
        <v>385.6324384173804</v>
      </c>
      <c r="O168" s="29">
        <f t="shared" ca="1" si="82"/>
        <v>517.70888491293044</v>
      </c>
      <c r="P168" s="29">
        <f t="shared" ca="1" si="76"/>
        <v>264.76951303061611</v>
      </c>
      <c r="Q168" s="29">
        <f t="shared" ca="1" si="58"/>
        <v>-254.76951303061611</v>
      </c>
      <c r="R168" s="29">
        <f t="shared" ca="1" si="64"/>
        <v>-37.679840044581084</v>
      </c>
      <c r="S168" s="29">
        <f t="shared" ca="1" si="65"/>
        <v>702.49728335714565</v>
      </c>
      <c r="T168" s="29">
        <f t="shared" ca="1" si="66"/>
        <v>74017.884139488742</v>
      </c>
      <c r="U168" s="29">
        <f t="shared" ca="1" si="67"/>
        <v>152029.49729897681</v>
      </c>
      <c r="W168" s="29">
        <f ca="1">Kp*(AB168+AC168*OnebyTi+Td*(AB168-AB167))</f>
        <v>1531.2752501696909</v>
      </c>
      <c r="X168" s="29">
        <f t="shared" ca="1" si="77"/>
        <v>316.83471112009795</v>
      </c>
      <c r="Y168" s="29">
        <f t="shared" ca="1" si="78"/>
        <v>-14.59009103518334</v>
      </c>
      <c r="Z168" s="29">
        <f t="shared" ca="1" si="79"/>
        <v>-126.19282002134507</v>
      </c>
      <c r="AA168" s="29">
        <f t="shared" ca="1" si="80"/>
        <v>-116.92636224720707</v>
      </c>
      <c r="AB168" s="29">
        <f t="shared" ca="1" si="59"/>
        <v>126.92636224720707</v>
      </c>
      <c r="AC168" s="29">
        <f t="shared" ca="1" si="68"/>
        <v>189.21628170723162</v>
      </c>
      <c r="AD168" s="29">
        <f t="shared" ca="1" si="69"/>
        <v>477.79324620511579</v>
      </c>
      <c r="AE168" s="29">
        <f t="shared" ca="1" si="70"/>
        <v>32086.649390704413</v>
      </c>
      <c r="AF168" s="29">
        <f t="shared" ca="1" si="71"/>
        <v>11367519.59169028</v>
      </c>
      <c r="AH168" s="29">
        <f t="shared" ca="1" si="56"/>
        <v>4.2958754867215303</v>
      </c>
      <c r="AI168" s="29">
        <f t="shared" ca="1" si="57"/>
        <v>9.8912348960251464</v>
      </c>
    </row>
    <row r="169" spans="1:35">
      <c r="A169" s="29">
        <v>15.7</v>
      </c>
      <c r="B169" s="29">
        <f t="shared" si="72"/>
        <v>10</v>
      </c>
      <c r="C169" s="29">
        <f t="shared" si="73"/>
        <v>0</v>
      </c>
      <c r="E169" s="29">
        <f ca="1">Kp*(G169+H169*OnebyTi+Td*(G169-G168))</f>
        <v>4.0517032035422558</v>
      </c>
      <c r="F169" s="27">
        <f t="shared" ca="1" si="74"/>
        <v>9.9421169797033269</v>
      </c>
      <c r="G169" s="29">
        <f t="shared" ca="1" si="81"/>
        <v>5.7883020296673138E-2</v>
      </c>
      <c r="H169" s="29">
        <f t="shared" ca="1" si="60"/>
        <v>0.83777335539846609</v>
      </c>
      <c r="I169" s="29">
        <f t="shared" ca="1" si="61"/>
        <v>37.393515432561948</v>
      </c>
      <c r="J169" s="29">
        <f t="shared" ca="1" si="62"/>
        <v>222.7351035966243</v>
      </c>
      <c r="K169" s="29">
        <f t="shared" ca="1" si="63"/>
        <v>132.28262253598916</v>
      </c>
      <c r="M169" s="29">
        <f ca="1">Kp*(Q169+R169*OnebyTi+Td*(Q169-Q168))</f>
        <v>-1700.3511914313287</v>
      </c>
      <c r="N169" s="27">
        <f t="shared" ca="1" si="75"/>
        <v>321.62555179751593</v>
      </c>
      <c r="O169" s="27">
        <f t="shared" ca="1" si="82"/>
        <v>512.31877342835116</v>
      </c>
      <c r="P169" s="27">
        <f t="shared" ca="1" si="76"/>
        <v>275.09210611560695</v>
      </c>
      <c r="Q169" s="29">
        <f t="shared" ca="1" si="58"/>
        <v>-265.09210611560695</v>
      </c>
      <c r="R169" s="29">
        <f t="shared" ca="1" si="64"/>
        <v>-64.189050656141774</v>
      </c>
      <c r="S169" s="29">
        <f t="shared" ca="1" si="65"/>
        <v>729.00649396870631</v>
      </c>
      <c r="T169" s="29">
        <f t="shared" ca="1" si="66"/>
        <v>81045.266611969564</v>
      </c>
      <c r="U169" s="29">
        <f t="shared" ca="1" si="67"/>
        <v>157934.0290708075</v>
      </c>
      <c r="W169" s="29">
        <f ca="1">Kp*(AB169+AC169*OnebyTi+Td*(AB169-AB168))</f>
        <v>1591.3825890662388</v>
      </c>
      <c r="X169" s="27">
        <f t="shared" ca="1" si="77"/>
        <v>346.19120503977416</v>
      </c>
      <c r="Y169" s="27">
        <f t="shared" ca="1" si="78"/>
        <v>1.5736873006667249</v>
      </c>
      <c r="Z169" s="27">
        <f t="shared" ca="1" si="79"/>
        <v>-120.74989070139911</v>
      </c>
      <c r="AA169" s="27">
        <f t="shared" ca="1" si="80"/>
        <v>-117.37829272569161</v>
      </c>
      <c r="AB169" s="29">
        <f t="shared" ca="1" si="59"/>
        <v>127.37829272569161</v>
      </c>
      <c r="AC169" s="29">
        <f t="shared" ca="1" si="68"/>
        <v>201.95411097980079</v>
      </c>
      <c r="AD169" s="29">
        <f t="shared" ca="1" si="69"/>
        <v>490.53107547768496</v>
      </c>
      <c r="AE169" s="29">
        <f t="shared" ca="1" si="70"/>
        <v>33709.172336475611</v>
      </c>
      <c r="AF169" s="29">
        <f t="shared" ca="1" si="71"/>
        <v>12399860.361143397</v>
      </c>
      <c r="AH169" s="29">
        <f t="shared" ca="1" si="56"/>
        <v>4.0517032035422558</v>
      </c>
      <c r="AI169" s="29">
        <f t="shared" ca="1" si="57"/>
        <v>9.9421169797033269</v>
      </c>
    </row>
    <row r="170" spans="1:35">
      <c r="A170" s="29">
        <v>15.8</v>
      </c>
      <c r="B170" s="29">
        <f t="shared" si="72"/>
        <v>10</v>
      </c>
      <c r="C170" s="29">
        <f t="shared" si="73"/>
        <v>0</v>
      </c>
      <c r="E170" s="29">
        <f ca="1">Kp*(G170+H170*OnebyTi+Td*(G170-G169))</f>
        <v>3.7883635802933373</v>
      </c>
      <c r="F170" s="29">
        <f t="shared" ca="1" si="74"/>
        <v>9.9929165738001799</v>
      </c>
      <c r="G170" s="29">
        <f t="shared" ca="1" si="81"/>
        <v>7.0834261998200532E-3</v>
      </c>
      <c r="H170" s="29">
        <f t="shared" ca="1" si="60"/>
        <v>0.83848169801844807</v>
      </c>
      <c r="I170" s="29">
        <f t="shared" ca="1" si="61"/>
        <v>37.394223775181928</v>
      </c>
      <c r="J170" s="29">
        <f t="shared" ca="1" si="62"/>
        <v>222.73510861411697</v>
      </c>
      <c r="K170" s="29">
        <f t="shared" ca="1" si="63"/>
        <v>132.29381434938489</v>
      </c>
      <c r="M170" s="29">
        <f ca="1">Kp*(Q170+R170*OnebyTi+Td*(Q170-Q169))</f>
        <v>-1875.6504520728975</v>
      </c>
      <c r="N170" s="29">
        <f t="shared" ca="1" si="75"/>
        <v>253.27266450446126</v>
      </c>
      <c r="O170" s="29">
        <f t="shared" ca="1" si="82"/>
        <v>504.53647952798934</v>
      </c>
      <c r="P170" s="29">
        <f t="shared" ca="1" si="76"/>
        <v>284.7734551968299</v>
      </c>
      <c r="Q170" s="29">
        <f t="shared" ca="1" si="58"/>
        <v>-274.7734551968299</v>
      </c>
      <c r="R170" s="29">
        <f t="shared" ca="1" si="64"/>
        <v>-91.666396175824758</v>
      </c>
      <c r="S170" s="29">
        <f t="shared" ca="1" si="65"/>
        <v>756.48383948838932</v>
      </c>
      <c r="T170" s="29">
        <f t="shared" ca="1" si="66"/>
        <v>88595.311780049989</v>
      </c>
      <c r="U170" s="29">
        <f t="shared" ca="1" si="67"/>
        <v>164054.19860956172</v>
      </c>
      <c r="W170" s="29">
        <f ca="1">Kp*(AB170+AC170*OnebyTi+Td*(AB170-AB169))</f>
        <v>1650.0379605696926</v>
      </c>
      <c r="X170" s="29">
        <f t="shared" ca="1" si="77"/>
        <v>375.8748475621756</v>
      </c>
      <c r="Y170" s="29">
        <f t="shared" ca="1" si="78"/>
        <v>18.380881967938389</v>
      </c>
      <c r="Z170" s="29">
        <f t="shared" ca="1" si="79"/>
        <v>-114.78409940510656</v>
      </c>
      <c r="AA170" s="29">
        <f t="shared" ca="1" si="80"/>
        <v>-117.54272749931908</v>
      </c>
      <c r="AB170" s="29">
        <f t="shared" ca="1" si="59"/>
        <v>127.54272749931908</v>
      </c>
      <c r="AC170" s="29">
        <f t="shared" ca="1" si="68"/>
        <v>214.7083837297327</v>
      </c>
      <c r="AD170" s="29">
        <f t="shared" ca="1" si="69"/>
        <v>503.28534822761685</v>
      </c>
      <c r="AE170" s="29">
        <f t="shared" ca="1" si="70"/>
        <v>35335.887070272169</v>
      </c>
      <c r="AF170" s="29">
        <f t="shared" ca="1" si="71"/>
        <v>13529829.13195141</v>
      </c>
      <c r="AH170" s="29">
        <f t="shared" ca="1" si="56"/>
        <v>3.7883635802933373</v>
      </c>
      <c r="AI170" s="29">
        <f t="shared" ca="1" si="57"/>
        <v>9.9929165738001799</v>
      </c>
    </row>
    <row r="171" spans="1:35">
      <c r="A171" s="29">
        <v>15.9</v>
      </c>
      <c r="B171" s="29">
        <f t="shared" si="72"/>
        <v>10</v>
      </c>
      <c r="C171" s="29">
        <f t="shared" si="73"/>
        <v>0</v>
      </c>
      <c r="E171" s="29">
        <f ca="1">Kp*(G171+H171*OnebyTi+Td*(G171-G170))</f>
        <v>3.5185484061453591</v>
      </c>
      <c r="F171" s="27">
        <f t="shared" ca="1" si="74"/>
        <v>10.041382421106333</v>
      </c>
      <c r="G171" s="29">
        <f t="shared" ca="1" si="81"/>
        <v>-4.1382421106332501E-2</v>
      </c>
      <c r="H171" s="29">
        <f t="shared" ca="1" si="60"/>
        <v>0.83434345590781478</v>
      </c>
      <c r="I171" s="29">
        <f t="shared" ca="1" si="61"/>
        <v>37.398362017292563</v>
      </c>
      <c r="J171" s="29">
        <f t="shared" ca="1" si="62"/>
        <v>222.73527986459462</v>
      </c>
      <c r="K171" s="29">
        <f t="shared" ca="1" si="63"/>
        <v>132.35961239894397</v>
      </c>
      <c r="M171" s="29">
        <f ca="1">Kp*(Q171+R171*OnebyTi+Td*(Q171-Q170))</f>
        <v>-2051.1945616777257</v>
      </c>
      <c r="N171" s="27">
        <f t="shared" ca="1" si="75"/>
        <v>180.6596539027434</v>
      </c>
      <c r="O171" s="27">
        <f t="shared" ca="1" si="82"/>
        <v>494.28226682805007</v>
      </c>
      <c r="P171" s="27">
        <f t="shared" ca="1" si="76"/>
        <v>293.7421035271222</v>
      </c>
      <c r="Q171" s="29">
        <f t="shared" ca="1" si="58"/>
        <v>-283.7421035271222</v>
      </c>
      <c r="R171" s="29">
        <f t="shared" ca="1" si="64"/>
        <v>-120.04060652853698</v>
      </c>
      <c r="S171" s="29">
        <f t="shared" ca="1" si="65"/>
        <v>784.85804984110155</v>
      </c>
      <c r="T171" s="29">
        <f t="shared" ca="1" si="66"/>
        <v>96646.269911449606</v>
      </c>
      <c r="U171" s="29">
        <f t="shared" ca="1" si="67"/>
        <v>170374.13629340995</v>
      </c>
      <c r="W171" s="29">
        <f ca="1">Kp*(AB171+AC171*OnebyTi+Td*(AB171-AB170))</f>
        <v>1707.0449687251548</v>
      </c>
      <c r="X171" s="27">
        <f t="shared" ca="1" si="77"/>
        <v>405.82719549045311</v>
      </c>
      <c r="Y171" s="27">
        <f t="shared" ca="1" si="78"/>
        <v>35.816068407491287</v>
      </c>
      <c r="Z171" s="27">
        <f t="shared" ca="1" si="79"/>
        <v>-108.28956662719146</v>
      </c>
      <c r="AA171" s="27">
        <f t="shared" ca="1" si="80"/>
        <v>-117.40818761957584</v>
      </c>
      <c r="AB171" s="29">
        <f t="shared" ca="1" si="59"/>
        <v>127.40818761957584</v>
      </c>
      <c r="AC171" s="29">
        <f t="shared" ca="1" si="68"/>
        <v>227.4492024916903</v>
      </c>
      <c r="AD171" s="29">
        <f t="shared" ca="1" si="69"/>
        <v>516.02616698957445</v>
      </c>
      <c r="AE171" s="29">
        <f t="shared" ca="1" si="70"/>
        <v>36959.171697522674</v>
      </c>
      <c r="AF171" s="29">
        <f t="shared" ca="1" si="71"/>
        <v>14761181.740912424</v>
      </c>
      <c r="AH171" s="29">
        <f t="shared" ca="1" si="56"/>
        <v>3.5185484061453591</v>
      </c>
      <c r="AI171" s="29">
        <f t="shared" ca="1" si="57"/>
        <v>10.041382421106333</v>
      </c>
    </row>
    <row r="172" spans="1:35">
      <c r="A172" s="29">
        <v>16</v>
      </c>
      <c r="B172" s="29">
        <f t="shared" si="72"/>
        <v>10</v>
      </c>
      <c r="C172" s="29">
        <f t="shared" si="73"/>
        <v>0</v>
      </c>
      <c r="E172" s="29">
        <f ca="1">Kp*(G172+H172*OnebyTi+Td*(G172-G171))</f>
        <v>3.2545753497726944</v>
      </c>
      <c r="F172" s="29">
        <f t="shared" ca="1" si="74"/>
        <v>10.085484246742469</v>
      </c>
      <c r="G172" s="29">
        <f t="shared" ca="1" si="81"/>
        <v>-8.5484246742469239E-2</v>
      </c>
      <c r="H172" s="29">
        <f t="shared" ca="1" si="60"/>
        <v>0.8257950312335679</v>
      </c>
      <c r="I172" s="29">
        <f t="shared" ca="1" si="61"/>
        <v>37.406910441966808</v>
      </c>
      <c r="J172" s="29">
        <f t="shared" ca="1" si="62"/>
        <v>222.73601062023872</v>
      </c>
      <c r="K172" s="29">
        <f t="shared" ca="1" si="63"/>
        <v>132.49638719373192</v>
      </c>
      <c r="M172" s="29">
        <f ca="1">Kp*(Q172+R172*OnebyTi+Td*(Q172-Q171))</f>
        <v>-2226.2479491524205</v>
      </c>
      <c r="N172" s="29">
        <f t="shared" ca="1" si="75"/>
        <v>103.89458012106098</v>
      </c>
      <c r="O172" s="29">
        <f t="shared" ca="1" si="82"/>
        <v>481.48315773171771</v>
      </c>
      <c r="P172" s="29">
        <f t="shared" ca="1" si="76"/>
        <v>301.92625646285512</v>
      </c>
      <c r="Q172" s="29">
        <f t="shared" ca="1" si="58"/>
        <v>-291.92625646285512</v>
      </c>
      <c r="R172" s="29">
        <f t="shared" ca="1" si="64"/>
        <v>-149.23323217482249</v>
      </c>
      <c r="S172" s="29">
        <f t="shared" ca="1" si="65"/>
        <v>814.05067548738702</v>
      </c>
      <c r="T172" s="29">
        <f t="shared" ca="1" si="66"/>
        <v>105168.36383269128</v>
      </c>
      <c r="U172" s="29">
        <f t="shared" ca="1" si="67"/>
        <v>176876.38526939365</v>
      </c>
      <c r="W172" s="29">
        <f ca="1">Kp*(AB172+AC172*OnebyTi+Td*(AB172-AB171))</f>
        <v>1762.2035908099842</v>
      </c>
      <c r="X172" s="29">
        <f t="shared" ca="1" si="77"/>
        <v>435.98690892985434</v>
      </c>
      <c r="Y172" s="29">
        <f t="shared" ca="1" si="78"/>
        <v>53.861724016466781</v>
      </c>
      <c r="Z172" s="29">
        <f t="shared" ca="1" si="79"/>
        <v>-101.26145187385991</v>
      </c>
      <c r="AA172" s="29">
        <f t="shared" ca="1" si="80"/>
        <v>-116.96346722601739</v>
      </c>
      <c r="AB172" s="29">
        <f t="shared" ca="1" si="59"/>
        <v>126.96346722601739</v>
      </c>
      <c r="AC172" s="29">
        <f t="shared" ca="1" si="68"/>
        <v>240.14554921429203</v>
      </c>
      <c r="AD172" s="29">
        <f t="shared" ca="1" si="69"/>
        <v>528.72251371217624</v>
      </c>
      <c r="AE172" s="29">
        <f t="shared" ca="1" si="70"/>
        <v>38571.143898527873</v>
      </c>
      <c r="AF172" s="29">
        <f t="shared" ca="1" si="71"/>
        <v>16096435.752381001</v>
      </c>
      <c r="AH172" s="29">
        <f t="shared" ca="1" si="56"/>
        <v>3.2545753497726944</v>
      </c>
      <c r="AI172" s="29">
        <f t="shared" ca="1" si="57"/>
        <v>10.085484246742469</v>
      </c>
    </row>
    <row r="173" spans="1:35">
      <c r="A173" s="29">
        <v>16.100000000000001</v>
      </c>
      <c r="B173" s="29">
        <f t="shared" si="72"/>
        <v>10</v>
      </c>
      <c r="C173" s="29">
        <f t="shared" si="73"/>
        <v>0</v>
      </c>
      <c r="E173" s="29">
        <f ca="1">Kp*(G173+H173*OnebyTi+Td*(G173-G172))</f>
        <v>3.0078605448766029</v>
      </c>
      <c r="F173" s="27">
        <f t="shared" ca="1" si="74"/>
        <v>10.123491384439891</v>
      </c>
      <c r="G173" s="29">
        <f t="shared" ca="1" si="81"/>
        <v>-0.12349138443989105</v>
      </c>
      <c r="H173" s="29">
        <f t="shared" ca="1" si="60"/>
        <v>0.81344589278957879</v>
      </c>
      <c r="I173" s="29">
        <f t="shared" ca="1" si="61"/>
        <v>37.419259580410795</v>
      </c>
      <c r="J173" s="29">
        <f t="shared" ca="1" si="62"/>
        <v>222.73753563244179</v>
      </c>
      <c r="K173" s="29">
        <f t="shared" ca="1" si="63"/>
        <v>132.69520832268014</v>
      </c>
      <c r="M173" s="29">
        <f ca="1">Kp*(Q173+R173*OnebyTi+Td*(Q173-Q172))</f>
        <v>-2400.0424292389271</v>
      </c>
      <c r="N173" s="27">
        <f t="shared" ca="1" si="75"/>
        <v>23.108272680316972</v>
      </c>
      <c r="O173" s="27">
        <f t="shared" ca="1" si="82"/>
        <v>466.07356289003849</v>
      </c>
      <c r="P173" s="27">
        <f t="shared" ca="1" si="76"/>
        <v>309.2540710834383</v>
      </c>
      <c r="Q173" s="29">
        <f t="shared" ca="1" si="58"/>
        <v>-299.2540710834383</v>
      </c>
      <c r="R173" s="29">
        <f t="shared" ca="1" si="64"/>
        <v>-179.15863928316634</v>
      </c>
      <c r="S173" s="29">
        <f t="shared" ca="1" si="65"/>
        <v>843.97608259573087</v>
      </c>
      <c r="T173" s="29">
        <f t="shared" ca="1" si="66"/>
        <v>114123.66373869243</v>
      </c>
      <c r="U173" s="29">
        <f t="shared" ca="1" si="67"/>
        <v>183541.89670150372</v>
      </c>
      <c r="W173" s="29">
        <f ca="1">Kp*(AB173+AC173*OnebyTi+Td*(AB173-AB172))</f>
        <v>1815.3105163120454</v>
      </c>
      <c r="X173" s="27">
        <f t="shared" ca="1" si="77"/>
        <v>466.28978643361728</v>
      </c>
      <c r="Y173" s="27">
        <f t="shared" ca="1" si="78"/>
        <v>72.498189197463773</v>
      </c>
      <c r="Z173" s="27">
        <f t="shared" ca="1" si="79"/>
        <v>-93.696005312411714</v>
      </c>
      <c r="AA173" s="27">
        <f t="shared" ca="1" si="80"/>
        <v>-116.19767090079404</v>
      </c>
      <c r="AB173" s="29">
        <f t="shared" ca="1" si="59"/>
        <v>126.19767090079404</v>
      </c>
      <c r="AC173" s="29">
        <f t="shared" ca="1" si="68"/>
        <v>252.76531630437142</v>
      </c>
      <c r="AD173" s="29">
        <f t="shared" ca="1" si="69"/>
        <v>541.34228080225569</v>
      </c>
      <c r="AE173" s="29">
        <f t="shared" ca="1" si="70"/>
        <v>40163.729112606386</v>
      </c>
      <c r="AF173" s="29">
        <f t="shared" ca="1" si="71"/>
        <v>17536649.808229841</v>
      </c>
      <c r="AH173" s="29">
        <f t="shared" ca="1" si="56"/>
        <v>3.0078605448766029</v>
      </c>
      <c r="AI173" s="29">
        <f t="shared" ca="1" si="57"/>
        <v>10.123491384439891</v>
      </c>
    </row>
    <row r="174" spans="1:35">
      <c r="A174" s="29">
        <v>16.2</v>
      </c>
      <c r="B174" s="29">
        <f t="shared" si="72"/>
        <v>10</v>
      </c>
      <c r="C174" s="29">
        <f t="shared" si="73"/>
        <v>0</v>
      </c>
      <c r="E174" s="29">
        <f ca="1">Kp*(G174+H174*OnebyTi+Td*(G174-G173))</f>
        <v>2.7884586997536998</v>
      </c>
      <c r="F174" s="29">
        <f t="shared" ca="1" si="74"/>
        <v>10.154034000965662</v>
      </c>
      <c r="G174" s="29">
        <f t="shared" ca="1" si="81"/>
        <v>-0.15403400096566244</v>
      </c>
      <c r="H174" s="29">
        <f t="shared" ca="1" si="60"/>
        <v>0.79804249269301253</v>
      </c>
      <c r="I174" s="29">
        <f t="shared" ca="1" si="61"/>
        <v>37.434662980507362</v>
      </c>
      <c r="J174" s="29">
        <f t="shared" ca="1" si="62"/>
        <v>222.73990827978713</v>
      </c>
      <c r="K174" s="29">
        <f t="shared" ca="1" si="63"/>
        <v>132.94474340424452</v>
      </c>
      <c r="M174" s="29">
        <f ca="1">Kp*(Q174+R174*OnebyTi+Td*(Q174-Q173))</f>
        <v>-2571.7789332731154</v>
      </c>
      <c r="N174" s="29">
        <f t="shared" ca="1" si="75"/>
        <v>-61.545152109888207</v>
      </c>
      <c r="O174" s="29">
        <f t="shared" ca="1" si="82"/>
        <v>447.99590891477163</v>
      </c>
      <c r="P174" s="29">
        <f t="shared" ca="1" si="76"/>
        <v>315.6539596799347</v>
      </c>
      <c r="Q174" s="29">
        <f t="shared" ca="1" si="58"/>
        <v>-305.6539596799347</v>
      </c>
      <c r="R174" s="29">
        <f t="shared" ca="1" si="64"/>
        <v>-209.72403525115982</v>
      </c>
      <c r="S174" s="29">
        <f t="shared" ca="1" si="65"/>
        <v>874.54147856372435</v>
      </c>
      <c r="T174" s="29">
        <f t="shared" ca="1" si="66"/>
        <v>123466.09804549474</v>
      </c>
      <c r="U174" s="29">
        <f t="shared" ca="1" si="67"/>
        <v>190350.03019594995</v>
      </c>
      <c r="W174" s="29">
        <f ca="1">Kp*(AB174+AC174*OnebyTi+Td*(AB174-AB173))</f>
        <v>1866.1595068486895</v>
      </c>
      <c r="X174" s="29">
        <f t="shared" ca="1" si="77"/>
        <v>496.66880835407727</v>
      </c>
      <c r="Y174" s="29">
        <f t="shared" ca="1" si="78"/>
        <v>91.703632021454013</v>
      </c>
      <c r="Z174" s="29">
        <f t="shared" ca="1" si="79"/>
        <v>-85.590618801524812</v>
      </c>
      <c r="AA174" s="29">
        <f t="shared" ca="1" si="80"/>
        <v>-115.10025172035614</v>
      </c>
      <c r="AB174" s="29">
        <f t="shared" ca="1" si="59"/>
        <v>125.10025172035614</v>
      </c>
      <c r="AC174" s="29">
        <f t="shared" ca="1" si="68"/>
        <v>265.27534147640705</v>
      </c>
      <c r="AD174" s="29">
        <f t="shared" ca="1" si="69"/>
        <v>553.85230597429131</v>
      </c>
      <c r="AE174" s="29">
        <f t="shared" ca="1" si="70"/>
        <v>41728.736410656034</v>
      </c>
      <c r="AF174" s="29">
        <f t="shared" ca="1" si="71"/>
        <v>19081213.802671999</v>
      </c>
      <c r="AH174" s="29">
        <f t="shared" ca="1" si="56"/>
        <v>2.7884586997536998</v>
      </c>
      <c r="AI174" s="29">
        <f t="shared" ca="1" si="57"/>
        <v>10.154034000965662</v>
      </c>
    </row>
    <row r="175" spans="1:35">
      <c r="A175" s="29">
        <v>16.3</v>
      </c>
      <c r="B175" s="29">
        <f t="shared" si="72"/>
        <v>10</v>
      </c>
      <c r="C175" s="29">
        <f t="shared" si="73"/>
        <v>0</v>
      </c>
      <c r="E175" s="29">
        <f ca="1">Kp*(G175+H175*OnebyTi+Td*(G175-G174))</f>
        <v>2.6046876304173003</v>
      </c>
      <c r="F175" s="27">
        <f t="shared" ca="1" si="74"/>
        <v>10.176145107445846</v>
      </c>
      <c r="G175" s="29">
        <f t="shared" ca="1" si="81"/>
        <v>-0.17614510744584599</v>
      </c>
      <c r="H175" s="29">
        <f t="shared" ca="1" si="60"/>
        <v>0.78042798194842788</v>
      </c>
      <c r="I175" s="29">
        <f t="shared" ca="1" si="61"/>
        <v>37.452277491251948</v>
      </c>
      <c r="J175" s="29">
        <f t="shared" ca="1" si="62"/>
        <v>222.74301098967484</v>
      </c>
      <c r="K175" s="29">
        <f t="shared" ca="1" si="63"/>
        <v>133.23185992938124</v>
      </c>
      <c r="M175" s="29">
        <f ca="1">Kp*(Q175+R175*OnebyTi+Td*(Q175-Q174))</f>
        <v>-2740.6294530378937</v>
      </c>
      <c r="N175" s="27">
        <f t="shared" ca="1" si="75"/>
        <v>-149.88784845456104</v>
      </c>
      <c r="O175" s="27">
        <f t="shared" ca="1" si="82"/>
        <v>427.20126158916946</v>
      </c>
      <c r="P175" s="27">
        <f t="shared" ca="1" si="76"/>
        <v>321.05490647544332</v>
      </c>
      <c r="Q175" s="29">
        <f t="shared" ca="1" si="58"/>
        <v>-311.05490647544332</v>
      </c>
      <c r="R175" s="29">
        <f t="shared" ca="1" si="64"/>
        <v>-240.82952589870416</v>
      </c>
      <c r="S175" s="29">
        <f t="shared" ca="1" si="65"/>
        <v>905.6469692112687</v>
      </c>
      <c r="T175" s="29">
        <f t="shared" ca="1" si="66"/>
        <v>133141.61352973944</v>
      </c>
      <c r="U175" s="29">
        <f t="shared" ca="1" si="67"/>
        <v>197278.56084109514</v>
      </c>
      <c r="W175" s="29">
        <f ca="1">Kp*(AB175+AC175*OnebyTi+Td*(AB175-AB174))</f>
        <v>1914.5417769723254</v>
      </c>
      <c r="X175" s="27">
        <f t="shared" ca="1" si="77"/>
        <v>527.05418861158898</v>
      </c>
      <c r="Y175" s="27">
        <f t="shared" ca="1" si="78"/>
        <v>111.45401672836587</v>
      </c>
      <c r="Z175" s="27">
        <f t="shared" ca="1" si="79"/>
        <v>-76.943876156173374</v>
      </c>
      <c r="AA175" s="27">
        <f t="shared" ca="1" si="80"/>
        <v>-113.66104994013206</v>
      </c>
      <c r="AB175" s="29">
        <f t="shared" ca="1" si="59"/>
        <v>123.66104994013206</v>
      </c>
      <c r="AC175" s="29">
        <f t="shared" ca="1" si="68"/>
        <v>277.64144647042025</v>
      </c>
      <c r="AD175" s="29">
        <f t="shared" ca="1" si="69"/>
        <v>566.21841096830451</v>
      </c>
      <c r="AE175" s="29">
        <f t="shared" ca="1" si="70"/>
        <v>43257.941937885618</v>
      </c>
      <c r="AF175" s="29">
        <f t="shared" ca="1" si="71"/>
        <v>20727656.974653088</v>
      </c>
      <c r="AH175" s="29">
        <f t="shared" ca="1" si="56"/>
        <v>2.6046876304173003</v>
      </c>
      <c r="AI175" s="29">
        <f t="shared" ca="1" si="57"/>
        <v>10.176145107445846</v>
      </c>
    </row>
    <row r="176" spans="1:35">
      <c r="A176" s="29">
        <v>16.399999999999999</v>
      </c>
      <c r="B176" s="29">
        <f t="shared" si="72"/>
        <v>10</v>
      </c>
      <c r="C176" s="29">
        <f t="shared" si="73"/>
        <v>0</v>
      </c>
      <c r="E176" s="29">
        <f ca="1">Kp*(G176+H176*OnebyTi+Td*(G176-G175))</f>
        <v>2.4628494872848856</v>
      </c>
      <c r="F176" s="29">
        <f t="shared" ca="1" si="74"/>
        <v>10.189282493845983</v>
      </c>
      <c r="G176" s="29">
        <f t="shared" ca="1" si="81"/>
        <v>-0.18928249384598317</v>
      </c>
      <c r="H176" s="29">
        <f t="shared" ca="1" si="60"/>
        <v>0.76149973256382952</v>
      </c>
      <c r="I176" s="29">
        <f t="shared" ca="1" si="61"/>
        <v>37.471205740636549</v>
      </c>
      <c r="J176" s="29">
        <f t="shared" ca="1" si="62"/>
        <v>222.74659377592249</v>
      </c>
      <c r="K176" s="29">
        <f t="shared" ca="1" si="63"/>
        <v>133.54228321928866</v>
      </c>
      <c r="M176" s="29">
        <f ca="1">Kp*(Q176+R176*OnebyTi+Td*(Q176-Q175))</f>
        <v>-2905.7391994910849</v>
      </c>
      <c r="N176" s="29">
        <f t="shared" ca="1" si="75"/>
        <v>-241.71787848473065</v>
      </c>
      <c r="O176" s="29">
        <f t="shared" ca="1" si="82"/>
        <v>403.6499417118805</v>
      </c>
      <c r="P176" s="29">
        <f t="shared" ca="1" si="76"/>
        <v>325.38679685352065</v>
      </c>
      <c r="Q176" s="29">
        <f t="shared" ca="1" si="58"/>
        <v>-315.38679685352065</v>
      </c>
      <c r="R176" s="29">
        <f t="shared" ca="1" si="64"/>
        <v>-272.36820558405623</v>
      </c>
      <c r="S176" s="29">
        <f t="shared" ca="1" si="65"/>
        <v>937.18564889662071</v>
      </c>
      <c r="T176" s="29">
        <f t="shared" ca="1" si="66"/>
        <v>143088.49669269181</v>
      </c>
      <c r="U176" s="29">
        <f t="shared" ca="1" si="67"/>
        <v>204303.69431319719</v>
      </c>
      <c r="W176" s="29">
        <f ca="1">Kp*(AB176+AC176*OnebyTi+Td*(AB176-AB175))</f>
        <v>1960.2463957563571</v>
      </c>
      <c r="X176" s="29">
        <f t="shared" ca="1" si="77"/>
        <v>557.37343508191213</v>
      </c>
      <c r="Y176" s="29">
        <f t="shared" ca="1" si="78"/>
        <v>131.72307628871283</v>
      </c>
      <c r="Z176" s="29">
        <f t="shared" ca="1" si="79"/>
        <v>-67.755602497341556</v>
      </c>
      <c r="AA176" s="29">
        <f t="shared" ca="1" si="80"/>
        <v>-111.8703322439811</v>
      </c>
      <c r="AB176" s="29">
        <f t="shared" ca="1" si="59"/>
        <v>121.8703322439811</v>
      </c>
      <c r="AC176" s="29">
        <f t="shared" ca="1" si="68"/>
        <v>289.82847969481838</v>
      </c>
      <c r="AD176" s="29">
        <f t="shared" ca="1" si="69"/>
        <v>578.40544419270259</v>
      </c>
      <c r="AE176" s="29">
        <f t="shared" ca="1" si="70"/>
        <v>44743.179726011454</v>
      </c>
      <c r="AF176" s="29">
        <f t="shared" ca="1" si="71"/>
        <v>22471481.237876102</v>
      </c>
      <c r="AH176" s="29">
        <f t="shared" ca="1" si="56"/>
        <v>2.4628494872848856</v>
      </c>
      <c r="AI176" s="29">
        <f t="shared" ca="1" si="57"/>
        <v>10.189282493845983</v>
      </c>
    </row>
    <row r="177" spans="1:35">
      <c r="A177" s="29">
        <v>16.5</v>
      </c>
      <c r="B177" s="29">
        <f t="shared" si="72"/>
        <v>10</v>
      </c>
      <c r="C177" s="29">
        <f t="shared" si="73"/>
        <v>0</v>
      </c>
      <c r="E177" s="29">
        <f ca="1">Kp*(G177+H177*OnebyTi+Td*(G177-G176))</f>
        <v>2.3670560124900786</v>
      </c>
      <c r="F177" s="27">
        <f t="shared" ca="1" si="74"/>
        <v>10.19333065932992</v>
      </c>
      <c r="G177" s="29">
        <f t="shared" ca="1" si="81"/>
        <v>-0.19333065932992</v>
      </c>
      <c r="H177" s="29">
        <f t="shared" ca="1" si="60"/>
        <v>0.74216666663083752</v>
      </c>
      <c r="I177" s="29">
        <f t="shared" ca="1" si="61"/>
        <v>37.490538806569539</v>
      </c>
      <c r="J177" s="29">
        <f t="shared" ca="1" si="62"/>
        <v>222.75033145030619</v>
      </c>
      <c r="K177" s="29">
        <f t="shared" ca="1" si="63"/>
        <v>133.86127880718303</v>
      </c>
      <c r="M177" s="29">
        <f ca="1">Kp*(Q177+R177*OnebyTi+Td*(Q177-Q176))</f>
        <v>-3066.2289773177813</v>
      </c>
      <c r="N177" s="27">
        <f t="shared" ca="1" si="75"/>
        <v>-336.8089350994988</v>
      </c>
      <c r="O177" s="27">
        <f t="shared" ca="1" si="82"/>
        <v>377.3121306053647</v>
      </c>
      <c r="P177" s="27">
        <f t="shared" ca="1" si="76"/>
        <v>328.58075828353645</v>
      </c>
      <c r="Q177" s="29">
        <f t="shared" ca="1" si="58"/>
        <v>-318.58075828353645</v>
      </c>
      <c r="R177" s="29">
        <f t="shared" ca="1" si="64"/>
        <v>-304.22628141240989</v>
      </c>
      <c r="S177" s="29">
        <f t="shared" ca="1" si="65"/>
        <v>969.04372472497437</v>
      </c>
      <c r="T177" s="29">
        <f t="shared" ca="1" si="66"/>
        <v>153237.86664754312</v>
      </c>
      <c r="U177" s="29">
        <f t="shared" ca="1" si="67"/>
        <v>211400.09126333197</v>
      </c>
      <c r="W177" s="29">
        <f ca="1">Kp*(AB177+AC177*OnebyTi+Td*(AB177-AB176))</f>
        <v>2003.0607090014048</v>
      </c>
      <c r="X177" s="27">
        <f t="shared" ca="1" si="77"/>
        <v>587.55141878981658</v>
      </c>
      <c r="Y177" s="27">
        <f t="shared" ca="1" si="78"/>
        <v>152.48228924853473</v>
      </c>
      <c r="Z177" s="27">
        <f t="shared" ca="1" si="79"/>
        <v>-58.026912533108472</v>
      </c>
      <c r="AA177" s="27">
        <f t="shared" ca="1" si="80"/>
        <v>-109.71883148624201</v>
      </c>
      <c r="AB177" s="29">
        <f t="shared" ca="1" si="59"/>
        <v>119.71883148624201</v>
      </c>
      <c r="AC177" s="29">
        <f t="shared" ca="1" si="68"/>
        <v>301.8003628434426</v>
      </c>
      <c r="AD177" s="29">
        <f t="shared" ca="1" si="69"/>
        <v>590.3773273413268</v>
      </c>
      <c r="AE177" s="29">
        <f t="shared" ca="1" si="70"/>
        <v>46176.439587254572</v>
      </c>
      <c r="AF177" s="29">
        <f t="shared" ca="1" si="71"/>
        <v>24306027.071324944</v>
      </c>
      <c r="AH177" s="29">
        <f t="shared" ca="1" si="56"/>
        <v>2.3670560124900786</v>
      </c>
      <c r="AI177" s="29">
        <f t="shared" ca="1" si="57"/>
        <v>10.19333065932992</v>
      </c>
    </row>
    <row r="178" spans="1:35">
      <c r="A178" s="29">
        <v>16.600000000000001</v>
      </c>
      <c r="B178" s="29">
        <f t="shared" si="72"/>
        <v>10</v>
      </c>
      <c r="C178" s="29">
        <f t="shared" si="73"/>
        <v>0</v>
      </c>
      <c r="E178" s="29">
        <f ca="1">Kp*(G178+H178*OnebyTi+Td*(G178-G177))</f>
        <v>2.3191601633132315</v>
      </c>
      <c r="F178" s="29">
        <f t="shared" ca="1" si="74"/>
        <v>10.188583695631754</v>
      </c>
      <c r="G178" s="29">
        <f t="shared" ca="1" si="81"/>
        <v>-0.18858369563175437</v>
      </c>
      <c r="H178" s="29">
        <f t="shared" ca="1" si="60"/>
        <v>0.72330829706766209</v>
      </c>
      <c r="I178" s="29">
        <f t="shared" ca="1" si="61"/>
        <v>37.509397176132715</v>
      </c>
      <c r="J178" s="29">
        <f t="shared" ca="1" si="62"/>
        <v>222.75388783133201</v>
      </c>
      <c r="K178" s="29">
        <f t="shared" ca="1" si="63"/>
        <v>134.17432774193173</v>
      </c>
      <c r="M178" s="29">
        <f ca="1">Kp*(Q178+R178*OnebyTi+Td*(Q178-Q177))</f>
        <v>-3221.1977753831129</v>
      </c>
      <c r="N178" s="29">
        <f t="shared" ca="1" si="75"/>
        <v>-434.91015544875739</v>
      </c>
      <c r="O178" s="29">
        <f t="shared" ca="1" si="82"/>
        <v>348.16846222414841</v>
      </c>
      <c r="P178" s="29">
        <f t="shared" ca="1" si="76"/>
        <v>330.56951204380698</v>
      </c>
      <c r="Q178" s="29">
        <f t="shared" ca="1" si="58"/>
        <v>-320.56951204380698</v>
      </c>
      <c r="R178" s="29">
        <f t="shared" ca="1" si="64"/>
        <v>-336.2832326167906</v>
      </c>
      <c r="S178" s="29">
        <f t="shared" ca="1" si="65"/>
        <v>1001.100675929355</v>
      </c>
      <c r="T178" s="29">
        <f t="shared" ca="1" si="66"/>
        <v>163514.34785274358</v>
      </c>
      <c r="U178" s="29">
        <f t="shared" ca="1" si="67"/>
        <v>218540.90177612708</v>
      </c>
      <c r="W178" s="29">
        <f ca="1">Kp*(AB178+AC178*OnebyTi+Td*(AB178-AB177))</f>
        <v>2042.7707818462163</v>
      </c>
      <c r="X178" s="29">
        <f t="shared" ca="1" si="77"/>
        <v>617.51045208281903</v>
      </c>
      <c r="Y178" s="29">
        <f t="shared" ca="1" si="78"/>
        <v>173.70086107823644</v>
      </c>
      <c r="Z178" s="29">
        <f t="shared" ca="1" si="79"/>
        <v>-47.760257614322413</v>
      </c>
      <c r="AA178" s="29">
        <f t="shared" ca="1" si="80"/>
        <v>-107.19778685023523</v>
      </c>
      <c r="AB178" s="29">
        <f t="shared" ca="1" si="59"/>
        <v>117.19778685023523</v>
      </c>
      <c r="AC178" s="29">
        <f t="shared" ca="1" si="68"/>
        <v>313.52014152846613</v>
      </c>
      <c r="AD178" s="29">
        <f t="shared" ca="1" si="69"/>
        <v>602.09710602635027</v>
      </c>
      <c r="AE178" s="29">
        <f t="shared" ca="1" si="70"/>
        <v>47549.971711513892</v>
      </c>
      <c r="AF178" s="29">
        <f t="shared" ca="1" si="71"/>
        <v>26222379.03998505</v>
      </c>
      <c r="AH178" s="29">
        <f t="shared" ca="1" si="56"/>
        <v>2.3191601633132315</v>
      </c>
      <c r="AI178" s="29">
        <f t="shared" ca="1" si="57"/>
        <v>10.188583695631754</v>
      </c>
    </row>
    <row r="179" spans="1:35">
      <c r="A179" s="29">
        <v>16.7</v>
      </c>
      <c r="B179" s="29">
        <f t="shared" si="72"/>
        <v>10</v>
      </c>
      <c r="C179" s="29">
        <f t="shared" si="73"/>
        <v>0</v>
      </c>
      <c r="E179" s="29">
        <f ca="1">Kp*(G179+H179*OnebyTi+Td*(G179-G178))</f>
        <v>2.3187915926994012</v>
      </c>
      <c r="F179" s="27">
        <f t="shared" ca="1" si="74"/>
        <v>10.175710876385905</v>
      </c>
      <c r="G179" s="29">
        <f t="shared" ca="1" si="81"/>
        <v>-0.17571087638590477</v>
      </c>
      <c r="H179" s="29">
        <f t="shared" ca="1" si="60"/>
        <v>0.70573720942907159</v>
      </c>
      <c r="I179" s="29">
        <f t="shared" ca="1" si="61"/>
        <v>37.526968263771309</v>
      </c>
      <c r="J179" s="29">
        <f t="shared" ca="1" si="62"/>
        <v>222.75697526254004</v>
      </c>
      <c r="K179" s="29">
        <f t="shared" ca="1" si="63"/>
        <v>134.46776490549618</v>
      </c>
      <c r="M179" s="29">
        <f ca="1">Kp*(Q179+R179*OnebyTi+Td*(Q179-Q178))</f>
        <v>-3369.7255722461314</v>
      </c>
      <c r="N179" s="27">
        <f t="shared" ca="1" si="75"/>
        <v>-535.74603012663397</v>
      </c>
      <c r="O179" s="27">
        <f t="shared" ca="1" si="82"/>
        <v>316.2105987106915</v>
      </c>
      <c r="P179" s="27">
        <f t="shared" ca="1" si="76"/>
        <v>331.28773475497593</v>
      </c>
      <c r="Q179" s="29">
        <f t="shared" ca="1" si="58"/>
        <v>-321.28773475497593</v>
      </c>
      <c r="R179" s="29">
        <f t="shared" ca="1" si="64"/>
        <v>-368.41200609228821</v>
      </c>
      <c r="S179" s="29">
        <f t="shared" ca="1" si="65"/>
        <v>1033.2294494048526</v>
      </c>
      <c r="T179" s="29">
        <f t="shared" ca="1" si="66"/>
        <v>173836.92870314195</v>
      </c>
      <c r="U179" s="29">
        <f t="shared" ca="1" si="67"/>
        <v>225697.81017442426</v>
      </c>
      <c r="W179" s="29">
        <f ca="1">Kp*(AB179+AC179*OnebyTi+Td*(AB179-AB178))</f>
        <v>2079.1618615104944</v>
      </c>
      <c r="X179" s="27">
        <f t="shared" ca="1" si="77"/>
        <v>647.17037594417548</v>
      </c>
      <c r="Y179" s="27">
        <f t="shared" ca="1" si="78"/>
        <v>195.34571024363265</v>
      </c>
      <c r="Z179" s="27">
        <f t="shared" ca="1" si="79"/>
        <v>-36.959471404970635</v>
      </c>
      <c r="AA179" s="27">
        <f t="shared" ca="1" si="80"/>
        <v>-104.29898434314413</v>
      </c>
      <c r="AB179" s="29">
        <f t="shared" ca="1" si="59"/>
        <v>114.29898434314413</v>
      </c>
      <c r="AC179" s="29">
        <f t="shared" ca="1" si="68"/>
        <v>324.95003996278052</v>
      </c>
      <c r="AD179" s="29">
        <f t="shared" ca="1" si="69"/>
        <v>613.52700446066467</v>
      </c>
      <c r="AE179" s="29">
        <f t="shared" ca="1" si="70"/>
        <v>48856.397493701326</v>
      </c>
      <c r="AF179" s="29">
        <f t="shared" ca="1" si="71"/>
        <v>28209317.479195118</v>
      </c>
      <c r="AH179" s="29">
        <f t="shared" ca="1" si="56"/>
        <v>2.3187915926994012</v>
      </c>
      <c r="AI179" s="29">
        <f t="shared" ca="1" si="57"/>
        <v>10.175710876385905</v>
      </c>
    </row>
    <row r="180" spans="1:35">
      <c r="A180" s="29">
        <v>16.8</v>
      </c>
      <c r="B180" s="29">
        <f t="shared" si="72"/>
        <v>10</v>
      </c>
      <c r="C180" s="29">
        <f t="shared" si="73"/>
        <v>0</v>
      </c>
      <c r="E180" s="29">
        <f ca="1">Kp*(G180+H180*OnebyTi+Td*(G180-G179))</f>
        <v>2.363488997263989</v>
      </c>
      <c r="F180" s="29">
        <f t="shared" ca="1" si="74"/>
        <v>10.155707381851002</v>
      </c>
      <c r="G180" s="29">
        <f t="shared" ca="1" si="81"/>
        <v>-0.15570738185100197</v>
      </c>
      <c r="H180" s="29">
        <f t="shared" ca="1" si="60"/>
        <v>0.69016647124397135</v>
      </c>
      <c r="I180" s="29">
        <f t="shared" ca="1" si="61"/>
        <v>37.542539001956406</v>
      </c>
      <c r="J180" s="29">
        <f t="shared" ca="1" si="62"/>
        <v>222.75939974141633</v>
      </c>
      <c r="K180" s="29">
        <f t="shared" ca="1" si="63"/>
        <v>134.72935330700585</v>
      </c>
      <c r="M180" s="29">
        <f ca="1">Kp*(Q180+R180*OnebyTi+Td*(Q180-Q179))</f>
        <v>-3510.8763549405221</v>
      </c>
      <c r="N180" s="29">
        <f t="shared" ca="1" si="75"/>
        <v>-639.01641297757283</v>
      </c>
      <c r="O180" s="29">
        <f t="shared" ca="1" si="82"/>
        <v>281.44178616837178</v>
      </c>
      <c r="P180" s="29">
        <f t="shared" ca="1" si="76"/>
        <v>330.67242864776932</v>
      </c>
      <c r="Q180" s="29">
        <f t="shared" ca="1" si="58"/>
        <v>-320.67242864776932</v>
      </c>
      <c r="R180" s="29">
        <f t="shared" ca="1" si="64"/>
        <v>-400.47924895706512</v>
      </c>
      <c r="S180" s="29">
        <f t="shared" ca="1" si="65"/>
        <v>1065.2966922696296</v>
      </c>
      <c r="T180" s="29">
        <f t="shared" ca="1" si="66"/>
        <v>184120.00935262782</v>
      </c>
      <c r="U180" s="29">
        <f t="shared" ca="1" si="67"/>
        <v>232841.08994634417</v>
      </c>
      <c r="W180" s="29">
        <f ca="1">Kp*(AB180+AC180*OnebyTi+Td*(AB180-AB179))</f>
        <v>2112.0188598381756</v>
      </c>
      <c r="X180" s="29">
        <f t="shared" ca="1" si="77"/>
        <v>676.44865658850892</v>
      </c>
      <c r="Y180" s="29">
        <f t="shared" ca="1" si="78"/>
        <v>217.38145921462063</v>
      </c>
      <c r="Z180" s="29">
        <f t="shared" ca="1" si="79"/>
        <v>-25.629814004502084</v>
      </c>
      <c r="AA180" s="29">
        <f t="shared" ca="1" si="80"/>
        <v>-101.01479754330779</v>
      </c>
      <c r="AB180" s="29">
        <f t="shared" ca="1" si="59"/>
        <v>111.01479754330779</v>
      </c>
      <c r="AC180" s="29">
        <f t="shared" ca="1" si="68"/>
        <v>336.05151971711132</v>
      </c>
      <c r="AD180" s="29">
        <f t="shared" ca="1" si="69"/>
        <v>624.62848421499541</v>
      </c>
      <c r="AE180" s="29">
        <f t="shared" ca="1" si="70"/>
        <v>50088.826021059489</v>
      </c>
      <c r="AF180" s="29">
        <f t="shared" ca="1" si="71"/>
        <v>30253322.035390511</v>
      </c>
      <c r="AH180" s="29">
        <f t="shared" ca="1" si="56"/>
        <v>2.363488997263989</v>
      </c>
      <c r="AI180" s="29">
        <f t="shared" ca="1" si="57"/>
        <v>10.155707381851002</v>
      </c>
    </row>
    <row r="181" spans="1:35">
      <c r="A181" s="29">
        <v>16.899999999999999</v>
      </c>
      <c r="B181" s="29">
        <f t="shared" si="72"/>
        <v>10</v>
      </c>
      <c r="C181" s="29">
        <f t="shared" si="73"/>
        <v>0</v>
      </c>
      <c r="E181" s="29">
        <f ca="1">Kp*(G181+H181*OnebyTi+Td*(G181-G180))</f>
        <v>2.448918406542941</v>
      </c>
      <c r="F181" s="27">
        <f t="shared" ca="1" si="74"/>
        <v>10.12983312181785</v>
      </c>
      <c r="G181" s="29">
        <f t="shared" ca="1" si="81"/>
        <v>-0.12983312181784967</v>
      </c>
      <c r="H181" s="29">
        <f t="shared" ca="1" si="60"/>
        <v>0.6771831590621864</v>
      </c>
      <c r="I181" s="29">
        <f t="shared" ca="1" si="61"/>
        <v>37.555522314138194</v>
      </c>
      <c r="J181" s="29">
        <f t="shared" ca="1" si="62"/>
        <v>222.76108540536842</v>
      </c>
      <c r="K181" s="29">
        <f t="shared" ca="1" si="63"/>
        <v>134.94877128287803</v>
      </c>
      <c r="M181" s="29">
        <f ca="1">Kp*(Q181+R181*OnebyTi+Td*(Q181-Q180))</f>
        <v>-3643.7013482355951</v>
      </c>
      <c r="N181" s="27">
        <f t="shared" ca="1" si="75"/>
        <v>-744.39663622000819</v>
      </c>
      <c r="O181" s="27">
        <f t="shared" ca="1" si="82"/>
        <v>243.87738735288076</v>
      </c>
      <c r="P181" s="27">
        <f t="shared" ca="1" si="76"/>
        <v>328.66329940131919</v>
      </c>
      <c r="Q181" s="29">
        <f t="shared" ca="1" si="58"/>
        <v>-318.66329940131919</v>
      </c>
      <c r="R181" s="29">
        <f t="shared" ca="1" si="64"/>
        <v>-432.34557889719702</v>
      </c>
      <c r="S181" s="29">
        <f t="shared" ca="1" si="65"/>
        <v>1097.1630222097615</v>
      </c>
      <c r="T181" s="29">
        <f t="shared" ca="1" si="66"/>
        <v>194274.63919116132</v>
      </c>
      <c r="U181" s="29">
        <f t="shared" ca="1" si="67"/>
        <v>239939.66819169355</v>
      </c>
      <c r="W181" s="29">
        <f ca="1">Kp*(AB181+AC181*OnebyTi+Td*(AB181-AB180))</f>
        <v>2141.126855249498</v>
      </c>
      <c r="X181" s="27">
        <f t="shared" ca="1" si="77"/>
        <v>705.26049146676064</v>
      </c>
      <c r="Y181" s="27">
        <f t="shared" ca="1" si="78"/>
        <v>239.77043062338947</v>
      </c>
      <c r="Z181" s="27">
        <f t="shared" ca="1" si="79"/>
        <v>-13.778014356791246</v>
      </c>
      <c r="AA181" s="27">
        <f t="shared" ca="1" si="80"/>
        <v>-97.338228512116046</v>
      </c>
      <c r="AB181" s="29">
        <f t="shared" ca="1" si="59"/>
        <v>107.33822851211605</v>
      </c>
      <c r="AC181" s="29">
        <f t="shared" ca="1" si="68"/>
        <v>346.7853425683229</v>
      </c>
      <c r="AD181" s="29">
        <f t="shared" ca="1" si="69"/>
        <v>635.36230706620699</v>
      </c>
      <c r="AE181" s="29">
        <f t="shared" ca="1" si="70"/>
        <v>51240.975551071417</v>
      </c>
      <c r="AF181" s="29">
        <f t="shared" ca="1" si="71"/>
        <v>32338631.596951488</v>
      </c>
      <c r="AH181" s="29">
        <f t="shared" ca="1" si="56"/>
        <v>2.448918406542941</v>
      </c>
      <c r="AI181" s="29">
        <f t="shared" ca="1" si="57"/>
        <v>10.12983312181785</v>
      </c>
    </row>
    <row r="182" spans="1:35">
      <c r="A182" s="29">
        <v>17</v>
      </c>
      <c r="B182" s="29">
        <f t="shared" si="72"/>
        <v>10</v>
      </c>
      <c r="C182" s="29">
        <f t="shared" si="73"/>
        <v>0</v>
      </c>
      <c r="E182" s="29">
        <f ca="1">Kp*(G182+H182*OnebyTi+Td*(G182-G181))</f>
        <v>2.5691632409600089</v>
      </c>
      <c r="F182" s="29">
        <f t="shared" ca="1" si="74"/>
        <v>10.099542993490713</v>
      </c>
      <c r="G182" s="29">
        <f t="shared" ca="1" si="81"/>
        <v>-9.9542993490713272E-2</v>
      </c>
      <c r="H182" s="29">
        <f t="shared" ca="1" si="60"/>
        <v>0.66722885971311507</v>
      </c>
      <c r="I182" s="29">
        <f t="shared" ca="1" si="61"/>
        <v>37.565476613487263</v>
      </c>
      <c r="J182" s="29">
        <f t="shared" ca="1" si="62"/>
        <v>222.76207628612372</v>
      </c>
      <c r="K182" s="29">
        <f t="shared" ca="1" si="63"/>
        <v>135.11799437181224</v>
      </c>
      <c r="M182" s="29">
        <f ca="1">Kp*(Q182+R182*OnebyTi+Td*(Q182-Q181))</f>
        <v>-3767.2424505637287</v>
      </c>
      <c r="N182" s="29">
        <f t="shared" ca="1" si="75"/>
        <v>-851.53773536632298</v>
      </c>
      <c r="O182" s="29">
        <f t="shared" ca="1" si="82"/>
        <v>203.54538792593476</v>
      </c>
      <c r="P182" s="29">
        <f t="shared" ca="1" si="76"/>
        <v>325.20314030112559</v>
      </c>
      <c r="Q182" s="29">
        <f t="shared" ca="1" si="58"/>
        <v>-315.20314030112559</v>
      </c>
      <c r="R182" s="29">
        <f t="shared" ca="1" si="64"/>
        <v>-463.86589292730957</v>
      </c>
      <c r="S182" s="29">
        <f t="shared" ca="1" si="65"/>
        <v>1128.6833362398741</v>
      </c>
      <c r="T182" s="29">
        <f t="shared" ca="1" si="66"/>
        <v>204209.94115673043</v>
      </c>
      <c r="U182" s="29">
        <f t="shared" ca="1" si="67"/>
        <v>246961.19879023207</v>
      </c>
      <c r="W182" s="29">
        <f ca="1">Kp*(AB182+AC182*OnebyTi+Td*(AB182-AB181))</f>
        <v>2166.2716136486511</v>
      </c>
      <c r="X182" s="29">
        <f t="shared" ca="1" si="77"/>
        <v>733.51892478951413</v>
      </c>
      <c r="Y182" s="29">
        <f t="shared" ca="1" si="78"/>
        <v>262.47264877991836</v>
      </c>
      <c r="Z182" s="29">
        <f t="shared" ca="1" si="79"/>
        <v>-1.4123107781587851</v>
      </c>
      <c r="AA182" s="29">
        <f t="shared" ca="1" si="80"/>
        <v>-93.262948778917277</v>
      </c>
      <c r="AB182" s="29">
        <f t="shared" ca="1" si="59"/>
        <v>103.26294877891728</v>
      </c>
      <c r="AC182" s="29">
        <f t="shared" ca="1" si="68"/>
        <v>357.11163744621462</v>
      </c>
      <c r="AD182" s="29">
        <f t="shared" ca="1" si="69"/>
        <v>645.68860194409876</v>
      </c>
      <c r="AE182" s="29">
        <f t="shared" ca="1" si="70"/>
        <v>52307.299210123143</v>
      </c>
      <c r="AF182" s="29">
        <f t="shared" ca="1" si="71"/>
        <v>34447363.666332804</v>
      </c>
      <c r="AH182" s="29">
        <f t="shared" ca="1" si="56"/>
        <v>2.5691632409600089</v>
      </c>
      <c r="AI182" s="29">
        <f t="shared" ca="1" si="57"/>
        <v>10.099542993490713</v>
      </c>
    </row>
    <row r="183" spans="1:35">
      <c r="A183" s="29">
        <v>17.100000000000001</v>
      </c>
      <c r="B183" s="29">
        <f t="shared" si="72"/>
        <v>10</v>
      </c>
      <c r="C183" s="29">
        <f t="shared" si="73"/>
        <v>0</v>
      </c>
      <c r="E183" s="29">
        <f ca="1">Kp*(G183+H183*OnebyTi+Td*(G183-G182))</f>
        <v>2.7170695182099025</v>
      </c>
      <c r="F183" s="27">
        <f t="shared" ca="1" si="74"/>
        <v>10.066412117475835</v>
      </c>
      <c r="G183" s="29">
        <f t="shared" ca="1" si="81"/>
        <v>-6.6412117475834975E-2</v>
      </c>
      <c r="H183" s="29">
        <f t="shared" ca="1" si="60"/>
        <v>0.6605876479655316</v>
      </c>
      <c r="I183" s="29">
        <f t="shared" ca="1" si="61"/>
        <v>37.572117825234848</v>
      </c>
      <c r="J183" s="29">
        <f t="shared" ca="1" si="62"/>
        <v>222.76251734305848</v>
      </c>
      <c r="K183" s="29">
        <f t="shared" ca="1" si="63"/>
        <v>135.23155909269593</v>
      </c>
      <c r="M183" s="29">
        <f ca="1">Kp*(Q183+R183*OnebyTi+Td*(Q183-Q182))</f>
        <v>-3880.5358717408744</v>
      </c>
      <c r="N183" s="27">
        <f t="shared" ca="1" si="75"/>
        <v>-960.06678816178112</v>
      </c>
      <c r="O183" s="27">
        <f t="shared" ca="1" si="82"/>
        <v>160.48687286939162</v>
      </c>
      <c r="P183" s="27">
        <f t="shared" ca="1" si="76"/>
        <v>320.23822137981199</v>
      </c>
      <c r="Q183" s="29">
        <f t="shared" ca="1" si="58"/>
        <v>-310.23822137981199</v>
      </c>
      <c r="R183" s="29">
        <f t="shared" ca="1" si="64"/>
        <v>-494.88971506529077</v>
      </c>
      <c r="S183" s="29">
        <f t="shared" ca="1" si="65"/>
        <v>1159.7071583778552</v>
      </c>
      <c r="T183" s="29">
        <f t="shared" ca="1" si="66"/>
        <v>213834.71655722137</v>
      </c>
      <c r="U183" s="29">
        <f t="shared" ca="1" si="67"/>
        <v>253872.14350729206</v>
      </c>
      <c r="W183" s="29">
        <f ca="1">Kp*(AB183+AC183*OnebyTi+Td*(AB183-AB182))</f>
        <v>2187.2401277709287</v>
      </c>
      <c r="X183" s="27">
        <f t="shared" ca="1" si="77"/>
        <v>761.13497265915908</v>
      </c>
      <c r="Y183" s="27">
        <f t="shared" ca="1" si="78"/>
        <v>285.44584674770186</v>
      </c>
      <c r="Z183" s="27">
        <f t="shared" ca="1" si="79"/>
        <v>11.457510565094443</v>
      </c>
      <c r="AA183" s="27">
        <f t="shared" ca="1" si="80"/>
        <v>-88.783340303643712</v>
      </c>
      <c r="AB183" s="29">
        <f t="shared" ca="1" si="59"/>
        <v>98.783340303643712</v>
      </c>
      <c r="AC183" s="29">
        <f t="shared" ca="1" si="68"/>
        <v>366.989971476579</v>
      </c>
      <c r="AD183" s="29">
        <f t="shared" ca="1" si="69"/>
        <v>655.56693597446315</v>
      </c>
      <c r="AE183" s="29">
        <f t="shared" ca="1" si="70"/>
        <v>53283.114042277688</v>
      </c>
      <c r="AF183" s="29">
        <f t="shared" ca="1" si="71"/>
        <v>36559694.423773326</v>
      </c>
      <c r="AH183" s="29">
        <f t="shared" ca="1" si="56"/>
        <v>2.7170695182099025</v>
      </c>
      <c r="AI183" s="29">
        <f t="shared" ca="1" si="57"/>
        <v>10.066412117475835</v>
      </c>
    </row>
    <row r="184" spans="1:35">
      <c r="A184" s="29">
        <v>17.2</v>
      </c>
      <c r="B184" s="29">
        <f t="shared" si="72"/>
        <v>10</v>
      </c>
      <c r="C184" s="29">
        <f t="shared" si="73"/>
        <v>0</v>
      </c>
      <c r="E184" s="29">
        <f ca="1">Kp*(G184+H184*OnebyTi+Td*(G184-G183))</f>
        <v>2.8846280055471105</v>
      </c>
      <c r="F184" s="29">
        <f t="shared" ca="1" si="74"/>
        <v>10.032059633279749</v>
      </c>
      <c r="G184" s="29">
        <f t="shared" ca="1" si="81"/>
        <v>-3.2059633279748923E-2</v>
      </c>
      <c r="H184" s="29">
        <f t="shared" ca="1" si="60"/>
        <v>0.65738168463755675</v>
      </c>
      <c r="I184" s="29">
        <f t="shared" ca="1" si="61"/>
        <v>37.57532378856282</v>
      </c>
      <c r="J184" s="29">
        <f t="shared" ca="1" si="62"/>
        <v>222.76262012506709</v>
      </c>
      <c r="K184" s="29">
        <f t="shared" ca="1" si="63"/>
        <v>135.28670166193709</v>
      </c>
      <c r="M184" s="29">
        <f ca="1">Kp*(Q184+R184*OnebyTi+Td*(Q184-Q183))</f>
        <v>-3982.6159665180521</v>
      </c>
      <c r="N184" s="29">
        <f t="shared" ca="1" si="75"/>
        <v>-1069.5873714790725</v>
      </c>
      <c r="O184" s="29">
        <f t="shared" ca="1" si="82"/>
        <v>114.75646962436669</v>
      </c>
      <c r="P184" s="29">
        <f t="shared" ca="1" si="76"/>
        <v>313.71868211955444</v>
      </c>
      <c r="Q184" s="29">
        <f t="shared" ca="1" si="58"/>
        <v>-303.71868211955444</v>
      </c>
      <c r="R184" s="29">
        <f t="shared" ca="1" si="64"/>
        <v>-525.26158327724625</v>
      </c>
      <c r="S184" s="29">
        <f t="shared" ca="1" si="65"/>
        <v>1190.0790265898106</v>
      </c>
      <c r="T184" s="29">
        <f t="shared" ca="1" si="66"/>
        <v>223059.22034406528</v>
      </c>
      <c r="U184" s="29">
        <f t="shared" ca="1" si="67"/>
        <v>260637.86044828049</v>
      </c>
      <c r="W184" s="29">
        <f ca="1">Kp*(AB184+AC184*OnebyTi+Td*(AB184-AB183))</f>
        <v>2203.8211743892853</v>
      </c>
      <c r="X184" s="29">
        <f t="shared" ca="1" si="77"/>
        <v>788.01775788185057</v>
      </c>
      <c r="Y184" s="29">
        <f t="shared" ca="1" si="78"/>
        <v>308.64547917715595</v>
      </c>
      <c r="Z184" s="29">
        <f t="shared" ca="1" si="79"/>
        <v>24.820079400812048</v>
      </c>
      <c r="AA184" s="29">
        <f t="shared" ca="1" si="80"/>
        <v>-83.894536318237243</v>
      </c>
      <c r="AB184" s="29">
        <f t="shared" ca="1" si="59"/>
        <v>93.894536318237243</v>
      </c>
      <c r="AC184" s="29">
        <f t="shared" ca="1" si="68"/>
        <v>376.3794251084027</v>
      </c>
      <c r="AD184" s="29">
        <f t="shared" ca="1" si="69"/>
        <v>664.95638960628685</v>
      </c>
      <c r="AE184" s="29">
        <f t="shared" ca="1" si="70"/>
        <v>54164.732437319362</v>
      </c>
      <c r="AF184" s="29">
        <f t="shared" ca="1" si="71"/>
        <v>38654098.630344681</v>
      </c>
      <c r="AH184" s="29">
        <f t="shared" ca="1" si="56"/>
        <v>2.8846280055471105</v>
      </c>
      <c r="AI184" s="29">
        <f t="shared" ca="1" si="57"/>
        <v>10.032059633279749</v>
      </c>
    </row>
    <row r="185" spans="1:35">
      <c r="A185" s="29">
        <v>17.3</v>
      </c>
      <c r="B185" s="29">
        <f t="shared" si="72"/>
        <v>10</v>
      </c>
      <c r="C185" s="29">
        <f t="shared" si="73"/>
        <v>0</v>
      </c>
      <c r="E185" s="29">
        <f ca="1">Kp*(G185+H185*OnebyTi+Td*(G185-G184))</f>
        <v>3.0633744239558931</v>
      </c>
      <c r="F185" s="27">
        <f t="shared" ca="1" si="74"/>
        <v>9.9980745129754141</v>
      </c>
      <c r="G185" s="29">
        <f t="shared" ca="1" si="81"/>
        <v>1.9254870245859479E-3</v>
      </c>
      <c r="H185" s="29">
        <f t="shared" ca="1" si="60"/>
        <v>0.6575742333400153</v>
      </c>
      <c r="I185" s="29">
        <f t="shared" ca="1" si="61"/>
        <v>37.575516337265277</v>
      </c>
      <c r="J185" s="29">
        <f t="shared" ca="1" si="62"/>
        <v>222.76262049581712</v>
      </c>
      <c r="K185" s="29">
        <f t="shared" ca="1" si="63"/>
        <v>135.29003275448963</v>
      </c>
      <c r="M185" s="29">
        <f ca="1">Kp*(Q185+R185*OnebyTi+Td*(Q185-Q184))</f>
        <v>-4072.5192568869643</v>
      </c>
      <c r="N185" s="27">
        <f t="shared" ca="1" si="75"/>
        <v>-1179.6801397888082</v>
      </c>
      <c r="O185" s="27">
        <f t="shared" ca="1" si="82"/>
        <v>66.422754499486729</v>
      </c>
      <c r="P185" s="27">
        <f t="shared" ca="1" si="76"/>
        <v>305.59892621285883</v>
      </c>
      <c r="Q185" s="29">
        <f t="shared" ca="1" si="58"/>
        <v>-295.59892621285883</v>
      </c>
      <c r="R185" s="29">
        <f t="shared" ca="1" si="64"/>
        <v>-554.82147589853207</v>
      </c>
      <c r="S185" s="29">
        <f t="shared" ca="1" si="65"/>
        <v>1219.6389192110964</v>
      </c>
      <c r="T185" s="29">
        <f t="shared" ca="1" si="66"/>
        <v>231797.0928618848</v>
      </c>
      <c r="U185" s="29">
        <f t="shared" ca="1" si="67"/>
        <v>267222.69959017308</v>
      </c>
      <c r="W185" s="29">
        <f ca="1">Kp*(AB185+AC185*OnebyTi+Td*(AB185-AB184))</f>
        <v>2215.8058887350626</v>
      </c>
      <c r="X185" s="27">
        <f t="shared" ca="1" si="77"/>
        <v>814.07465450978236</v>
      </c>
      <c r="Y185" s="27">
        <f t="shared" ca="1" si="78"/>
        <v>332.02474108798805</v>
      </c>
      <c r="Z185" s="27">
        <f t="shared" ca="1" si="79"/>
        <v>38.662407489219255</v>
      </c>
      <c r="AA185" s="27">
        <f t="shared" ca="1" si="80"/>
        <v>-78.592461944435485</v>
      </c>
      <c r="AB185" s="29">
        <f t="shared" ca="1" si="59"/>
        <v>88.592461944435485</v>
      </c>
      <c r="AC185" s="29">
        <f t="shared" ca="1" si="68"/>
        <v>385.23867130284623</v>
      </c>
      <c r="AD185" s="29">
        <f t="shared" ca="1" si="69"/>
        <v>673.81563580073043</v>
      </c>
      <c r="AE185" s="29">
        <f t="shared" ca="1" si="70"/>
        <v>54949.59486865699</v>
      </c>
      <c r="AF185" s="29">
        <f t="shared" ca="1" si="71"/>
        <v>40707646.143164411</v>
      </c>
      <c r="AH185" s="29">
        <f t="shared" ca="1" si="56"/>
        <v>3.0633744239558931</v>
      </c>
      <c r="AI185" s="29">
        <f t="shared" ca="1" si="57"/>
        <v>9.9980745129754141</v>
      </c>
    </row>
    <row r="186" spans="1:35">
      <c r="A186" s="29">
        <v>17.399999999999999</v>
      </c>
      <c r="B186" s="29">
        <f t="shared" si="72"/>
        <v>10</v>
      </c>
      <c r="C186" s="29">
        <f t="shared" si="73"/>
        <v>0</v>
      </c>
      <c r="E186" s="29">
        <f ca="1">Kp*(G186+H186*OnebyTi+Td*(G186-G185))</f>
        <v>3.2447889936276901</v>
      </c>
      <c r="F186" s="29">
        <f t="shared" ca="1" si="74"/>
        <v>9.9659465817802744</v>
      </c>
      <c r="G186" s="29">
        <f t="shared" ca="1" si="81"/>
        <v>3.4053418219725629E-2</v>
      </c>
      <c r="H186" s="29">
        <f t="shared" ca="1" si="60"/>
        <v>0.66097957516198791</v>
      </c>
      <c r="I186" s="29">
        <f t="shared" ca="1" si="61"/>
        <v>37.578921679087252</v>
      </c>
      <c r="J186" s="29">
        <f t="shared" ca="1" si="62"/>
        <v>222.76273645934637</v>
      </c>
      <c r="K186" s="29">
        <f t="shared" ca="1" si="63"/>
        <v>135.34928570219196</v>
      </c>
      <c r="M186" s="29">
        <f ca="1">Kp*(Q186+R186*OnebyTi+Td*(Q186-Q185))</f>
        <v>-4149.2886349256833</v>
      </c>
      <c r="N186" s="29">
        <f t="shared" ca="1" si="75"/>
        <v>-1289.903528479668</v>
      </c>
      <c r="O186" s="29">
        <f t="shared" ca="1" si="82"/>
        <v>15.568618885707203</v>
      </c>
      <c r="P186" s="29">
        <f t="shared" ca="1" si="76"/>
        <v>295.83801679867815</v>
      </c>
      <c r="Q186" s="29">
        <f t="shared" ca="1" si="58"/>
        <v>-285.83801679867815</v>
      </c>
      <c r="R186" s="29">
        <f t="shared" ca="1" si="64"/>
        <v>-583.40527757839993</v>
      </c>
      <c r="S186" s="29">
        <f t="shared" ca="1" si="65"/>
        <v>1248.2227208909642</v>
      </c>
      <c r="T186" s="29">
        <f t="shared" ca="1" si="66"/>
        <v>239967.43004662494</v>
      </c>
      <c r="U186" s="29">
        <f t="shared" ca="1" si="67"/>
        <v>273590.10547079169</v>
      </c>
      <c r="W186" s="29">
        <f ca="1">Kp*(AB186+AC186*OnebyTi+Td*(AB186-AB185))</f>
        <v>2222.9883554215703</v>
      </c>
      <c r="X186" s="29">
        <f t="shared" ca="1" si="77"/>
        <v>839.21144214294736</v>
      </c>
      <c r="Y186" s="29">
        <f t="shared" ca="1" si="78"/>
        <v>355.53459278494989</v>
      </c>
      <c r="Z186" s="29">
        <f t="shared" ca="1" si="79"/>
        <v>52.969857328644721</v>
      </c>
      <c r="AA186" s="29">
        <f t="shared" ca="1" si="80"/>
        <v>-72.873874482062504</v>
      </c>
      <c r="AB186" s="29">
        <f t="shared" ca="1" si="59"/>
        <v>82.873874482062504</v>
      </c>
      <c r="AC186" s="29">
        <f t="shared" ca="1" si="68"/>
        <v>393.52605875105246</v>
      </c>
      <c r="AD186" s="29">
        <f t="shared" ca="1" si="69"/>
        <v>682.10302324893667</v>
      </c>
      <c r="AE186" s="29">
        <f t="shared" ca="1" si="70"/>
        <v>55636.402775823852</v>
      </c>
      <c r="AF186" s="29">
        <f t="shared" ca="1" si="71"/>
        <v>42696349.210911125</v>
      </c>
      <c r="AH186" s="29">
        <f t="shared" ca="1" si="56"/>
        <v>3.2447889936276901</v>
      </c>
      <c r="AI186" s="29">
        <f t="shared" ca="1" si="57"/>
        <v>9.9659465817802744</v>
      </c>
    </row>
    <row r="187" spans="1:35">
      <c r="A187" s="29">
        <v>17.5</v>
      </c>
      <c r="B187" s="29">
        <f t="shared" si="72"/>
        <v>10</v>
      </c>
      <c r="C187" s="29">
        <f t="shared" si="73"/>
        <v>0</v>
      </c>
      <c r="E187" s="29">
        <f ca="1">Kp*(G187+H187*OnebyTi+Td*(G187-G186))</f>
        <v>3.4206776148289957</v>
      </c>
      <c r="F187" s="27">
        <f t="shared" ca="1" si="74"/>
        <v>9.9370055368637793</v>
      </c>
      <c r="G187" s="29">
        <f t="shared" ca="1" si="81"/>
        <v>6.2994463136220702E-2</v>
      </c>
      <c r="H187" s="29">
        <f t="shared" ca="1" si="60"/>
        <v>0.66727902147561002</v>
      </c>
      <c r="I187" s="29">
        <f t="shared" ca="1" si="61"/>
        <v>37.585221125400871</v>
      </c>
      <c r="J187" s="29">
        <f t="shared" ca="1" si="62"/>
        <v>222.76313328958494</v>
      </c>
      <c r="K187" s="29">
        <f t="shared" ca="1" si="63"/>
        <v>135.45952601268036</v>
      </c>
      <c r="M187" s="29">
        <f ca="1">Kp*(Q187+R187*OnebyTi+Td*(Q187-Q186))</f>
        <v>-4211.9777368143978</v>
      </c>
      <c r="N187" s="27">
        <f t="shared" ca="1" si="75"/>
        <v>-1399.7945849249904</v>
      </c>
      <c r="O187" s="27">
        <f t="shared" ca="1" si="82"/>
        <v>-37.708408177172942</v>
      </c>
      <c r="P187" s="27">
        <f t="shared" ca="1" si="76"/>
        <v>284.40007051415483</v>
      </c>
      <c r="Q187" s="29">
        <f t="shared" ca="1" si="58"/>
        <v>-274.40007051415483</v>
      </c>
      <c r="R187" s="29">
        <f t="shared" ca="1" si="64"/>
        <v>-610.84528462981541</v>
      </c>
      <c r="S187" s="29">
        <f t="shared" ca="1" si="65"/>
        <v>1275.6627279423797</v>
      </c>
      <c r="T187" s="29">
        <f t="shared" ca="1" si="66"/>
        <v>247496.96991644226</v>
      </c>
      <c r="U187" s="29">
        <f t="shared" ca="1" si="67"/>
        <v>279702.72741905332</v>
      </c>
      <c r="W187" s="29">
        <f ca="1">Kp*(AB187+AC187*OnebyTi+Td*(AB187-AB186))</f>
        <v>2225.1662150922803</v>
      </c>
      <c r="X187" s="27">
        <f t="shared" ca="1" si="77"/>
        <v>863.33246999732285</v>
      </c>
      <c r="Y187" s="27">
        <f t="shared" ca="1" si="78"/>
        <v>379.12379108382083</v>
      </c>
      <c r="Z187" s="27">
        <f t="shared" ca="1" si="79"/>
        <v>67.726113602637938</v>
      </c>
      <c r="AA187" s="27">
        <f t="shared" ca="1" si="80"/>
        <v>-66.736403258676518</v>
      </c>
      <c r="AB187" s="29">
        <f t="shared" ca="1" si="59"/>
        <v>76.736403258676518</v>
      </c>
      <c r="AC187" s="29">
        <f t="shared" ca="1" si="68"/>
        <v>401.19969907692013</v>
      </c>
      <c r="AD187" s="29">
        <f t="shared" ca="1" si="69"/>
        <v>689.77666357480427</v>
      </c>
      <c r="AE187" s="29">
        <f t="shared" ca="1" si="70"/>
        <v>56225.250334331671</v>
      </c>
      <c r="AF187" s="29">
        <f t="shared" ca="1" si="71"/>
        <v>44595551.939791992</v>
      </c>
      <c r="AH187" s="29">
        <f t="shared" ca="1" si="56"/>
        <v>3.4206776148289957</v>
      </c>
      <c r="AI187" s="29">
        <f t="shared" ca="1" si="57"/>
        <v>9.9370055368637793</v>
      </c>
    </row>
    <row r="188" spans="1:35">
      <c r="A188" s="29">
        <v>17.600000000000001</v>
      </c>
      <c r="B188" s="29">
        <f t="shared" si="72"/>
        <v>10</v>
      </c>
      <c r="C188" s="29">
        <f t="shared" si="73"/>
        <v>0</v>
      </c>
      <c r="E188" s="29">
        <f ca="1">Kp*(G188+H188*OnebyTi+Td*(G188-G187))</f>
        <v>3.5835187166874563</v>
      </c>
      <c r="F188" s="29">
        <f t="shared" ca="1" si="74"/>
        <v>9.9123702550562154</v>
      </c>
      <c r="G188" s="29">
        <f t="shared" ca="1" si="81"/>
        <v>8.7629744943784615E-2</v>
      </c>
      <c r="H188" s="29">
        <f t="shared" ca="1" si="60"/>
        <v>0.67604199596998849</v>
      </c>
      <c r="I188" s="29">
        <f t="shared" ca="1" si="61"/>
        <v>37.593984099895252</v>
      </c>
      <c r="J188" s="29">
        <f t="shared" ca="1" si="62"/>
        <v>222.76390118680484</v>
      </c>
      <c r="K188" s="29">
        <f t="shared" ca="1" si="63"/>
        <v>135.61375436378142</v>
      </c>
      <c r="M188" s="29">
        <f ca="1">Kp*(Q188+R188*OnebyTi+Td*(Q188-Q187))</f>
        <v>-4259.6554774807419</v>
      </c>
      <c r="N188" s="29">
        <f t="shared" ca="1" si="75"/>
        <v>-1508.8699297855592</v>
      </c>
      <c r="O188" s="29">
        <f t="shared" ca="1" si="82"/>
        <v>-93.295884514389755</v>
      </c>
      <c r="P188" s="29">
        <f t="shared" ca="1" si="76"/>
        <v>271.25464862901214</v>
      </c>
      <c r="Q188" s="29">
        <f t="shared" ca="1" si="58"/>
        <v>-261.25464862901214</v>
      </c>
      <c r="R188" s="29">
        <f t="shared" ca="1" si="64"/>
        <v>-636.97074949271666</v>
      </c>
      <c r="S188" s="29">
        <f t="shared" ca="1" si="65"/>
        <v>1301.7881928052809</v>
      </c>
      <c r="T188" s="29">
        <f t="shared" ca="1" si="66"/>
        <v>254322.36905946911</v>
      </c>
      <c r="U188" s="29">
        <f t="shared" ca="1" si="67"/>
        <v>285522.53789223201</v>
      </c>
      <c r="W188" s="29">
        <f ca="1">Kp*(AB188+AC188*OnebyTi+Td*(AB188-AB187))</f>
        <v>2222.1412859477246</v>
      </c>
      <c r="X188" s="29">
        <f t="shared" ca="1" si="77"/>
        <v>886.34083072330452</v>
      </c>
      <c r="Y188" s="29">
        <f t="shared" ca="1" si="78"/>
        <v>402.73892701618126</v>
      </c>
      <c r="Z188" s="29">
        <f t="shared" ca="1" si="79"/>
        <v>82.913157542536268</v>
      </c>
      <c r="AA188" s="29">
        <f t="shared" ca="1" si="80"/>
        <v>-60.178588928267764</v>
      </c>
      <c r="AB188" s="29">
        <f t="shared" ca="1" si="59"/>
        <v>70.178588928267772</v>
      </c>
      <c r="AC188" s="29">
        <f t="shared" ca="1" si="68"/>
        <v>408.21755796974691</v>
      </c>
      <c r="AD188" s="29">
        <f t="shared" ca="1" si="69"/>
        <v>696.79452246763105</v>
      </c>
      <c r="AE188" s="29">
        <f t="shared" ca="1" si="70"/>
        <v>56717.753768727947</v>
      </c>
      <c r="AF188" s="29">
        <f t="shared" ca="1" si="71"/>
        <v>46380350.439140759</v>
      </c>
      <c r="AH188" s="29">
        <f t="shared" ca="1" si="56"/>
        <v>3.5835187166874563</v>
      </c>
      <c r="AI188" s="29">
        <f t="shared" ca="1" si="57"/>
        <v>9.9123702550562154</v>
      </c>
    </row>
    <row r="189" spans="1:35">
      <c r="A189" s="29">
        <v>17.7</v>
      </c>
      <c r="B189" s="29">
        <f t="shared" si="72"/>
        <v>10</v>
      </c>
      <c r="C189" s="29">
        <f t="shared" si="73"/>
        <v>0</v>
      </c>
      <c r="E189" s="29">
        <f ca="1">Kp*(G189+H189*OnebyTi+Td*(G189-G188))</f>
        <v>3.7267621632144019</v>
      </c>
      <c r="F189" s="27">
        <f t="shared" ca="1" si="74"/>
        <v>9.8929101038760496</v>
      </c>
      <c r="G189" s="29">
        <f t="shared" ca="1" si="81"/>
        <v>0.10708989612395037</v>
      </c>
      <c r="H189" s="29">
        <f t="shared" ca="1" si="60"/>
        <v>0.68675098558238357</v>
      </c>
      <c r="I189" s="29">
        <f t="shared" ca="1" si="61"/>
        <v>37.604693089507649</v>
      </c>
      <c r="J189" s="29">
        <f t="shared" ca="1" si="62"/>
        <v>222.76504801139004</v>
      </c>
      <c r="K189" s="29">
        <f t="shared" ca="1" si="63"/>
        <v>135.80330347992083</v>
      </c>
      <c r="M189" s="29">
        <f ca="1">Kp*(Q189+R189*OnebyTi+Td*(Q189-Q188))</f>
        <v>-4291.4107341531826</v>
      </c>
      <c r="N189" s="27">
        <f t="shared" ca="1" si="75"/>
        <v>-1616.6268506015142</v>
      </c>
      <c r="O189" s="27">
        <f t="shared" ca="1" si="82"/>
        <v>-151.06622980411962</v>
      </c>
      <c r="P189" s="27">
        <f t="shared" ca="1" si="76"/>
        <v>256.37714346027678</v>
      </c>
      <c r="Q189" s="29">
        <f t="shared" ca="1" si="58"/>
        <v>-246.37714346027678</v>
      </c>
      <c r="R189" s="29">
        <f t="shared" ca="1" si="64"/>
        <v>-661.60846383874434</v>
      </c>
      <c r="S189" s="29">
        <f t="shared" ca="1" si="65"/>
        <v>1326.4259071513086</v>
      </c>
      <c r="T189" s="29">
        <f t="shared" ca="1" si="66"/>
        <v>260392.5387414337</v>
      </c>
      <c r="U189" s="29">
        <f t="shared" ca="1" si="67"/>
        <v>291010.9595114158</v>
      </c>
      <c r="W189" s="29">
        <f ca="1">Kp*(AB189+AC189*OnebyTi+Td*(AB189-AB188))</f>
        <v>2213.7201992369805</v>
      </c>
      <c r="X189" s="27">
        <f t="shared" ca="1" si="77"/>
        <v>908.13854393425004</v>
      </c>
      <c r="Y189" s="27">
        <f t="shared" ca="1" si="78"/>
        <v>426.32447017252798</v>
      </c>
      <c r="Z189" s="27">
        <f t="shared" ca="1" si="79"/>
        <v>98.511244379267907</v>
      </c>
      <c r="AA189" s="27">
        <f t="shared" ca="1" si="80"/>
        <v>-53.199922103688728</v>
      </c>
      <c r="AB189" s="29">
        <f t="shared" ca="1" si="59"/>
        <v>63.199922103688728</v>
      </c>
      <c r="AC189" s="29">
        <f t="shared" ca="1" si="68"/>
        <v>414.53755018011577</v>
      </c>
      <c r="AD189" s="29">
        <f t="shared" ca="1" si="69"/>
        <v>703.11451467799998</v>
      </c>
      <c r="AE189" s="29">
        <f t="shared" ca="1" si="70"/>
        <v>57117.176784119183</v>
      </c>
      <c r="AF189" s="29">
        <f t="shared" ca="1" si="71"/>
        <v>48026029.255624793</v>
      </c>
      <c r="AH189" s="29">
        <f t="shared" ca="1" si="56"/>
        <v>3.7267621632144019</v>
      </c>
      <c r="AI189" s="29">
        <f t="shared" ca="1" si="57"/>
        <v>9.8929101038760496</v>
      </c>
    </row>
    <row r="190" spans="1:35">
      <c r="A190" s="29">
        <v>17.8</v>
      </c>
      <c r="B190" s="29">
        <f t="shared" si="72"/>
        <v>10</v>
      </c>
      <c r="C190" s="29">
        <f t="shared" si="73"/>
        <v>0</v>
      </c>
      <c r="E190" s="29">
        <f ca="1">Kp*(G190+H190*OnebyTi+Td*(G190-G189))</f>
        <v>3.845069444138034</v>
      </c>
      <c r="F190" s="29">
        <f t="shared" ca="1" si="74"/>
        <v>9.8792193479574308</v>
      </c>
      <c r="G190" s="29">
        <f t="shared" ca="1" si="81"/>
        <v>0.12078065204256916</v>
      </c>
      <c r="H190" s="29">
        <f t="shared" ca="1" si="60"/>
        <v>0.69882905078664048</v>
      </c>
      <c r="I190" s="29">
        <f t="shared" ca="1" si="61"/>
        <v>37.616771154711905</v>
      </c>
      <c r="J190" s="29">
        <f t="shared" ca="1" si="62"/>
        <v>222.76650680798082</v>
      </c>
      <c r="K190" s="29">
        <f t="shared" ca="1" si="63"/>
        <v>136.01829304055661</v>
      </c>
      <c r="M190" s="29">
        <f ca="1">Kp*(Q190+R190*OnebyTi+Td*(Q190-Q189))</f>
        <v>-4306.3571659143008</v>
      </c>
      <c r="N190" s="29">
        <f t="shared" ca="1" si="75"/>
        <v>-1722.5445292601414</v>
      </c>
      <c r="O190" s="29">
        <f t="shared" ca="1" si="82"/>
        <v>-210.87655437832979</v>
      </c>
      <c r="P190" s="29">
        <f t="shared" ca="1" si="76"/>
        <v>239.74915820007269</v>
      </c>
      <c r="Q190" s="29">
        <f t="shared" ca="1" si="58"/>
        <v>-229.74915820007269</v>
      </c>
      <c r="R190" s="29">
        <f t="shared" ca="1" si="64"/>
        <v>-684.5833796587516</v>
      </c>
      <c r="S190" s="29">
        <f t="shared" ca="1" si="65"/>
        <v>1349.4008229713158</v>
      </c>
      <c r="T190" s="29">
        <f t="shared" ca="1" si="66"/>
        <v>265671.00631079788</v>
      </c>
      <c r="U190" s="29">
        <f t="shared" ca="1" si="67"/>
        <v>296129.00125284621</v>
      </c>
      <c r="W190" s="29">
        <f ca="1">Kp*(AB190+AC190*OnebyTi+Td*(AB190-AB189))</f>
        <v>2199.7150477309251</v>
      </c>
      <c r="X190" s="29">
        <f t="shared" ca="1" si="77"/>
        <v>928.626749380202</v>
      </c>
      <c r="Y190" s="29">
        <f t="shared" ca="1" si="78"/>
        <v>449.82281983354255</v>
      </c>
      <c r="Z190" s="29">
        <f t="shared" ca="1" si="79"/>
        <v>114.49888405748258</v>
      </c>
      <c r="AA190" s="29">
        <f t="shared" ca="1" si="80"/>
        <v>-45.800881204646949</v>
      </c>
      <c r="AB190" s="29">
        <f t="shared" ca="1" si="59"/>
        <v>55.800881204646949</v>
      </c>
      <c r="AC190" s="29">
        <f t="shared" ca="1" si="68"/>
        <v>420.1176383005805</v>
      </c>
      <c r="AD190" s="29">
        <f t="shared" ca="1" si="69"/>
        <v>708.69460279846464</v>
      </c>
      <c r="AE190" s="29">
        <f t="shared" ca="1" si="70"/>
        <v>57428.550618440699</v>
      </c>
      <c r="AF190" s="29">
        <f t="shared" ca="1" si="71"/>
        <v>49508496.881891578</v>
      </c>
      <c r="AH190" s="29">
        <f t="shared" ca="1" si="56"/>
        <v>3.845069444138034</v>
      </c>
      <c r="AI190" s="29">
        <f t="shared" ca="1" si="57"/>
        <v>9.8792193479574308</v>
      </c>
    </row>
    <row r="191" spans="1:35">
      <c r="A191" s="29">
        <v>17.899999999999999</v>
      </c>
      <c r="B191" s="29">
        <f t="shared" si="72"/>
        <v>10</v>
      </c>
      <c r="C191" s="29">
        <f t="shared" si="73"/>
        <v>0</v>
      </c>
      <c r="E191" s="29">
        <f ca="1">Kp*(G191+H191*OnebyTi+Td*(G191-G190))</f>
        <v>3.9344875467229468</v>
      </c>
      <c r="F191" s="27">
        <f t="shared" ca="1" si="74"/>
        <v>9.8716051045775544</v>
      </c>
      <c r="G191" s="29">
        <f t="shared" ca="1" si="81"/>
        <v>0.12839489542244564</v>
      </c>
      <c r="H191" s="29">
        <f t="shared" ca="1" si="60"/>
        <v>0.71166854032888505</v>
      </c>
      <c r="I191" s="29">
        <f t="shared" ca="1" si="61"/>
        <v>37.62961064425415</v>
      </c>
      <c r="J191" s="29">
        <f t="shared" ca="1" si="62"/>
        <v>222.76815533289786</v>
      </c>
      <c r="K191" s="29">
        <f t="shared" ca="1" si="63"/>
        <v>136.24811990336281</v>
      </c>
      <c r="M191" s="29">
        <f ca="1">Kp*(Q191+R191*OnebyTi+Td*(Q191-Q190))</f>
        <v>-4303.6381551579152</v>
      </c>
      <c r="N191" s="27">
        <f t="shared" ca="1" si="75"/>
        <v>-1826.0854044313733</v>
      </c>
      <c r="O191" s="27">
        <f t="shared" ca="1" si="82"/>
        <v>-272.56854510398625</v>
      </c>
      <c r="P191" s="27">
        <f t="shared" ca="1" si="76"/>
        <v>221.35887822916663</v>
      </c>
      <c r="Q191" s="29">
        <f t="shared" ca="1" si="58"/>
        <v>-211.35887822916663</v>
      </c>
      <c r="R191" s="29">
        <f t="shared" ca="1" si="64"/>
        <v>-705.71926748166823</v>
      </c>
      <c r="S191" s="29">
        <f t="shared" ca="1" si="65"/>
        <v>1370.5367107942325</v>
      </c>
      <c r="T191" s="29">
        <f t="shared" ca="1" si="66"/>
        <v>270138.26385142707</v>
      </c>
      <c r="U191" s="29">
        <f t="shared" ca="1" si="67"/>
        <v>300837.40399448044</v>
      </c>
      <c r="W191" s="29">
        <f ca="1">Kp*(AB191+AC191*OnebyTi+Td*(AB191-AB190))</f>
        <v>2179.9440461254876</v>
      </c>
      <c r="X191" s="27">
        <f t="shared" ca="1" si="77"/>
        <v>947.70590967626424</v>
      </c>
      <c r="Y191" s="27">
        <f t="shared" ca="1" si="78"/>
        <v>473.17436302885272</v>
      </c>
      <c r="Z191" s="27">
        <f t="shared" ca="1" si="79"/>
        <v>130.85282538396663</v>
      </c>
      <c r="AA191" s="27">
        <f t="shared" ca="1" si="80"/>
        <v>-37.982969400412443</v>
      </c>
      <c r="AB191" s="29">
        <f t="shared" ca="1" si="59"/>
        <v>47.982969400412443</v>
      </c>
      <c r="AC191" s="29">
        <f t="shared" ca="1" si="68"/>
        <v>424.91593524062176</v>
      </c>
      <c r="AD191" s="29">
        <f t="shared" ca="1" si="69"/>
        <v>713.49289973850591</v>
      </c>
      <c r="AE191" s="29">
        <f t="shared" ca="1" si="70"/>
        <v>57658.787153688791</v>
      </c>
      <c r="AF191" s="29">
        <f t="shared" ca="1" si="71"/>
        <v>50804700.486717932</v>
      </c>
      <c r="AH191" s="29">
        <f t="shared" ca="1" si="56"/>
        <v>3.9344875467229468</v>
      </c>
      <c r="AI191" s="29">
        <f t="shared" ca="1" si="57"/>
        <v>9.8716051045775544</v>
      </c>
    </row>
    <row r="192" spans="1:35">
      <c r="A192" s="29">
        <v>18</v>
      </c>
      <c r="B192" s="29">
        <f t="shared" si="72"/>
        <v>10</v>
      </c>
      <c r="C192" s="29">
        <f t="shared" si="73"/>
        <v>0</v>
      </c>
      <c r="E192" s="29">
        <f ca="1">Kp*(G192+H192*OnebyTi+Td*(G192-G191))</f>
        <v>3.9925522457871341</v>
      </c>
      <c r="F192" s="29">
        <f t="shared" ca="1" si="74"/>
        <v>9.8700886767366978</v>
      </c>
      <c r="G192" s="29">
        <f t="shared" ca="1" si="81"/>
        <v>0.12991132326330224</v>
      </c>
      <c r="H192" s="29">
        <f t="shared" ca="1" si="60"/>
        <v>0.72465967265521525</v>
      </c>
      <c r="I192" s="29">
        <f t="shared" ca="1" si="61"/>
        <v>37.642601776580477</v>
      </c>
      <c r="J192" s="29">
        <f t="shared" ca="1" si="62"/>
        <v>222.76984302808907</v>
      </c>
      <c r="K192" s="29">
        <f t="shared" ca="1" si="63"/>
        <v>136.48196028523674</v>
      </c>
      <c r="M192" s="29">
        <f ca="1">Kp*(Q192+R192*OnebyTi+Td*(Q192-Q191))</f>
        <v>-4282.4318556701974</v>
      </c>
      <c r="N192" s="29">
        <f t="shared" ca="1" si="75"/>
        <v>-1926.6966695399133</v>
      </c>
      <c r="O192" s="29">
        <f t="shared" ca="1" si="82"/>
        <v>-335.96841152324356</v>
      </c>
      <c r="P192" s="29">
        <f t="shared" ca="1" si="76"/>
        <v>201.20143193425611</v>
      </c>
      <c r="Q192" s="29">
        <f t="shared" ca="1" si="58"/>
        <v>-191.20143193425611</v>
      </c>
      <c r="R192" s="29">
        <f t="shared" ca="1" si="64"/>
        <v>-724.83941067509386</v>
      </c>
      <c r="S192" s="29">
        <f t="shared" ca="1" si="65"/>
        <v>1389.656853987658</v>
      </c>
      <c r="T192" s="29">
        <f t="shared" ca="1" si="66"/>
        <v>273794.06260879803</v>
      </c>
      <c r="U192" s="29">
        <f t="shared" ca="1" si="67"/>
        <v>305096.79529235442</v>
      </c>
      <c r="W192" s="29">
        <f ca="1">Kp*(AB192+AC192*OnebyTi+Td*(AB192-AB191))</f>
        <v>2154.2322022540029</v>
      </c>
      <c r="X192" s="29">
        <f t="shared" ca="1" si="77"/>
        <v>965.27602246874767</v>
      </c>
      <c r="Y192" s="29">
        <f t="shared" ca="1" si="78"/>
        <v>496.31753965141326</v>
      </c>
      <c r="Z192" s="29">
        <f t="shared" ca="1" si="79"/>
        <v>147.54804378070821</v>
      </c>
      <c r="AA192" s="29">
        <f t="shared" ca="1" si="80"/>
        <v>-29.748750523898931</v>
      </c>
      <c r="AB192" s="29">
        <f t="shared" ca="1" si="59"/>
        <v>39.748750523898934</v>
      </c>
      <c r="AC192" s="29">
        <f t="shared" ca="1" si="68"/>
        <v>428.89081029301167</v>
      </c>
      <c r="AD192" s="29">
        <f t="shared" ca="1" si="69"/>
        <v>717.46777479089576</v>
      </c>
      <c r="AE192" s="29">
        <f t="shared" ca="1" si="70"/>
        <v>57816.783470509909</v>
      </c>
      <c r="AF192" s="29">
        <f t="shared" ca="1" si="71"/>
        <v>51892997.675674118</v>
      </c>
      <c r="AH192" s="29">
        <f t="shared" ca="1" si="56"/>
        <v>3.9925522457871341</v>
      </c>
      <c r="AI192" s="29">
        <f t="shared" ca="1" si="57"/>
        <v>9.8700886767366978</v>
      </c>
    </row>
    <row r="193" spans="1:35">
      <c r="A193" s="29">
        <v>18.100000000000001</v>
      </c>
      <c r="B193" s="29">
        <f t="shared" si="72"/>
        <v>10</v>
      </c>
      <c r="C193" s="29">
        <f t="shared" si="73"/>
        <v>0</v>
      </c>
      <c r="E193" s="29">
        <f ca="1">Kp*(G193+H193*OnebyTi+Td*(G193-G192))</f>
        <v>4.0183199052619676</v>
      </c>
      <c r="F193" s="27">
        <f t="shared" ca="1" si="74"/>
        <v>9.8744195072088559</v>
      </c>
      <c r="G193" s="29">
        <f t="shared" ca="1" si="81"/>
        <v>0.12558049279114414</v>
      </c>
      <c r="H193" s="29">
        <f t="shared" ca="1" si="60"/>
        <v>0.73721772193432966</v>
      </c>
      <c r="I193" s="29">
        <f t="shared" ca="1" si="61"/>
        <v>37.655159825859592</v>
      </c>
      <c r="J193" s="29">
        <f t="shared" ca="1" si="62"/>
        <v>222.77142007410603</v>
      </c>
      <c r="K193" s="29">
        <f t="shared" ca="1" si="63"/>
        <v>136.70926097718871</v>
      </c>
      <c r="M193" s="29">
        <f ca="1">Kp*(Q193+R193*OnebyTi+Td*(Q193-Q192))</f>
        <v>-4241.9563308802426</v>
      </c>
      <c r="N193" s="27">
        <f t="shared" ca="1" si="75"/>
        <v>-2023.8119062928897</v>
      </c>
      <c r="O193" s="27">
        <f t="shared" ca="1" si="82"/>
        <v>-400.88689532473876</v>
      </c>
      <c r="P193" s="27">
        <f t="shared" ca="1" si="76"/>
        <v>179.27923899815627</v>
      </c>
      <c r="Q193" s="29">
        <f t="shared" ca="1" si="58"/>
        <v>-169.27923899815627</v>
      </c>
      <c r="R193" s="29">
        <f t="shared" ca="1" si="64"/>
        <v>-741.76733457490946</v>
      </c>
      <c r="S193" s="29">
        <f t="shared" ca="1" si="65"/>
        <v>1406.5847778874736</v>
      </c>
      <c r="T193" s="29">
        <f t="shared" ca="1" si="66"/>
        <v>276659.60868437751</v>
      </c>
      <c r="U193" s="29">
        <f t="shared" ca="1" si="67"/>
        <v>308867.85293842276</v>
      </c>
      <c r="W193" s="29">
        <f ca="1">Kp*(AB193+AC193*OnebyTi+Td*(AB193-AB192))</f>
        <v>2122.4119979186848</v>
      </c>
      <c r="X193" s="27">
        <f t="shared" ca="1" si="77"/>
        <v>981.23684189509834</v>
      </c>
      <c r="Y193" s="27">
        <f t="shared" ca="1" si="78"/>
        <v>519.18891474368672</v>
      </c>
      <c r="Z193" s="27">
        <f t="shared" ca="1" si="79"/>
        <v>164.55773281091834</v>
      </c>
      <c r="AA193" s="27">
        <f t="shared" ca="1" si="80"/>
        <v>-21.101883831484709</v>
      </c>
      <c r="AB193" s="29">
        <f t="shared" ca="1" si="59"/>
        <v>31.101883831484709</v>
      </c>
      <c r="AC193" s="29">
        <f t="shared" ca="1" si="68"/>
        <v>432.00099867616012</v>
      </c>
      <c r="AD193" s="29">
        <f t="shared" ca="1" si="69"/>
        <v>720.57796317404427</v>
      </c>
      <c r="AE193" s="29">
        <f t="shared" ca="1" si="70"/>
        <v>57913.516188296628</v>
      </c>
      <c r="AF193" s="29">
        <f t="shared" ca="1" si="71"/>
        <v>52753461.176690668</v>
      </c>
      <c r="AH193" s="29">
        <f t="shared" ca="1" si="56"/>
        <v>4.0183199052619676</v>
      </c>
      <c r="AI193" s="29">
        <f t="shared" ca="1" si="57"/>
        <v>9.8744195072088559</v>
      </c>
    </row>
    <row r="194" spans="1:35">
      <c r="A194" s="29">
        <v>18.2</v>
      </c>
      <c r="B194" s="29">
        <f t="shared" si="72"/>
        <v>10</v>
      </c>
      <c r="C194" s="29">
        <f t="shared" si="73"/>
        <v>0</v>
      </c>
      <c r="E194" s="29">
        <f ca="1">Kp*(G194+H194*OnebyTi+Td*(G194-G193))</f>
        <v>4.0123301060719436</v>
      </c>
      <c r="F194" s="29">
        <f t="shared" ca="1" si="74"/>
        <v>9.8841004760377178</v>
      </c>
      <c r="G194" s="29">
        <f t="shared" ca="1" si="81"/>
        <v>0.1158995239622822</v>
      </c>
      <c r="H194" s="29">
        <f t="shared" ca="1" si="60"/>
        <v>0.74880767433055784</v>
      </c>
      <c r="I194" s="29">
        <f t="shared" ca="1" si="61"/>
        <v>37.66674977825582</v>
      </c>
      <c r="J194" s="29">
        <f t="shared" ca="1" si="62"/>
        <v>222.77276334407151</v>
      </c>
      <c r="K194" s="29">
        <f t="shared" ca="1" si="63"/>
        <v>136.92019811080007</v>
      </c>
      <c r="M194" s="29">
        <f ca="1">Kp*(Q194+R194*OnebyTi+Td*(Q194-Q193))</f>
        <v>-4181.4747646655105</v>
      </c>
      <c r="N194" s="29">
        <f t="shared" ca="1" si="75"/>
        <v>-2116.8528532059086</v>
      </c>
      <c r="O194" s="29">
        <f t="shared" ca="1" si="82"/>
        <v>-467.11934609350692</v>
      </c>
      <c r="P194" s="29">
        <f t="shared" ca="1" si="76"/>
        <v>155.60234408954625</v>
      </c>
      <c r="Q194" s="29">
        <f t="shared" ca="1" si="58"/>
        <v>-145.60234408954625</v>
      </c>
      <c r="R194" s="29">
        <f t="shared" ca="1" si="64"/>
        <v>-756.32756898386413</v>
      </c>
      <c r="S194" s="29">
        <f t="shared" ca="1" si="65"/>
        <v>1421.1450122964281</v>
      </c>
      <c r="T194" s="29">
        <f t="shared" ca="1" si="66"/>
        <v>278779.61294481455</v>
      </c>
      <c r="U194" s="29">
        <f t="shared" ca="1" si="67"/>
        <v>312111.47659264301</v>
      </c>
      <c r="W194" s="29">
        <f ca="1">Kp*(AB194+AC194*OnebyTi+Td*(AB194-AB193))</f>
        <v>2084.3240780823235</v>
      </c>
      <c r="X194" s="29">
        <f t="shared" ca="1" si="77"/>
        <v>995.48810916582272</v>
      </c>
      <c r="Y194" s="29">
        <f t="shared" ca="1" si="78"/>
        <v>541.72325805911328</v>
      </c>
      <c r="Z194" s="29">
        <f t="shared" ca="1" si="79"/>
        <v>181.85329964377144</v>
      </c>
      <c r="AA194" s="29">
        <f t="shared" ca="1" si="80"/>
        <v>-12.047157480857898</v>
      </c>
      <c r="AB194" s="29">
        <f t="shared" ca="1" si="59"/>
        <v>22.047157480857898</v>
      </c>
      <c r="AC194" s="29">
        <f t="shared" ca="1" si="68"/>
        <v>434.20571442424591</v>
      </c>
      <c r="AD194" s="29">
        <f t="shared" ca="1" si="69"/>
        <v>722.78267892213012</v>
      </c>
      <c r="AE194" s="29">
        <f t="shared" ca="1" si="70"/>
        <v>57962.123903595202</v>
      </c>
      <c r="AF194" s="29">
        <f t="shared" ca="1" si="71"/>
        <v>53368090.979595363</v>
      </c>
      <c r="AH194" s="29">
        <f t="shared" ref="AH194:AH257" ca="1" si="83">IF(ProcessModel = "Model1", E194, IF(ProcessModel = "Model2", M194, W194))</f>
        <v>4.0123301060719436</v>
      </c>
      <c r="AI194" s="29">
        <f t="shared" ref="AI194:AI257" ca="1" si="84">IF(ProcessModel = "Model1", F194, IF(ProcessModel = "Model2", P194, AA194))</f>
        <v>9.8841004760377178</v>
      </c>
    </row>
    <row r="195" spans="1:35">
      <c r="A195" s="29">
        <v>18.3</v>
      </c>
      <c r="B195" s="29">
        <f t="shared" si="72"/>
        <v>10</v>
      </c>
      <c r="C195" s="29">
        <f t="shared" si="73"/>
        <v>0</v>
      </c>
      <c r="E195" s="29">
        <f ca="1">Kp*(G195+H195*OnebyTi+Td*(G195-G194))</f>
        <v>3.9765043658247876</v>
      </c>
      <c r="F195" s="27">
        <f t="shared" ca="1" si="74"/>
        <v>9.8984228268907213</v>
      </c>
      <c r="G195" s="29">
        <f t="shared" ca="1" si="81"/>
        <v>0.10157717310927872</v>
      </c>
      <c r="H195" s="29">
        <f t="shared" ca="1" si="60"/>
        <v>0.75896539164148569</v>
      </c>
      <c r="I195" s="29">
        <f t="shared" ca="1" si="61"/>
        <v>37.676907495566745</v>
      </c>
      <c r="J195" s="29">
        <f t="shared" ca="1" si="62"/>
        <v>222.77379513628119</v>
      </c>
      <c r="K195" s="29">
        <f t="shared" ca="1" si="63"/>
        <v>137.10608433759006</v>
      </c>
      <c r="M195" s="29">
        <f ca="1">Kp*(Q195+R195*OnebyTi+Td*(Q195-Q194))</f>
        <v>-4100.300725957718</v>
      </c>
      <c r="N195" s="27">
        <f t="shared" ca="1" si="75"/>
        <v>-2205.2313079695273</v>
      </c>
      <c r="O195" s="27">
        <f t="shared" ca="1" si="82"/>
        <v>-534.44586614400953</v>
      </c>
      <c r="P195" s="27">
        <f t="shared" ca="1" si="76"/>
        <v>130.18873384326076</v>
      </c>
      <c r="Q195" s="29">
        <f t="shared" ca="1" si="58"/>
        <v>-120.18873384326076</v>
      </c>
      <c r="R195" s="29">
        <f t="shared" ca="1" si="64"/>
        <v>-768.3464423681902</v>
      </c>
      <c r="S195" s="29">
        <f t="shared" ca="1" si="65"/>
        <v>1433.1638856807542</v>
      </c>
      <c r="T195" s="29">
        <f t="shared" ca="1" si="66"/>
        <v>280224.14611909917</v>
      </c>
      <c r="U195" s="29">
        <f t="shared" ca="1" si="67"/>
        <v>314788.96662973176</v>
      </c>
      <c r="W195" s="29">
        <f ca="1">Kp*(AB195+AC195*OnebyTi+Td*(AB195-AB194))</f>
        <v>2039.8179470927475</v>
      </c>
      <c r="X195" s="27">
        <f t="shared" ca="1" si="77"/>
        <v>1007.9297920681657</v>
      </c>
      <c r="Y195" s="27">
        <f t="shared" ca="1" si="78"/>
        <v>563.85363098893527</v>
      </c>
      <c r="Z195" s="27">
        <f t="shared" ca="1" si="79"/>
        <v>199.40436462059176</v>
      </c>
      <c r="AA195" s="27">
        <f t="shared" ca="1" si="80"/>
        <v>-2.5905205973150984</v>
      </c>
      <c r="AB195" s="29">
        <f t="shared" ca="1" si="59"/>
        <v>12.590520597315098</v>
      </c>
      <c r="AC195" s="29">
        <f t="shared" ca="1" si="68"/>
        <v>435.46476648397743</v>
      </c>
      <c r="AD195" s="29">
        <f t="shared" ca="1" si="69"/>
        <v>724.04173098186163</v>
      </c>
      <c r="AE195" s="29">
        <f t="shared" ca="1" si="70"/>
        <v>57977.976024486343</v>
      </c>
      <c r="AF195" s="29">
        <f t="shared" ca="1" si="71"/>
        <v>53720907.76795312</v>
      </c>
      <c r="AH195" s="29">
        <f t="shared" ca="1" si="83"/>
        <v>3.9765043658247876</v>
      </c>
      <c r="AI195" s="29">
        <f t="shared" ca="1" si="84"/>
        <v>9.8984228268907213</v>
      </c>
    </row>
    <row r="196" spans="1:35">
      <c r="A196" s="29">
        <v>18.399999999999999</v>
      </c>
      <c r="B196" s="29">
        <f t="shared" si="72"/>
        <v>10</v>
      </c>
      <c r="C196" s="29">
        <f t="shared" si="73"/>
        <v>0</v>
      </c>
      <c r="E196" s="29">
        <f ca="1">Kp*(G196+H196*OnebyTi+Td*(G196-G195))</f>
        <v>3.9139887788980898</v>
      </c>
      <c r="F196" s="29">
        <f t="shared" ca="1" si="74"/>
        <v>9.9165086695361051</v>
      </c>
      <c r="G196" s="29">
        <f t="shared" ca="1" si="81"/>
        <v>8.3491330463894897E-2</v>
      </c>
      <c r="H196" s="29">
        <f t="shared" ca="1" si="60"/>
        <v>0.7673145246878752</v>
      </c>
      <c r="I196" s="29">
        <f t="shared" ca="1" si="61"/>
        <v>37.685256628613132</v>
      </c>
      <c r="J196" s="29">
        <f t="shared" ca="1" si="62"/>
        <v>222.77449221650747</v>
      </c>
      <c r="K196" s="29">
        <f t="shared" ca="1" si="63"/>
        <v>137.25970838564362</v>
      </c>
      <c r="M196" s="29">
        <f ca="1">Kp*(Q196+R196*OnebyTi+Td*(Q196-Q195))</f>
        <v>-3997.8034672810313</v>
      </c>
      <c r="N196" s="29">
        <f t="shared" ca="1" si="75"/>
        <v>-2288.3511618739167</v>
      </c>
      <c r="O196" s="29">
        <f t="shared" ca="1" si="82"/>
        <v>-602.63152707905738</v>
      </c>
      <c r="P196" s="29">
        <f t="shared" ca="1" si="76"/>
        <v>103.06463499372947</v>
      </c>
      <c r="Q196" s="29">
        <f t="shared" ref="Q196:Q259" ca="1" si="85">B196-P196</f>
        <v>-93.06463499372947</v>
      </c>
      <c r="R196" s="29">
        <f t="shared" ca="1" si="64"/>
        <v>-777.65290586756316</v>
      </c>
      <c r="S196" s="29">
        <f t="shared" ca="1" si="65"/>
        <v>1442.4703491801272</v>
      </c>
      <c r="T196" s="29">
        <f t="shared" ca="1" si="66"/>
        <v>281090.24874775077</v>
      </c>
      <c r="U196" s="29">
        <f t="shared" ca="1" si="67"/>
        <v>316862.20931013604</v>
      </c>
      <c r="W196" s="29">
        <f ca="1">Kp*(AB196+AC196*OnebyTi+Td*(AB196-AB195))</f>
        <v>1988.7526705445969</v>
      </c>
      <c r="X196" s="29">
        <f t="shared" ca="1" si="77"/>
        <v>1018.462333162217</v>
      </c>
      <c r="Y196" s="29">
        <f t="shared" ca="1" si="78"/>
        <v>585.51148093028291</v>
      </c>
      <c r="Z196" s="29">
        <f t="shared" ca="1" si="79"/>
        <v>217.17876508166844</v>
      </c>
      <c r="AA196" s="29">
        <f t="shared" ca="1" si="80"/>
        <v>7.2608862026744347</v>
      </c>
      <c r="AB196" s="29">
        <f t="shared" ref="AB196:AB259" ca="1" si="86">B196-AA196</f>
        <v>2.7391137973255653</v>
      </c>
      <c r="AC196" s="29">
        <f t="shared" ca="1" si="68"/>
        <v>435.73867786371</v>
      </c>
      <c r="AD196" s="29">
        <f t="shared" ca="1" si="69"/>
        <v>724.3156423615942</v>
      </c>
      <c r="AE196" s="29">
        <f t="shared" ca="1" si="70"/>
        <v>57978.726298925816</v>
      </c>
      <c r="AF196" s="29">
        <f t="shared" ca="1" si="71"/>
        <v>53797901.585816987</v>
      </c>
      <c r="AH196" s="29">
        <f t="shared" ca="1" si="83"/>
        <v>3.9139887788980898</v>
      </c>
      <c r="AI196" s="29">
        <f t="shared" ca="1" si="84"/>
        <v>9.9165086695361051</v>
      </c>
    </row>
    <row r="197" spans="1:35">
      <c r="A197" s="29">
        <v>18.5</v>
      </c>
      <c r="B197" s="29">
        <f t="shared" si="72"/>
        <v>10</v>
      </c>
      <c r="C197" s="29">
        <f t="shared" si="73"/>
        <v>0</v>
      </c>
      <c r="E197" s="29">
        <f ca="1">Kp*(G197+H197*OnebyTi+Td*(G197-G196))</f>
        <v>3.8289504873884757</v>
      </c>
      <c r="F197" s="27">
        <f t="shared" ca="1" si="74"/>
        <v>9.9373587763318838</v>
      </c>
      <c r="G197" s="29">
        <f t="shared" ca="1" si="81"/>
        <v>6.2641223668116197E-2</v>
      </c>
      <c r="H197" s="29">
        <f t="shared" ref="H197:H260" ca="1" si="87">H196+G197*0.1</f>
        <v>0.77357864705468682</v>
      </c>
      <c r="I197" s="29">
        <f t="shared" ref="I197:I260" ca="1" si="88">IF(ROW()&lt;12,0,I196+ABS(G197)*0.1)</f>
        <v>37.691520750979947</v>
      </c>
      <c r="J197" s="29">
        <f t="shared" ref="J197:J260" ca="1" si="89">IF(ROW()&lt;12,0,J196+((G197)^2)*0.1)</f>
        <v>222.77488460879772</v>
      </c>
      <c r="K197" s="29">
        <f t="shared" ref="K197:K260" ca="1" si="90">IF(ROW()&lt;12,0,K196+A197*ABS(G197)*0.1)</f>
        <v>137.37559464942964</v>
      </c>
      <c r="M197" s="29">
        <f ca="1">Kp*(Q197+R197*OnebyTi+Td*(Q197-Q196))</f>
        <v>-3873.4132362726041</v>
      </c>
      <c r="N197" s="27">
        <f t="shared" ca="1" si="75"/>
        <v>-2365.6105638633458</v>
      </c>
      <c r="O197" s="27">
        <f t="shared" ca="1" si="82"/>
        <v>-671.42666053682092</v>
      </c>
      <c r="P197" s="27">
        <f t="shared" ca="1" si="76"/>
        <v>74.264791503541417</v>
      </c>
      <c r="Q197" s="29">
        <f t="shared" ca="1" si="85"/>
        <v>-64.264791503541417</v>
      </c>
      <c r="R197" s="29">
        <f t="shared" ref="R197:R260" ca="1" si="91">R196+Q197*0.1</f>
        <v>-784.07938501791728</v>
      </c>
      <c r="S197" s="29">
        <f t="shared" ref="S197:S260" ca="1" si="92">IF(ROW()&lt;12,0,S196+ABS(Q197)*0.1)</f>
        <v>1448.8968283304814</v>
      </c>
      <c r="T197" s="29">
        <f t="shared" ref="T197:T260" ca="1" si="93">IF(ROW()&lt;12,0,T196+((Q197)^2)*0.1)</f>
        <v>281503.24509045016</v>
      </c>
      <c r="U197" s="29">
        <f t="shared" ref="U197:U260" ca="1" si="94">IF(ROW()&lt;12,0,U196+J197*ABS(Q197)*0.1)</f>
        <v>318293.86746129702</v>
      </c>
      <c r="W197" s="29">
        <f ca="1">Kp*(AB197+AC197*OnebyTi+Td*(AB197-AB196))</f>
        <v>1930.9975813156227</v>
      </c>
      <c r="X197" s="27">
        <f t="shared" ca="1" si="77"/>
        <v>1026.9869064104712</v>
      </c>
      <c r="Y197" s="27">
        <f t="shared" ca="1" si="78"/>
        <v>606.62674315654067</v>
      </c>
      <c r="Z197" s="27">
        <f t="shared" ca="1" si="79"/>
        <v>235.14256360882035</v>
      </c>
      <c r="AA197" s="27">
        <f t="shared" ca="1" si="80"/>
        <v>17.498701963192381</v>
      </c>
      <c r="AB197" s="29">
        <f t="shared" ca="1" si="86"/>
        <v>-7.4987019631923815</v>
      </c>
      <c r="AC197" s="29">
        <f t="shared" ref="AC197:AC260" ca="1" si="95">AC196+AB197*0.1</f>
        <v>434.98880766739074</v>
      </c>
      <c r="AD197" s="29">
        <f t="shared" ref="AD197:AD260" ca="1" si="96">IF(ROW()&lt;12,0,AD196+ABS(AB197)*0.1)</f>
        <v>725.06551255791339</v>
      </c>
      <c r="AE197" s="29">
        <f t="shared" ref="AE197:AE260" ca="1" si="97">IF(ROW()&lt;12,0,AE196+((AB197)^2)*0.1)</f>
        <v>57984.349352039091</v>
      </c>
      <c r="AF197" s="29">
        <f t="shared" ref="AF197:AF260" ca="1" si="98">IF(ROW()&lt;12,0,AF196+T197*ABS(AB197)*0.1)</f>
        <v>54008992.479477465</v>
      </c>
      <c r="AH197" s="29">
        <f t="shared" ca="1" si="83"/>
        <v>3.8289504873884757</v>
      </c>
      <c r="AI197" s="29">
        <f t="shared" ca="1" si="84"/>
        <v>9.9373587763318838</v>
      </c>
    </row>
    <row r="198" spans="1:35">
      <c r="A198" s="29">
        <v>18.600000000000001</v>
      </c>
      <c r="B198" s="29">
        <f t="shared" si="72"/>
        <v>10</v>
      </c>
      <c r="C198" s="29">
        <f t="shared" si="73"/>
        <v>0</v>
      </c>
      <c r="E198" s="29">
        <f ca="1">Kp*(G198+H198*OnebyTi+Td*(G198-G197))</f>
        <v>3.726339426701756</v>
      </c>
      <c r="F198" s="29">
        <f t="shared" ca="1" si="74"/>
        <v>9.9599032745256633</v>
      </c>
      <c r="G198" s="29">
        <f t="shared" ca="1" si="81"/>
        <v>4.0096725474336736E-2</v>
      </c>
      <c r="H198" s="29">
        <f t="shared" ca="1" si="87"/>
        <v>0.77758831960212049</v>
      </c>
      <c r="I198" s="29">
        <f t="shared" ca="1" si="88"/>
        <v>37.69553042352738</v>
      </c>
      <c r="J198" s="29">
        <f t="shared" ca="1" si="89"/>
        <v>222.7750453835371</v>
      </c>
      <c r="K198" s="29">
        <f t="shared" ca="1" si="90"/>
        <v>137.45017455881191</v>
      </c>
      <c r="M198" s="29">
        <f ca="1">Kp*(Q198+R198*OnebyTi+Td*(Q198-Q197))</f>
        <v>-3726.6265781919237</v>
      </c>
      <c r="N198" s="29">
        <f t="shared" ca="1" si="75"/>
        <v>-2436.4042111258545</v>
      </c>
      <c r="O198" s="29">
        <f t="shared" ca="1" si="82"/>
        <v>-740.56722538853569</v>
      </c>
      <c r="P198" s="29">
        <f t="shared" ca="1" si="76"/>
        <v>43.832718516699167</v>
      </c>
      <c r="Q198" s="29">
        <f t="shared" ca="1" si="85"/>
        <v>-33.832718516699167</v>
      </c>
      <c r="R198" s="29">
        <f t="shared" ca="1" si="91"/>
        <v>-787.46265686958714</v>
      </c>
      <c r="S198" s="29">
        <f t="shared" ca="1" si="92"/>
        <v>1452.2801001821513</v>
      </c>
      <c r="T198" s="29">
        <f t="shared" ca="1" si="93"/>
        <v>281617.71037467319</v>
      </c>
      <c r="U198" s="29">
        <f t="shared" ca="1" si="94"/>
        <v>319047.57600159763</v>
      </c>
      <c r="W198" s="29">
        <f ca="1">Kp*(AB198+AC198*OnebyTi+Td*(AB198-AB197))</f>
        <v>1866.4329882483551</v>
      </c>
      <c r="X198" s="29">
        <f t="shared" ca="1" si="77"/>
        <v>1033.4056819516964</v>
      </c>
      <c r="Y198" s="29">
        <f t="shared" ca="1" si="78"/>
        <v>627.12795023540866</v>
      </c>
      <c r="Z198" s="29">
        <f t="shared" ca="1" si="79"/>
        <v>253.26006083424275</v>
      </c>
      <c r="AA198" s="29">
        <f t="shared" ca="1" si="80"/>
        <v>28.113318349536634</v>
      </c>
      <c r="AB198" s="29">
        <f t="shared" ca="1" si="86"/>
        <v>-18.113318349536634</v>
      </c>
      <c r="AC198" s="29">
        <f t="shared" ca="1" si="95"/>
        <v>433.1774758324371</v>
      </c>
      <c r="AD198" s="29">
        <f t="shared" ca="1" si="96"/>
        <v>726.87684439286704</v>
      </c>
      <c r="AE198" s="29">
        <f t="shared" ca="1" si="97"/>
        <v>58017.158582202261</v>
      </c>
      <c r="AF198" s="29">
        <f t="shared" ca="1" si="98"/>
        <v>54519095.603565872</v>
      </c>
      <c r="AH198" s="29">
        <f t="shared" ca="1" si="83"/>
        <v>3.726339426701756</v>
      </c>
      <c r="AI198" s="29">
        <f t="shared" ca="1" si="84"/>
        <v>9.9599032745256633</v>
      </c>
    </row>
    <row r="199" spans="1:35">
      <c r="A199" s="29">
        <v>18.7</v>
      </c>
      <c r="B199" s="29">
        <f t="shared" si="72"/>
        <v>10</v>
      </c>
      <c r="C199" s="29">
        <f t="shared" si="73"/>
        <v>0</v>
      </c>
      <c r="E199" s="29">
        <f ca="1">Kp*(G199+H199*OnebyTi+Td*(G199-G198))</f>
        <v>3.6116277348252059</v>
      </c>
      <c r="F199" s="27">
        <f t="shared" ca="1" si="74"/>
        <v>9.9830528326088483</v>
      </c>
      <c r="G199" s="29">
        <f t="shared" ca="1" si="81"/>
        <v>1.6947167391151652E-2</v>
      </c>
      <c r="H199" s="29">
        <f t="shared" ca="1" si="87"/>
        <v>0.77928303634123564</v>
      </c>
      <c r="I199" s="29">
        <f t="shared" ca="1" si="88"/>
        <v>37.697225140266497</v>
      </c>
      <c r="J199" s="29">
        <f t="shared" ca="1" si="89"/>
        <v>222.77507410418536</v>
      </c>
      <c r="K199" s="29">
        <f t="shared" ca="1" si="90"/>
        <v>137.48186576183338</v>
      </c>
      <c r="M199" s="29">
        <f ca="1">Kp*(Q199+R199*OnebyTi+Td*(Q199-Q198))</f>
        <v>-3557.011606426136</v>
      </c>
      <c r="N199" s="27">
        <f t="shared" ca="1" si="75"/>
        <v>-2500.1257624389355</v>
      </c>
      <c r="O199" s="27">
        <f t="shared" ca="1" si="82"/>
        <v>-809.77525343087848</v>
      </c>
      <c r="P199" s="27">
        <f t="shared" ca="1" si="76"/>
        <v>11.820930962364965</v>
      </c>
      <c r="Q199" s="29">
        <f t="shared" ca="1" si="85"/>
        <v>-1.8209309623649652</v>
      </c>
      <c r="R199" s="29">
        <f t="shared" ca="1" si="91"/>
        <v>-787.64474996582362</v>
      </c>
      <c r="S199" s="29">
        <f t="shared" ca="1" si="92"/>
        <v>1452.4621932783878</v>
      </c>
      <c r="T199" s="29">
        <f t="shared" ca="1" si="93"/>
        <v>281618.04195363016</v>
      </c>
      <c r="U199" s="29">
        <f t="shared" ca="1" si="94"/>
        <v>319088.14180460555</v>
      </c>
      <c r="W199" s="29">
        <f ca="1">Kp*(AB199+AC199*OnebyTi+Td*(AB199-AB198))</f>
        <v>1794.9508858826778</v>
      </c>
      <c r="X199" s="27">
        <f t="shared" ca="1" si="77"/>
        <v>1037.6220986993146</v>
      </c>
      <c r="Y199" s="27">
        <f t="shared" ca="1" si="78"/>
        <v>646.94234902375661</v>
      </c>
      <c r="Z199" s="27">
        <f t="shared" ca="1" si="79"/>
        <v>271.49381296104104</v>
      </c>
      <c r="AA199" s="27">
        <f t="shared" ca="1" si="80"/>
        <v>39.093854552305288</v>
      </c>
      <c r="AB199" s="29">
        <f t="shared" ca="1" si="86"/>
        <v>-29.093854552305288</v>
      </c>
      <c r="AC199" s="29">
        <f t="shared" ca="1" si="95"/>
        <v>430.26809037720659</v>
      </c>
      <c r="AD199" s="29">
        <f t="shared" ca="1" si="96"/>
        <v>729.78622984809761</v>
      </c>
      <c r="AE199" s="29">
        <f t="shared" ca="1" si="97"/>
        <v>58101.803819473331</v>
      </c>
      <c r="AF199" s="29">
        <f t="shared" ca="1" si="98"/>
        <v>55338431.038756266</v>
      </c>
      <c r="AH199" s="29">
        <f t="shared" ca="1" si="83"/>
        <v>3.6116277348252059</v>
      </c>
      <c r="AI199" s="29">
        <f t="shared" ca="1" si="84"/>
        <v>9.9830528326088483</v>
      </c>
    </row>
    <row r="200" spans="1:35">
      <c r="A200" s="29">
        <v>18.8</v>
      </c>
      <c r="B200" s="29">
        <f t="shared" si="72"/>
        <v>10</v>
      </c>
      <c r="C200" s="29">
        <f t="shared" si="73"/>
        <v>0</v>
      </c>
      <c r="E200" s="29">
        <f ca="1">Kp*(G200+H200*OnebyTi+Td*(G200-G199))</f>
        <v>3.4905395602205846</v>
      </c>
      <c r="F200" s="29">
        <f t="shared" ca="1" si="74"/>
        <v>10.005748042239427</v>
      </c>
      <c r="G200" s="29">
        <f t="shared" ca="1" si="81"/>
        <v>-5.7480422394267094E-3</v>
      </c>
      <c r="H200" s="29">
        <f t="shared" ca="1" si="87"/>
        <v>0.77870823211729301</v>
      </c>
      <c r="I200" s="29">
        <f t="shared" ca="1" si="88"/>
        <v>37.697799944490441</v>
      </c>
      <c r="J200" s="29">
        <f t="shared" ca="1" si="89"/>
        <v>222.77507740818433</v>
      </c>
      <c r="K200" s="29">
        <f t="shared" ca="1" si="90"/>
        <v>137.49267208124351</v>
      </c>
      <c r="M200" s="29">
        <f ca="1">Kp*(Q200+R200*OnebyTi+Td*(Q200-Q199))</f>
        <v>-3364.2132170499999</v>
      </c>
      <c r="N200" s="29">
        <f t="shared" ca="1" si="75"/>
        <v>-2556.1703697913076</v>
      </c>
      <c r="O200" s="29">
        <f t="shared" ca="1" si="82"/>
        <v>-878.75937537934192</v>
      </c>
      <c r="P200" s="29">
        <f t="shared" ca="1" si="76"/>
        <v>-21.708855359783925</v>
      </c>
      <c r="Q200" s="29">
        <f t="shared" ca="1" si="85"/>
        <v>31.708855359783925</v>
      </c>
      <c r="R200" s="29">
        <f t="shared" ca="1" si="91"/>
        <v>-784.47386442984521</v>
      </c>
      <c r="S200" s="29">
        <f t="shared" ca="1" si="92"/>
        <v>1455.6330788143662</v>
      </c>
      <c r="T200" s="29">
        <f t="shared" ca="1" si="93"/>
        <v>281718.58710445295</v>
      </c>
      <c r="U200" s="29">
        <f t="shared" ca="1" si="94"/>
        <v>319794.53607533564</v>
      </c>
      <c r="W200" s="29">
        <f ca="1">Kp*(AB200+AC200*OnebyTi+Td*(AB200-AB199))</f>
        <v>1716.4556635808528</v>
      </c>
      <c r="X200" s="29">
        <f t="shared" ca="1" si="77"/>
        <v>1039.5411444134429</v>
      </c>
      <c r="Y200" s="29">
        <f t="shared" ca="1" si="78"/>
        <v>665.9960252513506</v>
      </c>
      <c r="Z200" s="29">
        <f t="shared" ca="1" si="79"/>
        <v>289.80465413518414</v>
      </c>
      <c r="AA200" s="29">
        <f t="shared" ca="1" si="80"/>
        <v>50.428134269909464</v>
      </c>
      <c r="AB200" s="29">
        <f t="shared" ca="1" si="86"/>
        <v>-40.428134269909464</v>
      </c>
      <c r="AC200" s="29">
        <f t="shared" ca="1" si="95"/>
        <v>426.22527695021563</v>
      </c>
      <c r="AD200" s="29">
        <f t="shared" ca="1" si="96"/>
        <v>733.82904327508857</v>
      </c>
      <c r="AE200" s="29">
        <f t="shared" ca="1" si="97"/>
        <v>58265.247223527913</v>
      </c>
      <c r="AF200" s="29">
        <f t="shared" ca="1" si="98"/>
        <v>56477366.725335069</v>
      </c>
      <c r="AH200" s="29">
        <f t="shared" ca="1" si="83"/>
        <v>3.4905395602205846</v>
      </c>
      <c r="AI200" s="29">
        <f t="shared" ca="1" si="84"/>
        <v>10.005748042239427</v>
      </c>
    </row>
    <row r="201" spans="1:35">
      <c r="A201" s="29">
        <v>18.899999999999999</v>
      </c>
      <c r="B201" s="29">
        <f t="shared" si="72"/>
        <v>10</v>
      </c>
      <c r="C201" s="29">
        <f t="shared" si="73"/>
        <v>0</v>
      </c>
      <c r="E201" s="29">
        <f ca="1">Kp*(G201+H201*OnebyTi+Td*(G201-G200))</f>
        <v>3.3687837656969486</v>
      </c>
      <c r="F201" s="27">
        <f t="shared" ca="1" si="74"/>
        <v>10.027004897189729</v>
      </c>
      <c r="G201" s="29">
        <f t="shared" ca="1" si="81"/>
        <v>-2.7004897189728538E-2</v>
      </c>
      <c r="H201" s="29">
        <f t="shared" ca="1" si="87"/>
        <v>0.77600774239832015</v>
      </c>
      <c r="I201" s="29">
        <f t="shared" ca="1" si="88"/>
        <v>37.700500434209417</v>
      </c>
      <c r="J201" s="29">
        <f t="shared" ca="1" si="89"/>
        <v>222.77515033463155</v>
      </c>
      <c r="K201" s="29">
        <f t="shared" ca="1" si="90"/>
        <v>137.54371133693209</v>
      </c>
      <c r="M201" s="29">
        <f ca="1">Kp*(Q201+R201*OnebyTi+Td*(Q201-Q200))</f>
        <v>-3147.9582226077127</v>
      </c>
      <c r="N201" s="27">
        <f t="shared" ca="1" si="75"/>
        <v>-2603.9373230861165</v>
      </c>
      <c r="O201" s="27">
        <f t="shared" ca="1" si="82"/>
        <v>-947.21542871239467</v>
      </c>
      <c r="P201" s="27">
        <f t="shared" ca="1" si="76"/>
        <v>-56.685552366677534</v>
      </c>
      <c r="Q201" s="29">
        <f t="shared" ca="1" si="85"/>
        <v>66.685552366677541</v>
      </c>
      <c r="R201" s="29">
        <f t="shared" ca="1" si="91"/>
        <v>-777.80530919317744</v>
      </c>
      <c r="S201" s="29">
        <f t="shared" ca="1" si="92"/>
        <v>1462.3016340510339</v>
      </c>
      <c r="T201" s="29">
        <f t="shared" ca="1" si="93"/>
        <v>282163.28339389781</v>
      </c>
      <c r="U201" s="29">
        <f t="shared" ca="1" si="94"/>
        <v>321280.12447069911</v>
      </c>
      <c r="W201" s="29">
        <f ca="1">Kp*(AB201+AC201*OnebyTi+Td*(AB201-AB200))</f>
        <v>1630.8648123240528</v>
      </c>
      <c r="X201" s="27">
        <f t="shared" ca="1" si="77"/>
        <v>1039.0696428643212</v>
      </c>
      <c r="Y201" s="27">
        <f t="shared" ca="1" si="78"/>
        <v>684.21403568783512</v>
      </c>
      <c r="Z201" s="27">
        <f t="shared" ca="1" si="79"/>
        <v>308.15172380238505</v>
      </c>
      <c r="AA201" s="27">
        <f t="shared" ca="1" si="80"/>
        <v>62.102664904755173</v>
      </c>
      <c r="AB201" s="29">
        <f t="shared" ca="1" si="86"/>
        <v>-52.102664904755173</v>
      </c>
      <c r="AC201" s="29">
        <f t="shared" ca="1" si="95"/>
        <v>421.0150104597401</v>
      </c>
      <c r="AD201" s="29">
        <f t="shared" ca="1" si="96"/>
        <v>739.0393097655641</v>
      </c>
      <c r="AE201" s="29">
        <f t="shared" ca="1" si="97"/>
        <v>58536.715992545636</v>
      </c>
      <c r="AF201" s="29">
        <f t="shared" ca="1" si="98"/>
        <v>57947512.62564484</v>
      </c>
      <c r="AH201" s="29">
        <f t="shared" ca="1" si="83"/>
        <v>3.3687837656969486</v>
      </c>
      <c r="AI201" s="29">
        <f t="shared" ca="1" si="84"/>
        <v>10.027004897189729</v>
      </c>
    </row>
    <row r="202" spans="1:35">
      <c r="A202" s="29">
        <v>19</v>
      </c>
      <c r="B202" s="29">
        <f t="shared" si="72"/>
        <v>10</v>
      </c>
      <c r="C202" s="29">
        <f t="shared" si="73"/>
        <v>0</v>
      </c>
      <c r="E202" s="29">
        <f ca="1">Kp*(G202+H202*OnebyTi+Td*(G202-G201))</f>
        <v>3.251801245531218</v>
      </c>
      <c r="F202" s="29">
        <f t="shared" ca="1" si="74"/>
        <v>10.045954553472189</v>
      </c>
      <c r="G202" s="29">
        <f t="shared" ca="1" si="81"/>
        <v>-4.5954553472189019E-2</v>
      </c>
      <c r="H202" s="29">
        <f t="shared" ca="1" si="87"/>
        <v>0.77141228705110121</v>
      </c>
      <c r="I202" s="29">
        <f t="shared" ca="1" si="88"/>
        <v>37.705095889556638</v>
      </c>
      <c r="J202" s="29">
        <f t="shared" ca="1" si="89"/>
        <v>222.77536151673004</v>
      </c>
      <c r="K202" s="29">
        <f t="shared" ca="1" si="90"/>
        <v>137.63102498852925</v>
      </c>
      <c r="M202" s="29">
        <f ca="1">Kp*(Q202+R202*OnebyTi+Td*(Q202-Q201))</f>
        <v>-2908.0603794560902</v>
      </c>
      <c r="N202" s="29">
        <f t="shared" ca="1" si="75"/>
        <v>-2642.8328020045419</v>
      </c>
      <c r="O202" s="29">
        <f t="shared" ca="1" si="82"/>
        <v>-1014.8271486409633</v>
      </c>
      <c r="P202" s="29">
        <f t="shared" ca="1" si="76"/>
        <v>-93.028560080878307</v>
      </c>
      <c r="Q202" s="29">
        <f t="shared" ca="1" si="85"/>
        <v>103.02856008087831</v>
      </c>
      <c r="R202" s="29">
        <f t="shared" ca="1" si="91"/>
        <v>-767.50245318508962</v>
      </c>
      <c r="S202" s="29">
        <f t="shared" ca="1" si="92"/>
        <v>1472.6044900591219</v>
      </c>
      <c r="T202" s="29">
        <f t="shared" ca="1" si="93"/>
        <v>283224.77181313175</v>
      </c>
      <c r="U202" s="29">
        <f t="shared" ca="1" si="94"/>
        <v>323575.34694255568</v>
      </c>
      <c r="W202" s="29">
        <f ca="1">Kp*(AB202+AC202*OnebyTi+Td*(AB202-AB201))</f>
        <v>1538.1096273986589</v>
      </c>
      <c r="X202" s="29">
        <f t="shared" ca="1" si="77"/>
        <v>1036.116547673138</v>
      </c>
      <c r="Y202" s="29">
        <f t="shared" ca="1" si="78"/>
        <v>701.520547868981</v>
      </c>
      <c r="Z202" s="29">
        <f t="shared" ca="1" si="79"/>
        <v>326.49249917663042</v>
      </c>
      <c r="AA202" s="29">
        <f t="shared" ca="1" si="80"/>
        <v>74.102619108250295</v>
      </c>
      <c r="AB202" s="29">
        <f t="shared" ca="1" si="86"/>
        <v>-64.102619108250295</v>
      </c>
      <c r="AC202" s="29">
        <f t="shared" ca="1" si="95"/>
        <v>414.60474854891504</v>
      </c>
      <c r="AD202" s="29">
        <f t="shared" ca="1" si="96"/>
        <v>745.44957167638916</v>
      </c>
      <c r="AE202" s="29">
        <f t="shared" ca="1" si="97"/>
        <v>58947.630570199377</v>
      </c>
      <c r="AF202" s="29">
        <f t="shared" ca="1" si="98"/>
        <v>59763057.592600666</v>
      </c>
      <c r="AH202" s="29">
        <f t="shared" ca="1" si="83"/>
        <v>3.251801245531218</v>
      </c>
      <c r="AI202" s="29">
        <f t="shared" ca="1" si="84"/>
        <v>10.045954553472189</v>
      </c>
    </row>
    <row r="203" spans="1:35">
      <c r="A203" s="29">
        <v>19.100000000000001</v>
      </c>
      <c r="B203" s="29">
        <f t="shared" si="72"/>
        <v>10</v>
      </c>
      <c r="C203" s="29">
        <f t="shared" si="73"/>
        <v>0</v>
      </c>
      <c r="E203" s="29">
        <f ca="1">Kp*(G203+H203*OnebyTi+Td*(G203-G202))</f>
        <v>3.144537313422088</v>
      </c>
      <c r="F203" s="27">
        <f t="shared" ca="1" si="74"/>
        <v>10.061875903380839</v>
      </c>
      <c r="G203" s="29">
        <f t="shared" ca="1" si="81"/>
        <v>-6.1875903380839148E-2</v>
      </c>
      <c r="H203" s="29">
        <f t="shared" ca="1" si="87"/>
        <v>0.76522469671301729</v>
      </c>
      <c r="I203" s="29">
        <f t="shared" ca="1" si="88"/>
        <v>37.711283479894725</v>
      </c>
      <c r="J203" s="29">
        <f t="shared" ca="1" si="89"/>
        <v>222.77574437947197</v>
      </c>
      <c r="K203" s="29">
        <f t="shared" ca="1" si="90"/>
        <v>137.74920796398666</v>
      </c>
      <c r="M203" s="29">
        <f ca="1">Kp*(Q203+R203*OnebyTi+Td*(Q203-Q202))</f>
        <v>-2644.425282250982</v>
      </c>
      <c r="N203" s="27">
        <f t="shared" ca="1" si="75"/>
        <v>-2672.2727283733825</v>
      </c>
      <c r="O203" s="27">
        <f t="shared" ca="1" si="82"/>
        <v>-1081.2669431841232</v>
      </c>
      <c r="P203" s="27">
        <f t="shared" ca="1" si="76"/>
        <v>-130.64766091604557</v>
      </c>
      <c r="Q203" s="29">
        <f t="shared" ca="1" si="85"/>
        <v>140.64766091604557</v>
      </c>
      <c r="R203" s="29">
        <f t="shared" ca="1" si="91"/>
        <v>-753.43768709348501</v>
      </c>
      <c r="S203" s="29">
        <f t="shared" ca="1" si="92"/>
        <v>1486.6692561507264</v>
      </c>
      <c r="T203" s="29">
        <f t="shared" ca="1" si="93"/>
        <v>285202.94826524722</v>
      </c>
      <c r="U203" s="29">
        <f t="shared" ca="1" si="94"/>
        <v>326708.63567813602</v>
      </c>
      <c r="W203" s="29">
        <f ca="1">Kp*(AB203+AC203*OnebyTi+Td*(AB203-AB202))</f>
        <v>1438.1359051317509</v>
      </c>
      <c r="X203" s="27">
        <f t="shared" ca="1" si="77"/>
        <v>1030.5932423843205</v>
      </c>
      <c r="Y203" s="27">
        <f t="shared" ca="1" si="78"/>
        <v>717.83898733918875</v>
      </c>
      <c r="Z203" s="27">
        <f t="shared" ca="1" si="79"/>
        <v>344.78283293973055</v>
      </c>
      <c r="AA203" s="27">
        <f t="shared" ca="1" si="80"/>
        <v>86.411818809380961</v>
      </c>
      <c r="AB203" s="29">
        <f t="shared" ca="1" si="86"/>
        <v>-76.411818809380961</v>
      </c>
      <c r="AC203" s="29">
        <f t="shared" ca="1" si="95"/>
        <v>406.96356666797692</v>
      </c>
      <c r="AD203" s="29">
        <f t="shared" ca="1" si="96"/>
        <v>753.09075355732728</v>
      </c>
      <c r="AE203" s="29">
        <f t="shared" ca="1" si="97"/>
        <v>59531.507175575141</v>
      </c>
      <c r="AF203" s="29">
        <f t="shared" ca="1" si="98"/>
        <v>61942345.193275198</v>
      </c>
      <c r="AH203" s="29">
        <f t="shared" ca="1" si="83"/>
        <v>3.144537313422088</v>
      </c>
      <c r="AI203" s="29">
        <f t="shared" ca="1" si="84"/>
        <v>10.061875903380839</v>
      </c>
    </row>
    <row r="204" spans="1:35">
      <c r="A204" s="29">
        <v>19.2</v>
      </c>
      <c r="B204" s="29">
        <f t="shared" ref="B204:B267" si="99">IF(A204&lt;SP_t,0,SP_val)</f>
        <v>10</v>
      </c>
      <c r="C204" s="29">
        <f t="shared" ref="C204:C267" si="100">IF(A204&lt;DIS_t,0,DIS_val)</f>
        <v>0</v>
      </c>
      <c r="E204" s="29">
        <f ca="1">Kp*(G204+H204*OnebyTi+Td*(G204-G203))</f>
        <v>3.0512479605201968</v>
      </c>
      <c r="F204" s="29">
        <f t="shared" ca="1" si="74"/>
        <v>10.074219891746907</v>
      </c>
      <c r="G204" s="29">
        <f t="shared" ca="1" si="81"/>
        <v>-7.4219891746906796E-2</v>
      </c>
      <c r="H204" s="29">
        <f t="shared" ca="1" si="87"/>
        <v>0.75780270753832657</v>
      </c>
      <c r="I204" s="29">
        <f t="shared" ca="1" si="88"/>
        <v>37.718705469069413</v>
      </c>
      <c r="J204" s="29">
        <f t="shared" ca="1" si="89"/>
        <v>222.77629523870507</v>
      </c>
      <c r="K204" s="29">
        <f t="shared" ca="1" si="90"/>
        <v>137.89171015614073</v>
      </c>
      <c r="M204" s="29">
        <f ca="1">Kp*(Q204+R204*OnebyTi+Td*(Q204-Q203))</f>
        <v>-2357.0550984778993</v>
      </c>
      <c r="N204" s="29">
        <f t="shared" ca="1" si="75"/>
        <v>-2691.6857116383935</v>
      </c>
      <c r="O204" s="29">
        <f t="shared" ca="1" si="82"/>
        <v>-1146.1967530201987</v>
      </c>
      <c r="P204" s="29">
        <f t="shared" ca="1" si="76"/>
        <v>-169.44294990792724</v>
      </c>
      <c r="Q204" s="29">
        <f t="shared" ca="1" si="85"/>
        <v>179.44294990792724</v>
      </c>
      <c r="R204" s="29">
        <f t="shared" ca="1" si="91"/>
        <v>-735.49339210269227</v>
      </c>
      <c r="S204" s="29">
        <f t="shared" ca="1" si="92"/>
        <v>1504.6135511415191</v>
      </c>
      <c r="T204" s="29">
        <f t="shared" ca="1" si="93"/>
        <v>288422.92549241311</v>
      </c>
      <c r="U204" s="29">
        <f t="shared" ca="1" si="94"/>
        <v>330706.19923685526</v>
      </c>
      <c r="W204" s="29">
        <f ca="1">Kp*(AB204+AC204*OnebyTi+Td*(AB204-AB203))</f>
        <v>1330.9046317784562</v>
      </c>
      <c r="X204" s="29">
        <f t="shared" ca="1" si="77"/>
        <v>1022.4138462912392</v>
      </c>
      <c r="Y204" s="29">
        <f t="shared" ca="1" si="78"/>
        <v>733.0921923475903</v>
      </c>
      <c r="Z204" s="29">
        <f t="shared" ca="1" si="79"/>
        <v>362.9769962833426</v>
      </c>
      <c r="AA204" s="29">
        <f t="shared" ca="1" si="80"/>
        <v>99.012721860852267</v>
      </c>
      <c r="AB204" s="29">
        <f t="shared" ca="1" si="86"/>
        <v>-89.012721860852267</v>
      </c>
      <c r="AC204" s="29">
        <f t="shared" ca="1" si="95"/>
        <v>398.06229448189168</v>
      </c>
      <c r="AD204" s="29">
        <f t="shared" ca="1" si="96"/>
        <v>761.99202574341246</v>
      </c>
      <c r="AE204" s="29">
        <f t="shared" ca="1" si="97"/>
        <v>60323.833640882884</v>
      </c>
      <c r="AF204" s="29">
        <f t="shared" ca="1" si="98"/>
        <v>64509676.157790147</v>
      </c>
      <c r="AH204" s="29">
        <f t="shared" ca="1" si="83"/>
        <v>3.0512479605201968</v>
      </c>
      <c r="AI204" s="29">
        <f t="shared" ca="1" si="84"/>
        <v>10.074219891746907</v>
      </c>
    </row>
    <row r="205" spans="1:35">
      <c r="A205" s="29">
        <v>19.3</v>
      </c>
      <c r="B205" s="29">
        <f t="shared" si="99"/>
        <v>10</v>
      </c>
      <c r="C205" s="29">
        <f t="shared" si="100"/>
        <v>0</v>
      </c>
      <c r="E205" s="29">
        <f ca="1">Kp*(G205+H205*OnebyTi+Td*(G205-G204))</f>
        <v>2.975346820192041</v>
      </c>
      <c r="F205" s="27">
        <f t="shared" ref="F205:F268" ca="1" si="101">IF((ROW()-12)*0.1&lt;L_1,0,OFFSET(E205,-L_1*10-1,0)*b_1-F204*a_1)+C205</f>
        <v>10.082624925230954</v>
      </c>
      <c r="G205" s="29">
        <f t="shared" ca="1" si="81"/>
        <v>-8.2624925230954105E-2</v>
      </c>
      <c r="H205" s="29">
        <f t="shared" ca="1" si="87"/>
        <v>0.74954021501523116</v>
      </c>
      <c r="I205" s="29">
        <f t="shared" ca="1" si="88"/>
        <v>37.726967961592507</v>
      </c>
      <c r="J205" s="29">
        <f t="shared" ca="1" si="89"/>
        <v>222.77697792653203</v>
      </c>
      <c r="K205" s="29">
        <f t="shared" ca="1" si="90"/>
        <v>138.05117626183647</v>
      </c>
      <c r="M205" s="29">
        <f ca="1">Kp*(Q205+R205*OnebyTi+Td*(Q205-Q204))</f>
        <v>-2046.0531153301222</v>
      </c>
      <c r="N205" s="27">
        <f t="shared" ref="N205:N268" ca="1" si="102">IF((ROW()-12)*0.1&lt;L_2,0,OFFSET(M205,-L_2*10-1,0)*b_2-N204*a_2)</f>
        <v>-2700.5160792998636</v>
      </c>
      <c r="O205" s="27">
        <f t="shared" ca="1" si="82"/>
        <v>-1209.2689964532399</v>
      </c>
      <c r="P205" s="27">
        <f t="shared" ref="P205:P268" ca="1" si="103">IF((ROW()-12)*0.1&lt;L_2,0,OFFSET(O205,-1,0)*b_2/K_2-P204*a_2)+C205</f>
        <v>-209.30480288365302</v>
      </c>
      <c r="Q205" s="29">
        <f t="shared" ca="1" si="85"/>
        <v>219.30480288365302</v>
      </c>
      <c r="R205" s="29">
        <f t="shared" ca="1" si="91"/>
        <v>-713.56291181432698</v>
      </c>
      <c r="S205" s="29">
        <f t="shared" ca="1" si="92"/>
        <v>1526.5440314298844</v>
      </c>
      <c r="T205" s="29">
        <f t="shared" ca="1" si="93"/>
        <v>293232.3851491969</v>
      </c>
      <c r="U205" s="29">
        <f t="shared" ca="1" si="94"/>
        <v>335591.80535997468</v>
      </c>
      <c r="W205" s="29">
        <f ca="1">Kp*(AB205+AC205*OnebyTi+Td*(AB205-AB204))</f>
        <v>1216.3926626094815</v>
      </c>
      <c r="X205" s="27">
        <f t="shared" ref="X205:X268" ca="1" si="104">IF((ROW()-12)*0.1&lt;L_3,0,OFFSET(W205,-L_3*10-1,0)*b_3-X204*a_3)</f>
        <v>1011.4955255050774</v>
      </c>
      <c r="Y205" s="27">
        <f t="shared" ref="Y205:Y268" ca="1" si="105">IF((ROW()-12)*0.1&lt;L_3,0,OFFSET(X205,-1,0)*b_3/K_3-Y204*a_3)</f>
        <v>747.20257591482732</v>
      </c>
      <c r="Z205" s="27">
        <f t="shared" ref="Z205:Z268" ca="1" si="106">IF((ROW()-12)*0.1&lt;L_3,0,OFFSET(Y205,-1,0)*b_3/K_3-Z204*a_3)</f>
        <v>381.02772739642705</v>
      </c>
      <c r="AA205" s="27">
        <f t="shared" ref="AA205:AA268" ca="1" si="107">IF((ROW()-12)*0.1&lt;L_3,0,OFFSET(Z205,-1,0)*b_3/K_3-AA204*a_3)+C205</f>
        <v>111.88641143568859</v>
      </c>
      <c r="AB205" s="29">
        <f t="shared" ca="1" si="86"/>
        <v>-101.88641143568859</v>
      </c>
      <c r="AC205" s="29">
        <f t="shared" ca="1" si="95"/>
        <v>387.87365333832281</v>
      </c>
      <c r="AD205" s="29">
        <f t="shared" ca="1" si="96"/>
        <v>772.18066688698127</v>
      </c>
      <c r="AE205" s="29">
        <f t="shared" ca="1" si="97"/>
        <v>61361.917724407125</v>
      </c>
      <c r="AF205" s="29">
        <f t="shared" ca="1" si="98"/>
        <v>67497315.701748088</v>
      </c>
      <c r="AH205" s="29">
        <f t="shared" ca="1" si="83"/>
        <v>2.975346820192041</v>
      </c>
      <c r="AI205" s="29">
        <f t="shared" ca="1" si="84"/>
        <v>10.082624925230954</v>
      </c>
    </row>
    <row r="206" spans="1:35">
      <c r="A206" s="29">
        <v>19.399999999999999</v>
      </c>
      <c r="B206" s="29">
        <f t="shared" si="99"/>
        <v>10</v>
      </c>
      <c r="C206" s="29">
        <f t="shared" si="100"/>
        <v>0</v>
      </c>
      <c r="E206" s="29">
        <f ca="1">Kp*(G206+H206*OnebyTi+Td*(G206-G205))</f>
        <v>2.919297512345806</v>
      </c>
      <c r="F206" s="29">
        <f t="shared" ca="1" si="101"/>
        <v>10.086923154795558</v>
      </c>
      <c r="G206" s="29">
        <f t="shared" ref="G206:G269" ca="1" si="108">B206-F206</f>
        <v>-8.6923154795558233E-2</v>
      </c>
      <c r="H206" s="29">
        <f t="shared" ca="1" si="87"/>
        <v>0.74084789953567531</v>
      </c>
      <c r="I206" s="29">
        <f t="shared" ca="1" si="88"/>
        <v>37.735660277072064</v>
      </c>
      <c r="J206" s="29">
        <f t="shared" ca="1" si="89"/>
        <v>222.77773349001598</v>
      </c>
      <c r="K206" s="29">
        <f t="shared" ca="1" si="90"/>
        <v>138.21980718213985</v>
      </c>
      <c r="M206" s="29">
        <f ca="1">Kp*(Q206+R206*OnebyTi+Td*(Q206-Q205))</f>
        <v>-1711.6280707295493</v>
      </c>
      <c r="N206" s="29">
        <f t="shared" ca="1" si="102"/>
        <v>-2698.2269834211174</v>
      </c>
      <c r="O206" s="29">
        <f t="shared" ca="1" si="82"/>
        <v>-1270.1275994886246</v>
      </c>
      <c r="P206" s="29">
        <f t="shared" ca="1" si="103"/>
        <v>-250.1138844946507</v>
      </c>
      <c r="Q206" s="29">
        <f t="shared" ca="1" si="85"/>
        <v>260.11388449465073</v>
      </c>
      <c r="R206" s="29">
        <f t="shared" ca="1" si="91"/>
        <v>-687.55152336486185</v>
      </c>
      <c r="S206" s="29">
        <f t="shared" ca="1" si="92"/>
        <v>1552.5554198793495</v>
      </c>
      <c r="T206" s="29">
        <f t="shared" ca="1" si="93"/>
        <v>299998.30843988655</v>
      </c>
      <c r="U206" s="29">
        <f t="shared" ca="1" si="94"/>
        <v>341386.56352367491</v>
      </c>
      <c r="W206" s="29">
        <f ca="1">Kp*(AB206+AC206*OnebyTi+Td*(AB206-AB205))</f>
        <v>1094.5933891953466</v>
      </c>
      <c r="X206" s="29">
        <f t="shared" ca="1" si="104"/>
        <v>997.75880872438597</v>
      </c>
      <c r="Y206" s="29">
        <f t="shared" ca="1" si="105"/>
        <v>760.09229516674759</v>
      </c>
      <c r="Z206" s="29">
        <f t="shared" ca="1" si="106"/>
        <v>398.88628549203332</v>
      </c>
      <c r="AA206" s="29">
        <f t="shared" ca="1" si="107"/>
        <v>125.01258830572897</v>
      </c>
      <c r="AB206" s="29">
        <f t="shared" ca="1" si="86"/>
        <v>-115.01258830572897</v>
      </c>
      <c r="AC206" s="29">
        <f t="shared" ca="1" si="95"/>
        <v>376.3723945077499</v>
      </c>
      <c r="AD206" s="29">
        <f t="shared" ca="1" si="96"/>
        <v>783.68192571755412</v>
      </c>
      <c r="AE206" s="29">
        <f t="shared" ca="1" si="97"/>
        <v>62684.707271285435</v>
      </c>
      <c r="AF206" s="29">
        <f t="shared" ca="1" si="98"/>
        <v>70947673.895849258</v>
      </c>
      <c r="AH206" s="29">
        <f t="shared" ca="1" si="83"/>
        <v>2.919297512345806</v>
      </c>
      <c r="AI206" s="29">
        <f t="shared" ca="1" si="84"/>
        <v>10.086923154795558</v>
      </c>
    </row>
    <row r="207" spans="1:35">
      <c r="A207" s="29">
        <v>19.5</v>
      </c>
      <c r="B207" s="29">
        <f t="shared" si="99"/>
        <v>10</v>
      </c>
      <c r="C207" s="29">
        <f t="shared" si="100"/>
        <v>0</v>
      </c>
      <c r="E207" s="29">
        <f ca="1">Kp*(G207+H207*OnebyTi+Td*(G207-G206))</f>
        <v>2.8845537816441631</v>
      </c>
      <c r="F207" s="27">
        <f t="shared" ca="1" si="101"/>
        <v>10.087137828204664</v>
      </c>
      <c r="G207" s="29">
        <f t="shared" ca="1" si="108"/>
        <v>-8.7137828204664203E-2</v>
      </c>
      <c r="H207" s="29">
        <f t="shared" ca="1" si="87"/>
        <v>0.73213411671520889</v>
      </c>
      <c r="I207" s="29">
        <f t="shared" ca="1" si="88"/>
        <v>37.744374059892529</v>
      </c>
      <c r="J207" s="29">
        <f t="shared" ca="1" si="89"/>
        <v>222.77849279012639</v>
      </c>
      <c r="K207" s="29">
        <f t="shared" ca="1" si="90"/>
        <v>138.38972594713894</v>
      </c>
      <c r="M207" s="29">
        <f ca="1">Kp*(Q207+R207*OnebyTi+Td*(Q207-Q206))</f>
        <v>-1354.0982398736162</v>
      </c>
      <c r="N207" s="27">
        <f t="shared" ca="1" si="102"/>
        <v>-2684.3035735774861</v>
      </c>
      <c r="O207" s="27">
        <f t="shared" ca="1" si="82"/>
        <v>-1328.409110649015</v>
      </c>
      <c r="P207" s="27">
        <f t="shared" ca="1" si="103"/>
        <v>-291.7411979596796</v>
      </c>
      <c r="Q207" s="29">
        <f t="shared" ca="1" si="85"/>
        <v>301.7411979596796</v>
      </c>
      <c r="R207" s="29">
        <f t="shared" ca="1" si="91"/>
        <v>-657.3774035688939</v>
      </c>
      <c r="S207" s="29">
        <f t="shared" ca="1" si="92"/>
        <v>1582.7295396753175</v>
      </c>
      <c r="T207" s="29">
        <f t="shared" ca="1" si="93"/>
        <v>309103.08349450078</v>
      </c>
      <c r="U207" s="29">
        <f t="shared" ca="1" si="94"/>
        <v>348108.70845308935</v>
      </c>
      <c r="W207" s="29">
        <f ca="1">Kp*(AB207+AC207*OnebyTi+Td*(AB207-AB206))</f>
        <v>965.51739283483948</v>
      </c>
      <c r="X207" s="27">
        <f t="shared" ca="1" si="104"/>
        <v>981.1279071306783</v>
      </c>
      <c r="Y207" s="27">
        <f t="shared" ca="1" si="105"/>
        <v>771.68342780986245</v>
      </c>
      <c r="Z207" s="27">
        <f t="shared" ca="1" si="106"/>
        <v>416.50251045766981</v>
      </c>
      <c r="AA207" s="27">
        <f t="shared" ca="1" si="107"/>
        <v>138.36956613162221</v>
      </c>
      <c r="AB207" s="29">
        <f t="shared" ca="1" si="86"/>
        <v>-128.36956613162221</v>
      </c>
      <c r="AC207" s="29">
        <f t="shared" ca="1" si="95"/>
        <v>363.53543789458769</v>
      </c>
      <c r="AD207" s="29">
        <f t="shared" ca="1" si="96"/>
        <v>796.51888233071634</v>
      </c>
      <c r="AE207" s="29">
        <f t="shared" ca="1" si="97"/>
        <v>64332.581822167529</v>
      </c>
      <c r="AF207" s="29">
        <f t="shared" ca="1" si="98"/>
        <v>74915616.767662823</v>
      </c>
      <c r="AH207" s="29">
        <f t="shared" ca="1" si="83"/>
        <v>2.8845537816441631</v>
      </c>
      <c r="AI207" s="29">
        <f t="shared" ca="1" si="84"/>
        <v>10.087137828204664</v>
      </c>
    </row>
    <row r="208" spans="1:35">
      <c r="A208" s="29">
        <v>19.600000000000001</v>
      </c>
      <c r="B208" s="29">
        <f t="shared" si="99"/>
        <v>10</v>
      </c>
      <c r="C208" s="29">
        <f t="shared" si="100"/>
        <v>0</v>
      </c>
      <c r="E208" s="29">
        <f ca="1">Kp*(G208+H208*OnebyTi+Td*(G208-G207))</f>
        <v>2.8715475959657364</v>
      </c>
      <c r="F208" s="29">
        <f t="shared" ca="1" si="101"/>
        <v>10.083472295634428</v>
      </c>
      <c r="G208" s="29">
        <f t="shared" ca="1" si="108"/>
        <v>-8.3472295634427596E-2</v>
      </c>
      <c r="H208" s="29">
        <f t="shared" ca="1" si="87"/>
        <v>0.72378688715176609</v>
      </c>
      <c r="I208" s="29">
        <f t="shared" ca="1" si="88"/>
        <v>37.75272128945597</v>
      </c>
      <c r="J208" s="29">
        <f t="shared" ca="1" si="89"/>
        <v>222.77918955254023</v>
      </c>
      <c r="K208" s="29">
        <f t="shared" ca="1" si="90"/>
        <v>138.55333164658242</v>
      </c>
      <c r="M208" s="29">
        <f ca="1">Kp*(Q208+R208*OnebyTi+Td*(Q208-Q207))</f>
        <v>-973.89524838198986</v>
      </c>
      <c r="N208" s="29">
        <f t="shared" ca="1" si="102"/>
        <v>-2658.2562258760695</v>
      </c>
      <c r="O208" s="29">
        <f t="shared" ca="1" si="82"/>
        <v>-1383.7438997838394</v>
      </c>
      <c r="P208" s="29">
        <f t="shared" ca="1" si="103"/>
        <v>-334.04817827406794</v>
      </c>
      <c r="Q208" s="29">
        <f t="shared" ca="1" si="85"/>
        <v>344.04817827406794</v>
      </c>
      <c r="R208" s="29">
        <f t="shared" ca="1" si="91"/>
        <v>-622.97258574148714</v>
      </c>
      <c r="S208" s="29">
        <f t="shared" ca="1" si="92"/>
        <v>1617.1343575027242</v>
      </c>
      <c r="T208" s="29">
        <f t="shared" ca="1" si="93"/>
        <v>320939.99839187128</v>
      </c>
      <c r="U208" s="29">
        <f t="shared" ca="1" si="94"/>
        <v>355773.38588538184</v>
      </c>
      <c r="W208" s="29">
        <f ca="1">Kp*(AB208+AC208*OnebyTi+Td*(AB208-AB207))</f>
        <v>829.19308202924981</v>
      </c>
      <c r="X208" s="29">
        <f t="shared" ca="1" si="104"/>
        <v>961.53103780338029</v>
      </c>
      <c r="Y208" s="29">
        <f t="shared" ca="1" si="105"/>
        <v>781.89815560148691</v>
      </c>
      <c r="Z208" s="29">
        <f t="shared" ca="1" si="106"/>
        <v>433.82488820330059</v>
      </c>
      <c r="AA208" s="29">
        <f t="shared" ca="1" si="107"/>
        <v>151.93426989171442</v>
      </c>
      <c r="AB208" s="29">
        <f t="shared" ca="1" si="86"/>
        <v>-141.93426989171442</v>
      </c>
      <c r="AC208" s="29">
        <f t="shared" ca="1" si="95"/>
        <v>349.34201090541626</v>
      </c>
      <c r="AD208" s="29">
        <f t="shared" ca="1" si="96"/>
        <v>810.71230931988782</v>
      </c>
      <c r="AE208" s="29">
        <f t="shared" ca="1" si="97"/>
        <v>66347.115519136933</v>
      </c>
      <c r="AF208" s="29">
        <f t="shared" ca="1" si="98"/>
        <v>79470855.202742651</v>
      </c>
      <c r="AH208" s="29">
        <f t="shared" ca="1" si="83"/>
        <v>2.8715475959657364</v>
      </c>
      <c r="AI208" s="29">
        <f t="shared" ca="1" si="84"/>
        <v>10.083472295634428</v>
      </c>
    </row>
    <row r="209" spans="1:35">
      <c r="A209" s="29">
        <v>19.7</v>
      </c>
      <c r="B209" s="29">
        <f t="shared" si="99"/>
        <v>10</v>
      </c>
      <c r="C209" s="29">
        <f t="shared" si="100"/>
        <v>0</v>
      </c>
      <c r="E209" s="29">
        <f ca="1">Kp*(G209+H209*OnebyTi+Td*(G209-G208))</f>
        <v>2.8797232333165494</v>
      </c>
      <c r="F209" s="27">
        <f t="shared" ca="1" si="101"/>
        <v>10.076291591694297</v>
      </c>
      <c r="G209" s="29">
        <f t="shared" ca="1" si="108"/>
        <v>-7.6291591694296557E-2</v>
      </c>
      <c r="H209" s="29">
        <f t="shared" ca="1" si="87"/>
        <v>0.71615772798233646</v>
      </c>
      <c r="I209" s="29">
        <f t="shared" ca="1" si="88"/>
        <v>37.760350448625402</v>
      </c>
      <c r="J209" s="29">
        <f t="shared" ca="1" si="89"/>
        <v>222.77977159323655</v>
      </c>
      <c r="K209" s="29">
        <f t="shared" ca="1" si="90"/>
        <v>138.70362608222018</v>
      </c>
      <c r="M209" s="29">
        <f ca="1">Kp*(Q209+R209*OnebyTi+Td*(Q209-Q208))</f>
        <v>-571.567582915721</v>
      </c>
      <c r="N209" s="27">
        <f t="shared" ca="1" si="102"/>
        <v>-2619.6238169487651</v>
      </c>
      <c r="O209" s="27">
        <f t="shared" ca="1" si="82"/>
        <v>-1435.7574397327585</v>
      </c>
      <c r="P209" s="27">
        <f t="shared" ca="1" si="103"/>
        <v>-376.88683053909665</v>
      </c>
      <c r="Q209" s="29">
        <f t="shared" ca="1" si="85"/>
        <v>386.88683053909665</v>
      </c>
      <c r="R209" s="29">
        <f t="shared" ca="1" si="91"/>
        <v>-584.28390268757744</v>
      </c>
      <c r="S209" s="29">
        <f t="shared" ca="1" si="92"/>
        <v>1655.8230405566339</v>
      </c>
      <c r="T209" s="29">
        <f t="shared" ca="1" si="93"/>
        <v>335908.14035633003</v>
      </c>
      <c r="U209" s="29">
        <f t="shared" ca="1" si="94"/>
        <v>364392.44185937493</v>
      </c>
      <c r="W209" s="29">
        <f ca="1">Kp*(AB209+AC209*OnebyTi+Td*(AB209-AB208))</f>
        <v>685.66731186121558</v>
      </c>
      <c r="X209" s="27">
        <f t="shared" ca="1" si="104"/>
        <v>938.90075001563957</v>
      </c>
      <c r="Y209" s="27">
        <f t="shared" ca="1" si="105"/>
        <v>790.65895464506877</v>
      </c>
      <c r="Z209" s="27">
        <f t="shared" ca="1" si="106"/>
        <v>450.800621770227</v>
      </c>
      <c r="AA209" s="27">
        <f t="shared" ca="1" si="107"/>
        <v>165.68223757462002</v>
      </c>
      <c r="AB209" s="29">
        <f t="shared" ca="1" si="86"/>
        <v>-155.68223757462002</v>
      </c>
      <c r="AC209" s="29">
        <f t="shared" ca="1" si="95"/>
        <v>333.77378714795424</v>
      </c>
      <c r="AD209" s="29">
        <f t="shared" ca="1" si="96"/>
        <v>826.28053307734979</v>
      </c>
      <c r="AE209" s="29">
        <f t="shared" ca="1" si="97"/>
        <v>68770.811428760979</v>
      </c>
      <c r="AF209" s="29">
        <f t="shared" ca="1" si="98"/>
        <v>84700348.293762952</v>
      </c>
      <c r="AH209" s="29">
        <f t="shared" ca="1" si="83"/>
        <v>2.8797232333165494</v>
      </c>
      <c r="AI209" s="29">
        <f t="shared" ca="1" si="84"/>
        <v>10.076291591694297</v>
      </c>
    </row>
    <row r="210" spans="1:35">
      <c r="A210" s="29">
        <v>19.8</v>
      </c>
      <c r="B210" s="29">
        <f t="shared" si="99"/>
        <v>10</v>
      </c>
      <c r="C210" s="29">
        <f t="shared" si="100"/>
        <v>0</v>
      </c>
      <c r="E210" s="29">
        <f ca="1">Kp*(G210+H210*OnebyTi+Td*(G210-G209))</f>
        <v>2.9076134462488223</v>
      </c>
      <c r="F210" s="29">
        <f t="shared" ca="1" si="101"/>
        <v>10.066097798639536</v>
      </c>
      <c r="G210" s="29">
        <f t="shared" ca="1" si="108"/>
        <v>-6.609779863953591E-2</v>
      </c>
      <c r="H210" s="29">
        <f t="shared" ca="1" si="87"/>
        <v>0.70954794811838284</v>
      </c>
      <c r="I210" s="29">
        <f t="shared" ca="1" si="88"/>
        <v>37.766960228489353</v>
      </c>
      <c r="J210" s="29">
        <f t="shared" ca="1" si="89"/>
        <v>222.78020848513503</v>
      </c>
      <c r="K210" s="29">
        <f t="shared" ca="1" si="90"/>
        <v>138.83449972352648</v>
      </c>
      <c r="M210" s="29">
        <f ca="1">Kp*(Q210+R210*OnebyTi+Td*(Q210-Q209))</f>
        <v>-147.78377005488247</v>
      </c>
      <c r="N210" s="29">
        <f t="shared" ca="1" si="102"/>
        <v>-2567.977031106057</v>
      </c>
      <c r="O210" s="29">
        <f t="shared" ca="1" si="82"/>
        <v>-1484.0716692971814</v>
      </c>
      <c r="P210" s="29">
        <f t="shared" ca="1" si="103"/>
        <v>-420.09991495146761</v>
      </c>
      <c r="Q210" s="29">
        <f t="shared" ca="1" si="85"/>
        <v>430.09991495146761</v>
      </c>
      <c r="R210" s="29">
        <f t="shared" ca="1" si="91"/>
        <v>-541.27391119243066</v>
      </c>
      <c r="S210" s="29">
        <f t="shared" ca="1" si="92"/>
        <v>1698.8330320517807</v>
      </c>
      <c r="T210" s="29">
        <f t="shared" ca="1" si="93"/>
        <v>354406.73404045601</v>
      </c>
      <c r="U210" s="29">
        <f t="shared" ca="1" si="94"/>
        <v>373974.21673160762</v>
      </c>
      <c r="W210" s="29">
        <f ca="1">Kp*(AB210+AC210*OnebyTi+Td*(AB210-AB209))</f>
        <v>535.00598309776638</v>
      </c>
      <c r="X210" s="29">
        <f t="shared" ca="1" si="104"/>
        <v>913.17425374097752</v>
      </c>
      <c r="Y210" s="29">
        <f t="shared" ca="1" si="105"/>
        <v>797.88879231833891</v>
      </c>
      <c r="Z210" s="29">
        <f t="shared" ca="1" si="106"/>
        <v>467.37570825276094</v>
      </c>
      <c r="AA210" s="29">
        <f t="shared" ca="1" si="107"/>
        <v>179.5876252572663</v>
      </c>
      <c r="AB210" s="29">
        <f t="shared" ca="1" si="86"/>
        <v>-169.5876252572663</v>
      </c>
      <c r="AC210" s="29">
        <f t="shared" ca="1" si="95"/>
        <v>316.81502462222761</v>
      </c>
      <c r="AD210" s="29">
        <f t="shared" ca="1" si="96"/>
        <v>843.23929560307647</v>
      </c>
      <c r="AE210" s="29">
        <f t="shared" ca="1" si="97"/>
        <v>71646.807692800881</v>
      </c>
      <c r="AF210" s="29">
        <f t="shared" ca="1" si="98"/>
        <v>90710647.9338734</v>
      </c>
      <c r="AH210" s="29">
        <f t="shared" ca="1" si="83"/>
        <v>2.9076134462488223</v>
      </c>
      <c r="AI210" s="29">
        <f t="shared" ca="1" si="84"/>
        <v>10.066097798639536</v>
      </c>
    </row>
    <row r="211" spans="1:35">
      <c r="A211" s="29">
        <v>19.899999999999999</v>
      </c>
      <c r="B211" s="29">
        <f t="shared" si="99"/>
        <v>10</v>
      </c>
      <c r="C211" s="29">
        <f t="shared" si="100"/>
        <v>0</v>
      </c>
      <c r="E211" s="29">
        <f ca="1">Kp*(G211+H211*OnebyTi+Td*(G211-G210))</f>
        <v>2.9529521284397964</v>
      </c>
      <c r="F211" s="27">
        <f t="shared" ca="1" si="101"/>
        <v>10.053500608871328</v>
      </c>
      <c r="G211" s="29">
        <f t="shared" ca="1" si="108"/>
        <v>-5.3500608871328126E-2</v>
      </c>
      <c r="H211" s="29">
        <f t="shared" ca="1" si="87"/>
        <v>0.70419788723124999</v>
      </c>
      <c r="I211" s="29">
        <f t="shared" ca="1" si="88"/>
        <v>37.772310289376485</v>
      </c>
      <c r="J211" s="29">
        <f t="shared" ca="1" si="89"/>
        <v>222.78049471665</v>
      </c>
      <c r="K211" s="29">
        <f t="shared" ca="1" si="90"/>
        <v>138.94096593518043</v>
      </c>
      <c r="M211" s="29">
        <f ca="1">Kp*(Q211+R211*OnebyTi+Td*(Q211-Q210))</f>
        <v>296.66480574558244</v>
      </c>
      <c r="N211" s="27">
        <f t="shared" ca="1" si="102"/>
        <v>-2502.9216881406546</v>
      </c>
      <c r="O211" s="27">
        <f t="shared" ca="1" si="82"/>
        <v>-1528.3064355549175</v>
      </c>
      <c r="P211" s="27">
        <f t="shared" ca="1" si="103"/>
        <v>-463.52117986685892</v>
      </c>
      <c r="Q211" s="29">
        <f t="shared" ca="1" si="85"/>
        <v>473.52117986685892</v>
      </c>
      <c r="R211" s="29">
        <f t="shared" ca="1" si="91"/>
        <v>-493.92179320574473</v>
      </c>
      <c r="S211" s="29">
        <f t="shared" ca="1" si="92"/>
        <v>1746.1851500384666</v>
      </c>
      <c r="T211" s="29">
        <f t="shared" ca="1" si="93"/>
        <v>376828.96481870621</v>
      </c>
      <c r="U211" s="29">
        <f t="shared" ca="1" si="94"/>
        <v>384523.34500256268</v>
      </c>
      <c r="W211" s="29">
        <f ca="1">Kp*(AB211+AC211*OnebyTi+Td*(AB211-AB210))</f>
        <v>377.29461880162211</v>
      </c>
      <c r="X211" s="27">
        <f t="shared" ca="1" si="104"/>
        <v>884.29374966964258</v>
      </c>
      <c r="Y211" s="27">
        <f t="shared" ca="1" si="105"/>
        <v>803.51133061862174</v>
      </c>
      <c r="Z211" s="27">
        <f t="shared" ca="1" si="106"/>
        <v>483.49502157268307</v>
      </c>
      <c r="AA211" s="27">
        <f t="shared" ca="1" si="107"/>
        <v>193.62321568679283</v>
      </c>
      <c r="AB211" s="29">
        <f t="shared" ca="1" si="86"/>
        <v>-183.62321568679283</v>
      </c>
      <c r="AC211" s="29">
        <f t="shared" ca="1" si="95"/>
        <v>298.4527030535483</v>
      </c>
      <c r="AD211" s="29">
        <f t="shared" ca="1" si="96"/>
        <v>861.60161717175572</v>
      </c>
      <c r="AE211" s="29">
        <f t="shared" ca="1" si="97"/>
        <v>75018.556226716726</v>
      </c>
      <c r="AF211" s="29">
        <f t="shared" ca="1" si="98"/>
        <v>97630102.56226702</v>
      </c>
      <c r="AH211" s="29">
        <f t="shared" ca="1" si="83"/>
        <v>2.9529521284397964</v>
      </c>
      <c r="AI211" s="29">
        <f t="shared" ca="1" si="84"/>
        <v>10.053500608871328</v>
      </c>
    </row>
    <row r="212" spans="1:35">
      <c r="A212" s="29">
        <v>20</v>
      </c>
      <c r="B212" s="29">
        <f t="shared" si="99"/>
        <v>10</v>
      </c>
      <c r="C212" s="29">
        <f t="shared" si="100"/>
        <v>0</v>
      </c>
      <c r="E212" s="29">
        <f ca="1">Kp*(G212+H212*OnebyTi+Td*(G212-G211))</f>
        <v>3.0128165779993035</v>
      </c>
      <c r="F212" s="29">
        <f t="shared" ca="1" si="101"/>
        <v>10.039184644049911</v>
      </c>
      <c r="G212" s="29">
        <f t="shared" ca="1" si="108"/>
        <v>-3.9184644049910844E-2</v>
      </c>
      <c r="H212" s="29">
        <f t="shared" ca="1" si="87"/>
        <v>0.70027942282625888</v>
      </c>
      <c r="I212" s="29">
        <f t="shared" ca="1" si="88"/>
        <v>37.776228753781474</v>
      </c>
      <c r="J212" s="29">
        <f t="shared" ca="1" si="89"/>
        <v>222.78064826028293</v>
      </c>
      <c r="K212" s="29">
        <f t="shared" ca="1" si="90"/>
        <v>139.01933522328025</v>
      </c>
      <c r="M212" s="29">
        <f ca="1">Kp*(Q212+R212*OnebyTi+Td*(Q212-Q211))</f>
        <v>760.86147414266804</v>
      </c>
      <c r="N212" s="29">
        <f t="shared" ca="1" si="102"/>
        <v>-2424.10207859193</v>
      </c>
      <c r="O212" s="29">
        <f t="shared" ca="1" si="82"/>
        <v>-1568.0810131226558</v>
      </c>
      <c r="P212" s="29">
        <f t="shared" ca="1" si="103"/>
        <v>-506.97564421367372</v>
      </c>
      <c r="Q212" s="29">
        <f t="shared" ca="1" si="85"/>
        <v>516.97564421367372</v>
      </c>
      <c r="R212" s="29">
        <f t="shared" ca="1" si="91"/>
        <v>-442.22422878437737</v>
      </c>
      <c r="S212" s="29">
        <f t="shared" ca="1" si="92"/>
        <v>1797.882714459834</v>
      </c>
      <c r="T212" s="29">
        <f t="shared" ca="1" si="93"/>
        <v>403555.34648972051</v>
      </c>
      <c r="U212" s="29">
        <f t="shared" ca="1" si="94"/>
        <v>396040.56191783265</v>
      </c>
      <c r="W212" s="29">
        <f ca="1">Kp*(AB212+AC212*OnebyTi+Td*(AB212-AB211))</f>
        <v>212.63891620319922</v>
      </c>
      <c r="X212" s="29">
        <f t="shared" ca="1" si="104"/>
        <v>852.20676000287585</v>
      </c>
      <c r="Y212" s="29">
        <f t="shared" ca="1" si="105"/>
        <v>807.45113568596446</v>
      </c>
      <c r="Z212" s="29">
        <f t="shared" ca="1" si="106"/>
        <v>499.1024011340109</v>
      </c>
      <c r="AA212" s="29">
        <f t="shared" ca="1" si="107"/>
        <v>207.76043048086501</v>
      </c>
      <c r="AB212" s="29">
        <f t="shared" ca="1" si="86"/>
        <v>-197.76043048086501</v>
      </c>
      <c r="AC212" s="29">
        <f t="shared" ca="1" si="95"/>
        <v>278.67666000546183</v>
      </c>
      <c r="AD212" s="29">
        <f t="shared" ca="1" si="96"/>
        <v>881.37766021984226</v>
      </c>
      <c r="AE212" s="29">
        <f t="shared" ca="1" si="97"/>
        <v>78929.475013114425</v>
      </c>
      <c r="AF212" s="29">
        <f t="shared" ca="1" si="98"/>
        <v>105610830.4667332</v>
      </c>
      <c r="AH212" s="29">
        <f t="shared" ca="1" si="83"/>
        <v>3.0128165779993035</v>
      </c>
      <c r="AI212" s="29">
        <f t="shared" ca="1" si="84"/>
        <v>10.039184644049911</v>
      </c>
    </row>
    <row r="213" spans="1:35">
      <c r="A213" s="29">
        <v>20.100000000000001</v>
      </c>
      <c r="B213" s="29">
        <f t="shared" si="99"/>
        <v>10</v>
      </c>
      <c r="C213" s="29">
        <f t="shared" si="100"/>
        <v>0</v>
      </c>
      <c r="E213" s="29">
        <f ca="1">Kp*(G213+H213*OnebyTi+Td*(G213-G212))</f>
        <v>3.0837914979378307</v>
      </c>
      <c r="F213" s="27">
        <f t="shared" ca="1" si="101"/>
        <v>10.023875150970463</v>
      </c>
      <c r="G213" s="29">
        <f t="shared" ca="1" si="108"/>
        <v>-2.387515097046311E-2</v>
      </c>
      <c r="H213" s="29">
        <f t="shared" ca="1" si="87"/>
        <v>0.69789190772921261</v>
      </c>
      <c r="I213" s="29">
        <f t="shared" ca="1" si="88"/>
        <v>37.778616268878523</v>
      </c>
      <c r="J213" s="29">
        <f t="shared" ca="1" si="89"/>
        <v>222.78070526256633</v>
      </c>
      <c r="K213" s="29">
        <f t="shared" ca="1" si="90"/>
        <v>139.06732427673089</v>
      </c>
      <c r="M213" s="29">
        <f ca="1">Kp*(Q213+R213*OnebyTi+Td*(Q213-Q212))</f>
        <v>1243.7622695651689</v>
      </c>
      <c r="N213" s="27">
        <f t="shared" ca="1" si="102"/>
        <v>-2331.2042926281251</v>
      </c>
      <c r="O213" s="27">
        <f t="shared" ca="1" si="82"/>
        <v>-1603.015697530471</v>
      </c>
      <c r="P213" s="27">
        <f t="shared" ca="1" si="103"/>
        <v>-550.27993038325758</v>
      </c>
      <c r="Q213" s="29">
        <f t="shared" ca="1" si="85"/>
        <v>560.27993038325758</v>
      </c>
      <c r="R213" s="29">
        <f t="shared" ca="1" si="91"/>
        <v>-386.19623574605163</v>
      </c>
      <c r="S213" s="29">
        <f t="shared" ca="1" si="92"/>
        <v>1853.9107074981598</v>
      </c>
      <c r="T213" s="29">
        <f t="shared" ca="1" si="93"/>
        <v>434946.70652874734</v>
      </c>
      <c r="U213" s="29">
        <f t="shared" ca="1" si="94"/>
        <v>408522.517721357</v>
      </c>
      <c r="W213" s="29">
        <f ca="1">Kp*(AB213+AC213*OnebyTi+Td*(AB213-AB212))</f>
        <v>41.165271558338205</v>
      </c>
      <c r="X213" s="27">
        <f t="shared" ca="1" si="104"/>
        <v>816.8664592632183</v>
      </c>
      <c r="Y213" s="27">
        <f t="shared" ca="1" si="105"/>
        <v>809.63389324073012</v>
      </c>
      <c r="Z213" s="27">
        <f t="shared" ca="1" si="106"/>
        <v>514.14074637258625</v>
      </c>
      <c r="AA213" s="27">
        <f t="shared" ca="1" si="107"/>
        <v>221.96934605671501</v>
      </c>
      <c r="AB213" s="29">
        <f t="shared" ca="1" si="86"/>
        <v>-211.96934605671501</v>
      </c>
      <c r="AC213" s="29">
        <f t="shared" ca="1" si="95"/>
        <v>257.47972539979031</v>
      </c>
      <c r="AD213" s="29">
        <f t="shared" ca="1" si="96"/>
        <v>902.57459482551371</v>
      </c>
      <c r="AE213" s="29">
        <f t="shared" ca="1" si="97"/>
        <v>83422.575379885559</v>
      </c>
      <c r="AF213" s="29">
        <f t="shared" ca="1" si="98"/>
        <v>114830367.36197525</v>
      </c>
      <c r="AH213" s="29">
        <f t="shared" ca="1" si="83"/>
        <v>3.0837914979378307</v>
      </c>
      <c r="AI213" s="29">
        <f t="shared" ca="1" si="84"/>
        <v>10.023875150970463</v>
      </c>
    </row>
    <row r="214" spans="1:35">
      <c r="A214" s="29">
        <v>20.2</v>
      </c>
      <c r="B214" s="29">
        <f t="shared" si="99"/>
        <v>10</v>
      </c>
      <c r="C214" s="29">
        <f t="shared" si="100"/>
        <v>0</v>
      </c>
      <c r="E214" s="29">
        <f ca="1">Kp*(G214+H214*OnebyTi+Td*(G214-G213))</f>
        <v>3.1621463188044943</v>
      </c>
      <c r="F214" s="29">
        <f t="shared" ca="1" si="101"/>
        <v>10.008303681964099</v>
      </c>
      <c r="G214" s="29">
        <f t="shared" ca="1" si="108"/>
        <v>-8.3036819640991411E-3</v>
      </c>
      <c r="H214" s="29">
        <f t="shared" ca="1" si="87"/>
        <v>0.6970615395328027</v>
      </c>
      <c r="I214" s="29">
        <f t="shared" ca="1" si="88"/>
        <v>37.779446637074933</v>
      </c>
      <c r="J214" s="29">
        <f t="shared" ca="1" si="89"/>
        <v>222.78071215767974</v>
      </c>
      <c r="K214" s="29">
        <f t="shared" ca="1" si="90"/>
        <v>139.08409771429837</v>
      </c>
      <c r="M214" s="29">
        <f ca="1">Kp*(Q214+R214*OnebyTi+Td*(Q214-Q213))</f>
        <v>1744.1943688505266</v>
      </c>
      <c r="N214" s="29">
        <f t="shared" ca="1" si="102"/>
        <v>-2223.9595280773742</v>
      </c>
      <c r="O214" s="29">
        <f t="shared" ca="1" si="82"/>
        <v>-1632.7334694233405</v>
      </c>
      <c r="P214" s="29">
        <f t="shared" ca="1" si="103"/>
        <v>-593.24264856116326</v>
      </c>
      <c r="Q214" s="29">
        <f t="shared" ca="1" si="85"/>
        <v>603.24264856116326</v>
      </c>
      <c r="R214" s="29">
        <f t="shared" ca="1" si="91"/>
        <v>-325.87197088993531</v>
      </c>
      <c r="S214" s="29">
        <f t="shared" ca="1" si="92"/>
        <v>1914.2349723542761</v>
      </c>
      <c r="T214" s="29">
        <f t="shared" ca="1" si="93"/>
        <v>471336.87583305605</v>
      </c>
      <c r="U214" s="29">
        <f t="shared" ca="1" si="94"/>
        <v>421961.60040639108</v>
      </c>
      <c r="W214" s="29">
        <f ca="1">Kp*(AB214+AC214*OnebyTi+Td*(AB214-AB213))</f>
        <v>-136.97872430628755</v>
      </c>
      <c r="X214" s="29">
        <f t="shared" ca="1" si="104"/>
        <v>778.23200432957788</v>
      </c>
      <c r="Y214" s="29">
        <f t="shared" ca="1" si="105"/>
        <v>809.98662964798348</v>
      </c>
      <c r="Z214" s="29">
        <f t="shared" ca="1" si="106"/>
        <v>528.55211720144064</v>
      </c>
      <c r="AA214" s="29">
        <f t="shared" ca="1" si="107"/>
        <v>236.21871339455231</v>
      </c>
      <c r="AB214" s="29">
        <f t="shared" ca="1" si="86"/>
        <v>-226.21871339455231</v>
      </c>
      <c r="AC214" s="29">
        <f t="shared" ca="1" si="95"/>
        <v>234.85785406033509</v>
      </c>
      <c r="AD214" s="29">
        <f t="shared" ca="1" si="96"/>
        <v>925.19646616496891</v>
      </c>
      <c r="AE214" s="29">
        <f t="shared" ca="1" si="97"/>
        <v>88540.066008874215</v>
      </c>
      <c r="AF214" s="29">
        <f t="shared" ca="1" si="98"/>
        <v>125492889.52461143</v>
      </c>
      <c r="AH214" s="29">
        <f t="shared" ca="1" si="83"/>
        <v>3.1621463188044943</v>
      </c>
      <c r="AI214" s="29">
        <f t="shared" ca="1" si="84"/>
        <v>10.008303681964099</v>
      </c>
    </row>
    <row r="215" spans="1:35">
      <c r="A215" s="29">
        <v>20.3</v>
      </c>
      <c r="B215" s="29">
        <f t="shared" si="99"/>
        <v>10</v>
      </c>
      <c r="C215" s="29">
        <f t="shared" si="100"/>
        <v>0</v>
      </c>
      <c r="E215" s="29">
        <f ca="1">Kp*(G215+H215*OnebyTi+Td*(G215-G214))</f>
        <v>3.2440172756713817</v>
      </c>
      <c r="F215" s="27">
        <f t="shared" ca="1" si="101"/>
        <v>9.9931752844583777</v>
      </c>
      <c r="G215" s="29">
        <f t="shared" ca="1" si="108"/>
        <v>6.8247155416223393E-3</v>
      </c>
      <c r="H215" s="29">
        <f t="shared" ca="1" si="87"/>
        <v>0.69774401108696493</v>
      </c>
      <c r="I215" s="29">
        <f t="shared" ca="1" si="88"/>
        <v>37.780129108629097</v>
      </c>
      <c r="J215" s="29">
        <f t="shared" ca="1" si="89"/>
        <v>222.78071681535397</v>
      </c>
      <c r="K215" s="29">
        <f t="shared" ca="1" si="90"/>
        <v>139.09795188684785</v>
      </c>
      <c r="M215" s="29">
        <f ca="1">Kp*(Q215+R215*OnebyTi+Td*(Q215-Q214))</f>
        <v>2260.8550035955914</v>
      </c>
      <c r="N215" s="27">
        <f t="shared" ca="1" si="102"/>
        <v>-2102.1473625447279</v>
      </c>
      <c r="O215" s="27">
        <f t="shared" ca="1" si="82"/>
        <v>-1656.8617258482361</v>
      </c>
      <c r="P215" s="27">
        <f t="shared" ca="1" si="103"/>
        <v>-635.66483329061634</v>
      </c>
      <c r="Q215" s="29">
        <f t="shared" ca="1" si="85"/>
        <v>645.66483329061634</v>
      </c>
      <c r="R215" s="29">
        <f t="shared" ca="1" si="91"/>
        <v>-261.30548756087364</v>
      </c>
      <c r="S215" s="29">
        <f t="shared" ca="1" si="92"/>
        <v>1978.8014556833377</v>
      </c>
      <c r="T215" s="29">
        <f t="shared" ca="1" si="93"/>
        <v>513025.18352787598</v>
      </c>
      <c r="U215" s="29">
        <f t="shared" ca="1" si="94"/>
        <v>436345.76784468605</v>
      </c>
      <c r="W215" s="29">
        <f ca="1">Kp*(AB215+AC215*OnebyTi+Td*(AB215-AB214))</f>
        <v>-321.62382207655952</v>
      </c>
      <c r="X215" s="27">
        <f t="shared" ca="1" si="104"/>
        <v>736.26886287711613</v>
      </c>
      <c r="Y215" s="27">
        <f t="shared" ca="1" si="105"/>
        <v>808.43793829644062</v>
      </c>
      <c r="Z215" s="27">
        <f t="shared" ca="1" si="106"/>
        <v>542.27784033881949</v>
      </c>
      <c r="AA215" s="27">
        <f t="shared" ca="1" si="107"/>
        <v>250.4759817358794</v>
      </c>
      <c r="AB215" s="29">
        <f t="shared" ca="1" si="86"/>
        <v>-240.4759817358794</v>
      </c>
      <c r="AC215" s="29">
        <f t="shared" ca="1" si="95"/>
        <v>210.81025588674714</v>
      </c>
      <c r="AD215" s="29">
        <f t="shared" ca="1" si="96"/>
        <v>949.24406433855688</v>
      </c>
      <c r="AE215" s="29">
        <f t="shared" ca="1" si="97"/>
        <v>94322.935788057715</v>
      </c>
      <c r="AF215" s="29">
        <f t="shared" ca="1" si="98"/>
        <v>137829912.99102101</v>
      </c>
      <c r="AH215" s="29">
        <f t="shared" ca="1" si="83"/>
        <v>3.2440172756713817</v>
      </c>
      <c r="AI215" s="29">
        <f t="shared" ca="1" si="84"/>
        <v>9.9931752844583777</v>
      </c>
    </row>
    <row r="216" spans="1:35">
      <c r="A216" s="29">
        <v>20.399999999999999</v>
      </c>
      <c r="B216" s="29">
        <f t="shared" si="99"/>
        <v>10</v>
      </c>
      <c r="C216" s="29">
        <f t="shared" si="100"/>
        <v>0</v>
      </c>
      <c r="E216" s="29">
        <f ca="1">Kp*(G216+H216*OnebyTi+Td*(G216-G215))</f>
        <v>3.3255859071960341</v>
      </c>
      <c r="F216" s="29">
        <f t="shared" ca="1" si="101"/>
        <v>9.979138577841935</v>
      </c>
      <c r="G216" s="29">
        <f t="shared" ca="1" si="108"/>
        <v>2.0861422158064968E-2</v>
      </c>
      <c r="H216" s="29">
        <f t="shared" ca="1" si="87"/>
        <v>0.69983015330277143</v>
      </c>
      <c r="I216" s="29">
        <f t="shared" ca="1" si="88"/>
        <v>37.782215250844907</v>
      </c>
      <c r="J216" s="29">
        <f t="shared" ca="1" si="89"/>
        <v>222.78076033524741</v>
      </c>
      <c r="K216" s="29">
        <f t="shared" ca="1" si="90"/>
        <v>139.14050918805032</v>
      </c>
      <c r="M216" s="29">
        <f ca="1">Kp*(Q216+R216*OnebyTi+Td*(Q216-Q215))</f>
        <v>2792.3108742463655</v>
      </c>
      <c r="N216" s="29">
        <f t="shared" ca="1" si="102"/>
        <v>-1965.5989739945592</v>
      </c>
      <c r="O216" s="29">
        <f t="shared" ca="1" si="82"/>
        <v>-1675.0340744233231</v>
      </c>
      <c r="P216" s="29">
        <f t="shared" ca="1" si="103"/>
        <v>-677.34043287435395</v>
      </c>
      <c r="Q216" s="29">
        <f t="shared" ca="1" si="85"/>
        <v>687.34043287435395</v>
      </c>
      <c r="R216" s="29">
        <f t="shared" ca="1" si="91"/>
        <v>-192.57144427343826</v>
      </c>
      <c r="S216" s="29">
        <f t="shared" ca="1" si="92"/>
        <v>2047.5354989707732</v>
      </c>
      <c r="T216" s="29">
        <f t="shared" ca="1" si="93"/>
        <v>560268.87059426645</v>
      </c>
      <c r="U216" s="29">
        <f t="shared" ca="1" si="94"/>
        <v>451658.39026917674</v>
      </c>
      <c r="W216" s="29">
        <f ca="1">Kp*(AB216+AC216*OnebyTi+Td*(AB216-AB215))</f>
        <v>-512.57868399318079</v>
      </c>
      <c r="X216" s="29">
        <f t="shared" ca="1" si="104"/>
        <v>690.949139374222</v>
      </c>
      <c r="Y216" s="29">
        <f t="shared" ca="1" si="105"/>
        <v>804.91821095498881</v>
      </c>
      <c r="Z216" s="29">
        <f t="shared" ca="1" si="106"/>
        <v>555.25862149115892</v>
      </c>
      <c r="AA216" s="29">
        <f t="shared" ca="1" si="107"/>
        <v>264.70732631170608</v>
      </c>
      <c r="AB216" s="29">
        <f t="shared" ca="1" si="86"/>
        <v>-254.70732631170608</v>
      </c>
      <c r="AC216" s="29">
        <f t="shared" ca="1" si="95"/>
        <v>185.33952325557652</v>
      </c>
      <c r="AD216" s="29">
        <f t="shared" ca="1" si="96"/>
        <v>974.71479696972744</v>
      </c>
      <c r="AE216" s="29">
        <f t="shared" ca="1" si="97"/>
        <v>100810.5179957435</v>
      </c>
      <c r="AF216" s="29">
        <f t="shared" ca="1" si="98"/>
        <v>152100371.59549549</v>
      </c>
      <c r="AH216" s="29">
        <f t="shared" ca="1" si="83"/>
        <v>3.3255859071960341</v>
      </c>
      <c r="AI216" s="29">
        <f t="shared" ca="1" si="84"/>
        <v>9.979138577841935</v>
      </c>
    </row>
    <row r="217" spans="1:35">
      <c r="A217" s="29">
        <v>20.5</v>
      </c>
      <c r="B217" s="29">
        <f t="shared" si="99"/>
        <v>10</v>
      </c>
      <c r="C217" s="29">
        <f t="shared" si="100"/>
        <v>0</v>
      </c>
      <c r="E217" s="29">
        <f ca="1">Kp*(G217+H217*OnebyTi+Td*(G217-G216))</f>
        <v>3.4032462377313721</v>
      </c>
      <c r="F217" s="27">
        <f t="shared" ca="1" si="101"/>
        <v>9.9667598957336097</v>
      </c>
      <c r="G217" s="29">
        <f t="shared" ca="1" si="108"/>
        <v>3.3240104266390347E-2</v>
      </c>
      <c r="H217" s="29">
        <f t="shared" ca="1" si="87"/>
        <v>0.70315416372941042</v>
      </c>
      <c r="I217" s="29">
        <f t="shared" ca="1" si="88"/>
        <v>37.785539261271545</v>
      </c>
      <c r="J217" s="29">
        <f t="shared" ca="1" si="89"/>
        <v>222.78087082570056</v>
      </c>
      <c r="K217" s="29">
        <f t="shared" ca="1" si="90"/>
        <v>139.20865140179643</v>
      </c>
      <c r="M217" s="29">
        <f ca="1">Kp*(Q217+R217*OnebyTi+Td*(Q217-Q216))</f>
        <v>3336.9980920913808</v>
      </c>
      <c r="N217" s="27">
        <f t="shared" ca="1" si="102"/>
        <v>-1814.2002936601461</v>
      </c>
      <c r="O217" s="27">
        <f t="shared" ca="1" si="82"/>
        <v>-1686.8921857198538</v>
      </c>
      <c r="P217" s="27">
        <f t="shared" ca="1" si="103"/>
        <v>-718.05685202472819</v>
      </c>
      <c r="Q217" s="29">
        <f t="shared" ca="1" si="85"/>
        <v>728.05685202472819</v>
      </c>
      <c r="R217" s="29">
        <f t="shared" ca="1" si="91"/>
        <v>-119.76575907096544</v>
      </c>
      <c r="S217" s="29">
        <f t="shared" ca="1" si="92"/>
        <v>2120.3411841732459</v>
      </c>
      <c r="T217" s="29">
        <f t="shared" ca="1" si="93"/>
        <v>613275.54857228219</v>
      </c>
      <c r="U217" s="29">
        <f t="shared" ca="1" si="94"/>
        <v>467878.10421964544</v>
      </c>
      <c r="W217" s="29">
        <f ca="1">Kp*(AB217+AC217*OnebyTi+Td*(AB217-AB216))</f>
        <v>-709.6294901914564</v>
      </c>
      <c r="X217" s="27">
        <f t="shared" ca="1" si="104"/>
        <v>642.25189776199636</v>
      </c>
      <c r="Y217" s="27">
        <f t="shared" ca="1" si="105"/>
        <v>799.35987374487559</v>
      </c>
      <c r="Z217" s="27">
        <f t="shared" ca="1" si="106"/>
        <v>567.43466334822529</v>
      </c>
      <c r="AA217" s="27">
        <f t="shared" ca="1" si="107"/>
        <v>278.87768018967091</v>
      </c>
      <c r="AB217" s="29">
        <f t="shared" ca="1" si="86"/>
        <v>-268.87768018967091</v>
      </c>
      <c r="AC217" s="29">
        <f t="shared" ca="1" si="95"/>
        <v>158.45175523660942</v>
      </c>
      <c r="AD217" s="29">
        <f t="shared" ca="1" si="96"/>
        <v>1001.6025649886946</v>
      </c>
      <c r="AE217" s="29">
        <f t="shared" ca="1" si="97"/>
        <v>108040.0386861614</v>
      </c>
      <c r="AF217" s="29">
        <f t="shared" ca="1" si="98"/>
        <v>168589982.27721179</v>
      </c>
      <c r="AH217" s="29">
        <f t="shared" ca="1" si="83"/>
        <v>3.4032462377313721</v>
      </c>
      <c r="AI217" s="29">
        <f t="shared" ca="1" si="84"/>
        <v>9.9667598957336097</v>
      </c>
    </row>
    <row r="218" spans="1:35">
      <c r="A218" s="29">
        <v>20.6</v>
      </c>
      <c r="B218" s="29">
        <f t="shared" si="99"/>
        <v>10</v>
      </c>
      <c r="C218" s="29">
        <f t="shared" si="100"/>
        <v>0</v>
      </c>
      <c r="E218" s="29">
        <f ca="1">Kp*(G218+H218*OnebyTi+Td*(G218-G217))</f>
        <v>3.473753809384331</v>
      </c>
      <c r="F218" s="29">
        <f t="shared" ca="1" si="101"/>
        <v>9.956502429831934</v>
      </c>
      <c r="G218" s="29">
        <f t="shared" ca="1" si="108"/>
        <v>4.3497570168065991E-2</v>
      </c>
      <c r="H218" s="29">
        <f t="shared" ca="1" si="87"/>
        <v>0.70750392074621704</v>
      </c>
      <c r="I218" s="29">
        <f t="shared" ca="1" si="88"/>
        <v>37.789889018288349</v>
      </c>
      <c r="J218" s="29">
        <f t="shared" ca="1" si="89"/>
        <v>222.78106002956162</v>
      </c>
      <c r="K218" s="29">
        <f t="shared" ca="1" si="90"/>
        <v>139.29825639634265</v>
      </c>
      <c r="M218" s="29">
        <f ca="1">Kp*(Q218+R218*OnebyTi+Td*(Q218-Q217))</f>
        <v>3893.2226743109795</v>
      </c>
      <c r="N218" s="29">
        <f t="shared" ca="1" si="102"/>
        <v>-1647.8950746688572</v>
      </c>
      <c r="O218" s="29">
        <f t="shared" ca="1" si="82"/>
        <v>-1692.0876987193055</v>
      </c>
      <c r="P218" s="29">
        <f t="shared" ca="1" si="103"/>
        <v>-757.59554796467557</v>
      </c>
      <c r="Q218" s="29">
        <f t="shared" ca="1" si="85"/>
        <v>767.59554796467557</v>
      </c>
      <c r="R218" s="29">
        <f t="shared" ca="1" si="91"/>
        <v>-43.006204274497875</v>
      </c>
      <c r="S218" s="29">
        <f t="shared" ca="1" si="92"/>
        <v>2197.1007389697133</v>
      </c>
      <c r="T218" s="29">
        <f t="shared" ca="1" si="93"/>
        <v>672195.84109780123</v>
      </c>
      <c r="U218" s="29">
        <f t="shared" ca="1" si="94"/>
        <v>484978.6792045997</v>
      </c>
      <c r="W218" s="29">
        <f ca="1">Kp*(AB218+AC218*OnebyTi+Td*(AB218-AB217))</f>
        <v>-912.53958368051121</v>
      </c>
      <c r="X218" s="29">
        <f t="shared" ca="1" si="104"/>
        <v>590.16347991589384</v>
      </c>
      <c r="Y218" s="29">
        <f t="shared" ca="1" si="105"/>
        <v>791.69762734066262</v>
      </c>
      <c r="Z218" s="29">
        <f t="shared" ca="1" si="106"/>
        <v>578.74578933206283</v>
      </c>
      <c r="AA218" s="29">
        <f t="shared" ca="1" si="107"/>
        <v>292.95077032265141</v>
      </c>
      <c r="AB218" s="29">
        <f t="shared" ca="1" si="86"/>
        <v>-282.95077032265141</v>
      </c>
      <c r="AC218" s="29">
        <f t="shared" ca="1" si="95"/>
        <v>130.15667820434427</v>
      </c>
      <c r="AD218" s="29">
        <f t="shared" ca="1" si="96"/>
        <v>1029.8976420209597</v>
      </c>
      <c r="AE218" s="29">
        <f t="shared" ca="1" si="97"/>
        <v>116046.15252877958</v>
      </c>
      <c r="AF218" s="29">
        <f t="shared" ca="1" si="98"/>
        <v>187609815.38184232</v>
      </c>
      <c r="AH218" s="29">
        <f t="shared" ca="1" si="83"/>
        <v>3.473753809384331</v>
      </c>
      <c r="AI218" s="29">
        <f t="shared" ca="1" si="84"/>
        <v>9.956502429831934</v>
      </c>
    </row>
    <row r="219" spans="1:35">
      <c r="A219" s="29">
        <v>20.7</v>
      </c>
      <c r="B219" s="29">
        <f t="shared" si="99"/>
        <v>10</v>
      </c>
      <c r="C219" s="29">
        <f t="shared" si="100"/>
        <v>0</v>
      </c>
      <c r="E219" s="29">
        <f ca="1">Kp*(G219+H219*OnebyTi+Td*(G219-G218))</f>
        <v>3.5343508930265841</v>
      </c>
      <c r="F219" s="27">
        <f t="shared" ca="1" si="101"/>
        <v>9.9487110406409496</v>
      </c>
      <c r="G219" s="29">
        <f t="shared" ca="1" si="108"/>
        <v>5.1288959359050423E-2</v>
      </c>
      <c r="H219" s="29">
        <f t="shared" ca="1" si="87"/>
        <v>0.71263281668212208</v>
      </c>
      <c r="I219" s="29">
        <f t="shared" ca="1" si="88"/>
        <v>37.795017914224253</v>
      </c>
      <c r="J219" s="29">
        <f t="shared" ca="1" si="89"/>
        <v>222.78132308529683</v>
      </c>
      <c r="K219" s="29">
        <f t="shared" ca="1" si="90"/>
        <v>139.40442454221588</v>
      </c>
      <c r="M219" s="29">
        <f ca="1">Kp*(Q219+R219*OnebyTi+Td*(Q219-Q218))</f>
        <v>4459.1616160675421</v>
      </c>
      <c r="N219" s="27">
        <f t="shared" ca="1" si="102"/>
        <v>-1466.6878593463925</v>
      </c>
      <c r="O219" s="27">
        <f t="shared" ca="1" si="82"/>
        <v>-1690.2841737400352</v>
      </c>
      <c r="P219" s="27">
        <f t="shared" ca="1" si="103"/>
        <v>-795.73267996422112</v>
      </c>
      <c r="Q219" s="29">
        <f t="shared" ca="1" si="85"/>
        <v>805.73267996422112</v>
      </c>
      <c r="R219" s="29">
        <f t="shared" ca="1" si="91"/>
        <v>37.567063721924242</v>
      </c>
      <c r="S219" s="29">
        <f t="shared" ca="1" si="92"/>
        <v>2277.6740069661355</v>
      </c>
      <c r="T219" s="29">
        <f t="shared" ca="1" si="93"/>
        <v>737116.35625403386</v>
      </c>
      <c r="U219" s="29">
        <f t="shared" ca="1" si="94"/>
        <v>502928.89845414885</v>
      </c>
      <c r="W219" s="29">
        <f ca="1">Kp*(AB219+AC219*OnebyTi+Td*(AB219-AB218))</f>
        <v>-1121.049156301661</v>
      </c>
      <c r="X219" s="27">
        <f t="shared" ca="1" si="104"/>
        <v>534.67781896454801</v>
      </c>
      <c r="Y219" s="27">
        <f t="shared" ca="1" si="105"/>
        <v>781.86869098799866</v>
      </c>
      <c r="Z219" s="27">
        <f t="shared" ca="1" si="106"/>
        <v>589.13157302537297</v>
      </c>
      <c r="AA219" s="27">
        <f t="shared" ca="1" si="107"/>
        <v>306.88915787456978</v>
      </c>
      <c r="AB219" s="29">
        <f t="shared" ca="1" si="86"/>
        <v>-296.88915787456978</v>
      </c>
      <c r="AC219" s="29">
        <f t="shared" ca="1" si="95"/>
        <v>100.4677624168873</v>
      </c>
      <c r="AD219" s="29">
        <f t="shared" ca="1" si="96"/>
        <v>1059.5865578084167</v>
      </c>
      <c r="AE219" s="29">
        <f t="shared" ca="1" si="97"/>
        <v>124860.46973512671</v>
      </c>
      <c r="AF219" s="29">
        <f t="shared" ca="1" si="98"/>
        <v>209494000.80822545</v>
      </c>
      <c r="AH219" s="29">
        <f t="shared" ca="1" si="83"/>
        <v>3.5343508930265841</v>
      </c>
      <c r="AI219" s="29">
        <f t="shared" ca="1" si="84"/>
        <v>9.9487110406409496</v>
      </c>
    </row>
    <row r="220" spans="1:35">
      <c r="A220" s="29">
        <v>20.8</v>
      </c>
      <c r="B220" s="29">
        <f t="shared" si="99"/>
        <v>10</v>
      </c>
      <c r="C220" s="29">
        <f t="shared" si="100"/>
        <v>0</v>
      </c>
      <c r="E220" s="29">
        <f ca="1">Kp*(G220+H220*OnebyTi+Td*(G220-G219))</f>
        <v>3.5828635605786228</v>
      </c>
      <c r="F220" s="29">
        <f t="shared" ca="1" si="101"/>
        <v>9.9436031140699495</v>
      </c>
      <c r="G220" s="29">
        <f t="shared" ca="1" si="108"/>
        <v>5.6396885930050544E-2</v>
      </c>
      <c r="H220" s="29">
        <f t="shared" ca="1" si="87"/>
        <v>0.71827250527512709</v>
      </c>
      <c r="I220" s="29">
        <f t="shared" ca="1" si="88"/>
        <v>37.80065760281726</v>
      </c>
      <c r="J220" s="29">
        <f t="shared" ca="1" si="89"/>
        <v>222.7816411461711</v>
      </c>
      <c r="K220" s="29">
        <f t="shared" ca="1" si="90"/>
        <v>139.52173006495039</v>
      </c>
      <c r="M220" s="29">
        <f ca="1">Kp*(Q220+R220*OnebyTi+Td*(Q220-Q219))</f>
        <v>5032.8645622974127</v>
      </c>
      <c r="N220" s="29">
        <f t="shared" ca="1" si="102"/>
        <v>-1270.646827791011</v>
      </c>
      <c r="O220" s="29">
        <f t="shared" ca="1" si="82"/>
        <v>-1681.1590867612347</v>
      </c>
      <c r="P220" s="29">
        <f t="shared" ca="1" si="103"/>
        <v>-832.23981206904352</v>
      </c>
      <c r="Q220" s="29">
        <f t="shared" ca="1" si="85"/>
        <v>842.23981206904352</v>
      </c>
      <c r="R220" s="29">
        <f t="shared" ca="1" si="91"/>
        <v>121.7910449288286</v>
      </c>
      <c r="S220" s="29">
        <f t="shared" ca="1" si="92"/>
        <v>2361.8979881730397</v>
      </c>
      <c r="T220" s="29">
        <f t="shared" ca="1" si="93"/>
        <v>808053.14635744365</v>
      </c>
      <c r="U220" s="29">
        <f t="shared" ca="1" si="94"/>
        <v>521692.45521128725</v>
      </c>
      <c r="W220" s="29">
        <f ca="1">Kp*(AB220+AC220*OnebyTi+Td*(AB220-AB219))</f>
        <v>-1334.8749779977834</v>
      </c>
      <c r="X220" s="29">
        <f t="shared" ca="1" si="104"/>
        <v>475.79674651745131</v>
      </c>
      <c r="Y220" s="29">
        <f t="shared" ca="1" si="105"/>
        <v>769.81304990124454</v>
      </c>
      <c r="Z220" s="29">
        <f t="shared" ca="1" si="106"/>
        <v>598.53147318848403</v>
      </c>
      <c r="AA220" s="29">
        <f t="shared" ca="1" si="107"/>
        <v>320.65428289178283</v>
      </c>
      <c r="AB220" s="29">
        <f t="shared" ca="1" si="86"/>
        <v>-310.65428289178283</v>
      </c>
      <c r="AC220" s="29">
        <f t="shared" ca="1" si="95"/>
        <v>69.402334127709011</v>
      </c>
      <c r="AD220" s="29">
        <f t="shared" ca="1" si="96"/>
        <v>1090.651986097595</v>
      </c>
      <c r="AE220" s="29">
        <f t="shared" ca="1" si="97"/>
        <v>134511.0780830275</v>
      </c>
      <c r="AF220" s="29">
        <f t="shared" ca="1" si="98"/>
        <v>234596517.88023752</v>
      </c>
      <c r="AH220" s="29">
        <f t="shared" ca="1" si="83"/>
        <v>3.5828635605786228</v>
      </c>
      <c r="AI220" s="29">
        <f t="shared" ca="1" si="84"/>
        <v>9.9436031140699495</v>
      </c>
    </row>
    <row r="221" spans="1:35">
      <c r="A221" s="29">
        <v>20.9</v>
      </c>
      <c r="B221" s="29">
        <f t="shared" si="99"/>
        <v>10</v>
      </c>
      <c r="C221" s="29">
        <f t="shared" si="100"/>
        <v>0</v>
      </c>
      <c r="E221" s="29">
        <f ca="1">Kp*(G221+H221*OnebyTi+Td*(G221-G220))</f>
        <v>3.6177677753659228</v>
      </c>
      <c r="F221" s="27">
        <f t="shared" ca="1" si="101"/>
        <v>9.9412655547036124</v>
      </c>
      <c r="G221" s="29">
        <f t="shared" ca="1" si="108"/>
        <v>5.8734445296387605E-2</v>
      </c>
      <c r="H221" s="29">
        <f t="shared" ca="1" si="87"/>
        <v>0.72414594980476588</v>
      </c>
      <c r="I221" s="29">
        <f t="shared" ca="1" si="88"/>
        <v>37.806531047346901</v>
      </c>
      <c r="J221" s="29">
        <f t="shared" ca="1" si="89"/>
        <v>222.78198611967753</v>
      </c>
      <c r="K221" s="29">
        <f t="shared" ca="1" si="90"/>
        <v>139.64448505561984</v>
      </c>
      <c r="M221" s="29">
        <f ca="1">Kp*(Q221+R221*OnebyTi+Td*(Q221-Q220))</f>
        <v>5612.2561003819483</v>
      </c>
      <c r="N221" s="27">
        <f t="shared" ca="1" si="102"/>
        <v>-1059.9065099926643</v>
      </c>
      <c r="O221" s="27">
        <f t="shared" ref="O221:O284" ca="1" si="109">IF((ROW()-12)*0.1&lt;L_2,0,OFFSET(N221,-1,0)*b_2/K_2-O220*a_2)</f>
        <v>-1664.4058586093058</v>
      </c>
      <c r="P221" s="27">
        <f t="shared" ca="1" si="103"/>
        <v>-866.88466853974853</v>
      </c>
      <c r="Q221" s="29">
        <f t="shared" ca="1" si="85"/>
        <v>876.88466853974853</v>
      </c>
      <c r="R221" s="29">
        <f t="shared" ca="1" si="91"/>
        <v>209.47951178280346</v>
      </c>
      <c r="S221" s="29">
        <f t="shared" ca="1" si="92"/>
        <v>2449.5864550270144</v>
      </c>
      <c r="T221" s="29">
        <f t="shared" ca="1" si="93"/>
        <v>884945.81854945014</v>
      </c>
      <c r="U221" s="29">
        <f t="shared" ca="1" si="94"/>
        <v>541227.86601680529</v>
      </c>
      <c r="W221" s="29">
        <f ca="1">Kp*(AB221+AC221*OnebyTi+Td*(AB221-AB220))</f>
        <v>-1553.7101717117619</v>
      </c>
      <c r="X221" s="27">
        <f t="shared" ca="1" si="104"/>
        <v>413.53029283117814</v>
      </c>
      <c r="Y221" s="27">
        <f t="shared" ca="1" si="105"/>
        <v>755.47370557904435</v>
      </c>
      <c r="Z221" s="27">
        <f t="shared" ca="1" si="106"/>
        <v>606.88497425719049</v>
      </c>
      <c r="AA221" s="27">
        <f t="shared" ca="1" si="107"/>
        <v>334.20651338067756</v>
      </c>
      <c r="AB221" s="29">
        <f t="shared" ca="1" si="86"/>
        <v>-324.20651338067756</v>
      </c>
      <c r="AC221" s="29">
        <f t="shared" ca="1" si="95"/>
        <v>36.981682789641255</v>
      </c>
      <c r="AD221" s="29">
        <f t="shared" ca="1" si="96"/>
        <v>1123.0726374356627</v>
      </c>
      <c r="AE221" s="29">
        <f t="shared" ca="1" si="97"/>
        <v>145022.06441487305</v>
      </c>
      <c r="AF221" s="29">
        <f t="shared" ca="1" si="98"/>
        <v>263287037.71651024</v>
      </c>
      <c r="AH221" s="29">
        <f t="shared" ca="1" si="83"/>
        <v>3.6177677753659228</v>
      </c>
      <c r="AI221" s="29">
        <f t="shared" ca="1" si="84"/>
        <v>9.9412655547036124</v>
      </c>
    </row>
    <row r="222" spans="1:35">
      <c r="A222" s="29">
        <v>21</v>
      </c>
      <c r="B222" s="29">
        <f t="shared" si="99"/>
        <v>10</v>
      </c>
      <c r="C222" s="29">
        <f t="shared" si="100"/>
        <v>0</v>
      </c>
      <c r="E222" s="29">
        <f ca="1">Kp*(G222+H222*OnebyTi+Td*(G222-G221))</f>
        <v>3.6382231811974242</v>
      </c>
      <c r="F222" s="29">
        <f t="shared" ca="1" si="101"/>
        <v>9.9416577293308013</v>
      </c>
      <c r="G222" s="29">
        <f t="shared" ca="1" si="108"/>
        <v>5.8342270669198726E-2</v>
      </c>
      <c r="H222" s="29">
        <f t="shared" ca="1" si="87"/>
        <v>0.7299801768716857</v>
      </c>
      <c r="I222" s="29">
        <f t="shared" ca="1" si="88"/>
        <v>37.812365274413821</v>
      </c>
      <c r="J222" s="29">
        <f t="shared" ca="1" si="89"/>
        <v>222.7823265017322</v>
      </c>
      <c r="K222" s="29">
        <f t="shared" ca="1" si="90"/>
        <v>139.76700382402515</v>
      </c>
      <c r="M222" s="29">
        <f ca="1">Kp*(Q222+R222*OnebyTi+Td*(Q222-Q221))</f>
        <v>6195.1386932317891</v>
      </c>
      <c r="N222" s="29">
        <f t="shared" ca="1" si="102"/>
        <v>-834.67034351649579</v>
      </c>
      <c r="O222" s="29">
        <f t="shared" ca="1" si="109"/>
        <v>-1639.7359120150884</v>
      </c>
      <c r="P222" s="29">
        <f t="shared" ca="1" si="103"/>
        <v>-899.43194127345339</v>
      </c>
      <c r="Q222" s="29">
        <f t="shared" ca="1" si="85"/>
        <v>909.43194127345339</v>
      </c>
      <c r="R222" s="29">
        <f t="shared" ca="1" si="91"/>
        <v>300.42270591014881</v>
      </c>
      <c r="S222" s="29">
        <f t="shared" ca="1" si="92"/>
        <v>2540.5296491543595</v>
      </c>
      <c r="T222" s="29">
        <f t="shared" ca="1" si="93"/>
        <v>967652.46413029032</v>
      </c>
      <c r="U222" s="29">
        <f t="shared" ca="1" si="94"/>
        <v>561488.40238399396</v>
      </c>
      <c r="W222" s="29">
        <f ca="1">Kp*(AB222+AC222*OnebyTi+Td*(AB222-AB221))</f>
        <v>-1777.2240362122247</v>
      </c>
      <c r="X222" s="29">
        <f t="shared" ca="1" si="104"/>
        <v>347.89697892332708</v>
      </c>
      <c r="Y222" s="29">
        <f t="shared" ca="1" si="105"/>
        <v>738.79692855114104</v>
      </c>
      <c r="Z222" s="29">
        <f t="shared" ca="1" si="106"/>
        <v>614.13173219646615</v>
      </c>
      <c r="AA222" s="29">
        <f t="shared" ca="1" si="107"/>
        <v>347.50519884388461</v>
      </c>
      <c r="AB222" s="29">
        <f t="shared" ca="1" si="86"/>
        <v>-337.50519884388461</v>
      </c>
      <c r="AC222" s="29">
        <f t="shared" ca="1" si="95"/>
        <v>3.2311629052527948</v>
      </c>
      <c r="AD222" s="29">
        <f t="shared" ca="1" si="96"/>
        <v>1156.8231573200512</v>
      </c>
      <c r="AE222" s="29">
        <f t="shared" ca="1" si="97"/>
        <v>156413.04033953807</v>
      </c>
      <c r="AF222" s="29">
        <f t="shared" ca="1" si="98"/>
        <v>295945811.44831711</v>
      </c>
      <c r="AH222" s="29">
        <f t="shared" ca="1" si="83"/>
        <v>3.6382231811974242</v>
      </c>
      <c r="AI222" s="29">
        <f t="shared" ca="1" si="84"/>
        <v>9.9416577293308013</v>
      </c>
    </row>
    <row r="223" spans="1:35">
      <c r="A223" s="29">
        <v>21.1</v>
      </c>
      <c r="B223" s="29">
        <f t="shared" si="99"/>
        <v>10</v>
      </c>
      <c r="C223" s="29">
        <f t="shared" si="100"/>
        <v>0</v>
      </c>
      <c r="E223" s="29">
        <f ca="1">Kp*(G223+H223*OnebyTi+Td*(G223-G222))</f>
        <v>3.6440747738086445</v>
      </c>
      <c r="F223" s="27">
        <f t="shared" ca="1" si="101"/>
        <v>9.9446199198401946</v>
      </c>
      <c r="G223" s="29">
        <f t="shared" ca="1" si="108"/>
        <v>5.5380080159805445E-2</v>
      </c>
      <c r="H223" s="29">
        <f t="shared" ca="1" si="87"/>
        <v>0.73551818488766629</v>
      </c>
      <c r="I223" s="29">
        <f t="shared" ca="1" si="88"/>
        <v>37.817903282429803</v>
      </c>
      <c r="J223" s="29">
        <f t="shared" ca="1" si="89"/>
        <v>222.78263319706005</v>
      </c>
      <c r="K223" s="29">
        <f t="shared" ca="1" si="90"/>
        <v>139.88385579316235</v>
      </c>
      <c r="M223" s="29">
        <f ca="1">Kp*(Q223+R223*OnebyTi+Td*(Q223-Q222))</f>
        <v>6779.1962705143542</v>
      </c>
      <c r="N223" s="27">
        <f t="shared" ca="1" si="102"/>
        <v>-595.21305857914831</v>
      </c>
      <c r="O223" s="27">
        <f t="shared" ca="1" si="109"/>
        <v>-1606.8807491019204</v>
      </c>
      <c r="P223" s="27">
        <f t="shared" ca="1" si="103"/>
        <v>-929.64414822368019</v>
      </c>
      <c r="Q223" s="29">
        <f t="shared" ca="1" si="85"/>
        <v>939.64414822368019</v>
      </c>
      <c r="R223" s="29">
        <f t="shared" ca="1" si="91"/>
        <v>394.38712073251685</v>
      </c>
      <c r="S223" s="29">
        <f t="shared" ca="1" si="92"/>
        <v>2634.4940639767274</v>
      </c>
      <c r="T223" s="29">
        <f t="shared" ca="1" si="93"/>
        <v>1055945.5766593909</v>
      </c>
      <c r="U223" s="29">
        <f t="shared" ca="1" si="94"/>
        <v>582422.04214494198</v>
      </c>
      <c r="W223" s="29">
        <f ca="1">Kp*(AB223+AC223*OnebyTi+Td*(AB223-AB222))</f>
        <v>-2005.0619191187004</v>
      </c>
      <c r="X223" s="27">
        <f t="shared" ca="1" si="104"/>
        <v>278.92409962443298</v>
      </c>
      <c r="Y223" s="27">
        <f t="shared" ca="1" si="105"/>
        <v>719.73251304515065</v>
      </c>
      <c r="Z223" s="27">
        <f t="shared" ca="1" si="106"/>
        <v>620.2117255674151</v>
      </c>
      <c r="AA223" s="27">
        <f t="shared" ca="1" si="107"/>
        <v>360.50872831886954</v>
      </c>
      <c r="AB223" s="29">
        <f t="shared" ca="1" si="86"/>
        <v>-350.50872831886954</v>
      </c>
      <c r="AC223" s="29">
        <f t="shared" ca="1" si="95"/>
        <v>-31.819709926634161</v>
      </c>
      <c r="AD223" s="29">
        <f t="shared" ca="1" si="96"/>
        <v>1191.8740301519381</v>
      </c>
      <c r="AE223" s="29">
        <f t="shared" ca="1" si="97"/>
        <v>168698.67720230919</v>
      </c>
      <c r="AF223" s="29">
        <f t="shared" ca="1" si="98"/>
        <v>332957625.57319897</v>
      </c>
      <c r="AH223" s="29">
        <f t="shared" ca="1" si="83"/>
        <v>3.6440747738086445</v>
      </c>
      <c r="AI223" s="29">
        <f t="shared" ca="1" si="84"/>
        <v>9.9446199198401946</v>
      </c>
    </row>
    <row r="224" spans="1:35">
      <c r="A224" s="29">
        <v>21.2</v>
      </c>
      <c r="B224" s="29">
        <f t="shared" si="99"/>
        <v>10</v>
      </c>
      <c r="C224" s="29">
        <f t="shared" si="100"/>
        <v>0</v>
      </c>
      <c r="E224" s="29">
        <f ca="1">Kp*(G224+H224*OnebyTi+Td*(G224-G223))</f>
        <v>3.6358240547958842</v>
      </c>
      <c r="F224" s="29">
        <f t="shared" ca="1" si="101"/>
        <v>9.9498866229534091</v>
      </c>
      <c r="G224" s="29">
        <f t="shared" ca="1" si="108"/>
        <v>5.0113377046590912E-2</v>
      </c>
      <c r="H224" s="29">
        <f t="shared" ca="1" si="87"/>
        <v>0.74052952259232541</v>
      </c>
      <c r="I224" s="29">
        <f t="shared" ca="1" si="88"/>
        <v>37.822914620134462</v>
      </c>
      <c r="J224" s="29">
        <f t="shared" ca="1" si="89"/>
        <v>222.78288433211594</v>
      </c>
      <c r="K224" s="29">
        <f t="shared" ca="1" si="90"/>
        <v>139.99009615250114</v>
      </c>
      <c r="M224" s="29">
        <f ca="1">Kp*(Q224+R224*OnebyTi+Td*(Q224-Q223))</f>
        <v>7361.9984937899935</v>
      </c>
      <c r="N224" s="29">
        <f t="shared" ca="1" si="102"/>
        <v>-341.88287222366444</v>
      </c>
      <c r="O224" s="29">
        <f t="shared" ca="1" si="109"/>
        <v>-1565.5940414265417</v>
      </c>
      <c r="P224" s="29">
        <f t="shared" ca="1" si="103"/>
        <v>-957.28254157108302</v>
      </c>
      <c r="Q224" s="29">
        <f t="shared" ca="1" si="85"/>
        <v>967.28254157108302</v>
      </c>
      <c r="R224" s="29">
        <f t="shared" ca="1" si="91"/>
        <v>491.11537488962517</v>
      </c>
      <c r="S224" s="29">
        <f t="shared" ca="1" si="92"/>
        <v>2731.2223181338359</v>
      </c>
      <c r="T224" s="29">
        <f t="shared" ca="1" si="93"/>
        <v>1149509.1281822124</v>
      </c>
      <c r="U224" s="29">
        <f t="shared" ca="1" si="94"/>
        <v>603971.44160247257</v>
      </c>
      <c r="W224" s="29">
        <f ca="1">Kp*(AB224+AC224*OnebyTi+Td*(AB224-AB223))</f>
        <v>-2236.8451423657293</v>
      </c>
      <c r="X224" s="29">
        <f t="shared" ca="1" si="104"/>
        <v>206.6479965408561</v>
      </c>
      <c r="Y224" s="29">
        <f t="shared" ca="1" si="105"/>
        <v>698.2340330376951</v>
      </c>
      <c r="Z224" s="29">
        <f t="shared" ca="1" si="106"/>
        <v>625.06541164684643</v>
      </c>
      <c r="AA224" s="29">
        <f t="shared" ca="1" si="107"/>
        <v>373.1745929535706</v>
      </c>
      <c r="AB224" s="29">
        <f t="shared" ca="1" si="86"/>
        <v>-363.1745929535706</v>
      </c>
      <c r="AC224" s="29">
        <f t="shared" ca="1" si="95"/>
        <v>-68.137169221991229</v>
      </c>
      <c r="AD224" s="29">
        <f t="shared" ca="1" si="96"/>
        <v>1228.1914894472952</v>
      </c>
      <c r="AE224" s="29">
        <f t="shared" ca="1" si="97"/>
        <v>181888.25569900835</v>
      </c>
      <c r="AF224" s="29">
        <f t="shared" ca="1" si="98"/>
        <v>374704876.54559785</v>
      </c>
      <c r="AH224" s="29">
        <f t="shared" ca="1" si="83"/>
        <v>3.6358240547958842</v>
      </c>
      <c r="AI224" s="29">
        <f t="shared" ca="1" si="84"/>
        <v>9.9498866229534091</v>
      </c>
    </row>
    <row r="225" spans="1:35">
      <c r="A225" s="29">
        <v>21.3</v>
      </c>
      <c r="B225" s="29">
        <f t="shared" si="99"/>
        <v>10</v>
      </c>
      <c r="C225" s="29">
        <f t="shared" si="100"/>
        <v>0</v>
      </c>
      <c r="E225" s="29">
        <f ca="1">Kp*(G225+H225*OnebyTi+Td*(G225-G224))</f>
        <v>3.6145725397618986</v>
      </c>
      <c r="F225" s="27">
        <f t="shared" ca="1" si="101"/>
        <v>9.9571038536000298</v>
      </c>
      <c r="G225" s="29">
        <f t="shared" ca="1" si="108"/>
        <v>4.2896146399970192E-2</v>
      </c>
      <c r="H225" s="29">
        <f t="shared" ca="1" si="87"/>
        <v>0.7448191372323224</v>
      </c>
      <c r="I225" s="29">
        <f t="shared" ca="1" si="88"/>
        <v>37.827204234774456</v>
      </c>
      <c r="J225" s="29">
        <f t="shared" ca="1" si="89"/>
        <v>222.78306834005355</v>
      </c>
      <c r="K225" s="29">
        <f t="shared" ca="1" si="90"/>
        <v>140.08146494433308</v>
      </c>
      <c r="M225" s="29">
        <f ca="1">Kp*(Q225+R225*OnebyTi+Td*(Q225-Q224))</f>
        <v>7941.0057091978024</v>
      </c>
      <c r="N225" s="27">
        <f t="shared" ca="1" si="102"/>
        <v>-75.103473248155893</v>
      </c>
      <c r="O225" s="27">
        <f t="shared" ca="1" si="109"/>
        <v>-1515.6537242697611</v>
      </c>
      <c r="P225" s="27">
        <f t="shared" ca="1" si="103"/>
        <v>-982.10806412693864</v>
      </c>
      <c r="Q225" s="29">
        <f t="shared" ca="1" si="85"/>
        <v>992.10806412693864</v>
      </c>
      <c r="R225" s="29">
        <f t="shared" ca="1" si="91"/>
        <v>590.32618130231901</v>
      </c>
      <c r="S225" s="29">
        <f t="shared" ca="1" si="92"/>
        <v>2830.4331245465296</v>
      </c>
      <c r="T225" s="29">
        <f t="shared" ca="1" si="93"/>
        <v>1247936.9692727826</v>
      </c>
      <c r="U225" s="29">
        <f t="shared" ca="1" si="94"/>
        <v>626073.92946758354</v>
      </c>
      <c r="W225" s="29">
        <f ca="1">Kp*(AB225+AC225*OnebyTi+Td*(AB225-AB224))</f>
        <v>-2472.170982306317</v>
      </c>
      <c r="X225" s="27">
        <f t="shared" ca="1" si="104"/>
        <v>131.11431988620873</v>
      </c>
      <c r="Y225" s="27">
        <f t="shared" ca="1" si="105"/>
        <v>674.25909913033126</v>
      </c>
      <c r="Z225" s="27">
        <f t="shared" ca="1" si="106"/>
        <v>628.63388742056748</v>
      </c>
      <c r="AA225" s="27">
        <f t="shared" ca="1" si="107"/>
        <v>385.45945314422795</v>
      </c>
      <c r="AB225" s="29">
        <f t="shared" ca="1" si="86"/>
        <v>-375.45945314422795</v>
      </c>
      <c r="AC225" s="29">
        <f t="shared" ca="1" si="95"/>
        <v>-105.68311453641402</v>
      </c>
      <c r="AD225" s="29">
        <f t="shared" ca="1" si="96"/>
        <v>1265.7374347617181</v>
      </c>
      <c r="AE225" s="29">
        <f t="shared" ca="1" si="97"/>
        <v>195985.23579454463</v>
      </c>
      <c r="AF225" s="29">
        <f t="shared" ca="1" si="98"/>
        <v>421559849.74976027</v>
      </c>
      <c r="AH225" s="29">
        <f t="shared" ca="1" si="83"/>
        <v>3.6145725397618986</v>
      </c>
      <c r="AI225" s="29">
        <f t="shared" ca="1" si="84"/>
        <v>9.9571038536000298</v>
      </c>
    </row>
    <row r="226" spans="1:35">
      <c r="A226" s="29">
        <v>21.4</v>
      </c>
      <c r="B226" s="29">
        <f t="shared" si="99"/>
        <v>10</v>
      </c>
      <c r="C226" s="29">
        <f t="shared" si="100"/>
        <v>0</v>
      </c>
      <c r="E226" s="29">
        <f ca="1">Kp*(G226+H226*OnebyTi+Td*(G226-G225))</f>
        <v>3.5819415701896395</v>
      </c>
      <c r="F226" s="29">
        <f t="shared" ca="1" si="101"/>
        <v>9.965849474929918</v>
      </c>
      <c r="G226" s="29">
        <f t="shared" ca="1" si="108"/>
        <v>3.4150525070081983E-2</v>
      </c>
      <c r="H226" s="29">
        <f t="shared" ca="1" si="87"/>
        <v>0.74823418973933065</v>
      </c>
      <c r="I226" s="29">
        <f t="shared" ca="1" si="88"/>
        <v>37.830619287281465</v>
      </c>
      <c r="J226" s="29">
        <f t="shared" ca="1" si="89"/>
        <v>222.7831849658898</v>
      </c>
      <c r="K226" s="29">
        <f t="shared" ca="1" si="90"/>
        <v>140.15454706798306</v>
      </c>
      <c r="M226" s="29">
        <f ca="1">Kp*(Q226+R226*OnebyTi+Td*(Q226-Q225))</f>
        <v>8513.5745990493997</v>
      </c>
      <c r="N226" s="29">
        <f t="shared" ca="1" si="102"/>
        <v>204.62422043148734</v>
      </c>
      <c r="O226" s="29">
        <f t="shared" ca="1" si="109"/>
        <v>-1456.8640864640022</v>
      </c>
      <c r="P226" s="29">
        <f t="shared" ca="1" si="103"/>
        <v>-1003.8823521744305</v>
      </c>
      <c r="Q226" s="29">
        <f t="shared" ca="1" si="85"/>
        <v>1013.8823521744305</v>
      </c>
      <c r="R226" s="29">
        <f t="shared" ca="1" si="91"/>
        <v>691.71441651976204</v>
      </c>
      <c r="S226" s="29">
        <f t="shared" ca="1" si="92"/>
        <v>2931.8213597639729</v>
      </c>
      <c r="T226" s="29">
        <f t="shared" ca="1" si="93"/>
        <v>1350732.7116778581</v>
      </c>
      <c r="U226" s="29">
        <f t="shared" ca="1" si="94"/>
        <v>648661.52342739631</v>
      </c>
      <c r="W226" s="29">
        <f ca="1">Kp*(AB226+AC226*OnebyTi+Td*(AB226-AB225))</f>
        <v>-2710.6127066091453</v>
      </c>
      <c r="X226" s="29">
        <f t="shared" ca="1" si="104"/>
        <v>52.378278125332329</v>
      </c>
      <c r="Y226" s="29">
        <f t="shared" ca="1" si="105"/>
        <v>647.76961566716273</v>
      </c>
      <c r="Z226" s="29">
        <f t="shared" ca="1" si="106"/>
        <v>630.85905525292935</v>
      </c>
      <c r="AA226" s="29">
        <f t="shared" ca="1" si="107"/>
        <v>397.3192102505983</v>
      </c>
      <c r="AB226" s="29">
        <f t="shared" ca="1" si="86"/>
        <v>-387.3192102505983</v>
      </c>
      <c r="AC226" s="29">
        <f t="shared" ca="1" si="95"/>
        <v>-144.41503556147387</v>
      </c>
      <c r="AD226" s="29">
        <f t="shared" ca="1" si="96"/>
        <v>1304.4693557867779</v>
      </c>
      <c r="AE226" s="29">
        <f t="shared" ca="1" si="97"/>
        <v>210986.85285745934</v>
      </c>
      <c r="AF226" s="29">
        <f t="shared" ca="1" si="98"/>
        <v>473876322.464432</v>
      </c>
      <c r="AH226" s="29">
        <f t="shared" ca="1" si="83"/>
        <v>3.5819415701896395</v>
      </c>
      <c r="AI226" s="29">
        <f t="shared" ca="1" si="84"/>
        <v>9.965849474929918</v>
      </c>
    </row>
    <row r="227" spans="1:35">
      <c r="A227" s="29">
        <v>21.5</v>
      </c>
      <c r="B227" s="29">
        <f t="shared" si="99"/>
        <v>10</v>
      </c>
      <c r="C227" s="29">
        <f t="shared" si="100"/>
        <v>0</v>
      </c>
      <c r="E227" s="29">
        <f ca="1">Kp*(G227+H227*OnebyTi+Td*(G227-G226))</f>
        <v>3.5399732248064537</v>
      </c>
      <c r="F227" s="27">
        <f t="shared" ca="1" si="101"/>
        <v>9.9756554945049327</v>
      </c>
      <c r="G227" s="29">
        <f t="shared" ca="1" si="108"/>
        <v>2.4344505495067281E-2</v>
      </c>
      <c r="H227" s="29">
        <f t="shared" ca="1" si="87"/>
        <v>0.7506686402888374</v>
      </c>
      <c r="I227" s="29">
        <f t="shared" ca="1" si="88"/>
        <v>37.833053737830973</v>
      </c>
      <c r="J227" s="29">
        <f t="shared" ca="1" si="89"/>
        <v>222.78324423138457</v>
      </c>
      <c r="K227" s="29">
        <f t="shared" ca="1" si="90"/>
        <v>140.20688775479746</v>
      </c>
      <c r="M227" s="29">
        <f ca="1">Kp*(Q227+R227*OnebyTi+Td*(Q227-Q226))</f>
        <v>9076.9645412503032</v>
      </c>
      <c r="N227" s="27">
        <f t="shared" ca="1" si="102"/>
        <v>496.72055020033571</v>
      </c>
      <c r="O227" s="27">
        <f t="shared" ca="1" si="109"/>
        <v>-1389.0578466527786</v>
      </c>
      <c r="P227" s="27">
        <f t="shared" ca="1" si="103"/>
        <v>-1022.368782670432</v>
      </c>
      <c r="Q227" s="29">
        <f t="shared" ca="1" si="85"/>
        <v>1032.368782670432</v>
      </c>
      <c r="R227" s="29">
        <f t="shared" ca="1" si="91"/>
        <v>794.95129478680519</v>
      </c>
      <c r="S227" s="29">
        <f t="shared" ca="1" si="92"/>
        <v>3035.0582380310161</v>
      </c>
      <c r="T227" s="29">
        <f t="shared" ca="1" si="93"/>
        <v>1457311.2420211011</v>
      </c>
      <c r="U227" s="29">
        <f t="shared" ca="1" si="94"/>
        <v>671660.97009204875</v>
      </c>
      <c r="W227" s="29">
        <f ca="1">Kp*(AB227+AC227*OnebyTi+Td*(AB227-AB226))</f>
        <v>-2951.7196700510776</v>
      </c>
      <c r="X227" s="27">
        <f t="shared" ca="1" si="104"/>
        <v>-29.495125636704934</v>
      </c>
      <c r="Y227" s="27">
        <f t="shared" ca="1" si="105"/>
        <v>618.732037487958</v>
      </c>
      <c r="Z227" s="27">
        <f t="shared" ca="1" si="106"/>
        <v>631.68379301634695</v>
      </c>
      <c r="AA227" s="27">
        <f t="shared" ca="1" si="107"/>
        <v>408.70908289337603</v>
      </c>
      <c r="AB227" s="29">
        <f t="shared" ca="1" si="86"/>
        <v>-398.70908289337603</v>
      </c>
      <c r="AC227" s="29">
        <f t="shared" ca="1" si="95"/>
        <v>-184.28594385081146</v>
      </c>
      <c r="AD227" s="29">
        <f t="shared" ca="1" si="96"/>
        <v>1344.3402640761155</v>
      </c>
      <c r="AE227" s="29">
        <f t="shared" ca="1" si="97"/>
        <v>226883.74613562704</v>
      </c>
      <c r="AF227" s="29">
        <f t="shared" ca="1" si="98"/>
        <v>531980645.34407604</v>
      </c>
      <c r="AH227" s="29">
        <f t="shared" ca="1" si="83"/>
        <v>3.5399732248064537</v>
      </c>
      <c r="AI227" s="29">
        <f t="shared" ca="1" si="84"/>
        <v>9.9756554945049327</v>
      </c>
    </row>
    <row r="228" spans="1:35">
      <c r="A228" s="29">
        <v>21.6</v>
      </c>
      <c r="B228" s="29">
        <f t="shared" si="99"/>
        <v>10</v>
      </c>
      <c r="C228" s="29">
        <f t="shared" si="100"/>
        <v>0</v>
      </c>
      <c r="E228" s="29">
        <f ca="1">Kp*(G228+H228*OnebyTi+Td*(G228-G227))</f>
        <v>3.4910177153945812</v>
      </c>
      <c r="F228" s="29">
        <f t="shared" ca="1" si="101"/>
        <v>9.9860312341948845</v>
      </c>
      <c r="G228" s="29">
        <f t="shared" ca="1" si="108"/>
        <v>1.3968765805115524E-2</v>
      </c>
      <c r="H228" s="29">
        <f t="shared" ca="1" si="87"/>
        <v>0.75206551686934897</v>
      </c>
      <c r="I228" s="29">
        <f t="shared" ca="1" si="88"/>
        <v>37.834450614411487</v>
      </c>
      <c r="J228" s="29">
        <f t="shared" ca="1" si="89"/>
        <v>222.78326374402639</v>
      </c>
      <c r="K228" s="29">
        <f t="shared" ca="1" si="90"/>
        <v>140.2370602889365</v>
      </c>
      <c r="M228" s="29">
        <f ca="1">Kp*(Q228+R228*OnebyTi+Td*(Q228-Q227))</f>
        <v>9628.3446828767592</v>
      </c>
      <c r="N228" s="29">
        <f t="shared" ca="1" si="102"/>
        <v>800.52586897340802</v>
      </c>
      <c r="O228" s="29">
        <f t="shared" ca="1" si="109"/>
        <v>-1312.098206505344</v>
      </c>
      <c r="P228" s="29">
        <f t="shared" ca="1" si="103"/>
        <v>-1037.3335624436936</v>
      </c>
      <c r="Q228" s="29">
        <f t="shared" ca="1" si="85"/>
        <v>1047.3335624436936</v>
      </c>
      <c r="R228" s="29">
        <f t="shared" ca="1" si="91"/>
        <v>899.68465103117455</v>
      </c>
      <c r="S228" s="29">
        <f t="shared" ca="1" si="92"/>
        <v>3139.7915942753853</v>
      </c>
      <c r="T228" s="29">
        <f t="shared" ca="1" si="93"/>
        <v>1567002.0011232009</v>
      </c>
      <c r="U228" s="29">
        <f t="shared" ca="1" si="94"/>
        <v>694993.80901903519</v>
      </c>
      <c r="W228" s="29">
        <f ca="1">Kp*(AB228+AC228*OnebyTi+Td*(AB228-AB227))</f>
        <v>-3195.0174712465432</v>
      </c>
      <c r="X228" s="29">
        <f t="shared" ca="1" si="104"/>
        <v>-114.43087159755123</v>
      </c>
      <c r="Y228" s="29">
        <f t="shared" ca="1" si="105"/>
        <v>587.11762568809866</v>
      </c>
      <c r="Z228" s="29">
        <f t="shared" ca="1" si="106"/>
        <v>631.05212844550135</v>
      </c>
      <c r="AA228" s="29">
        <f t="shared" ca="1" si="107"/>
        <v>419.58368782785982</v>
      </c>
      <c r="AB228" s="29">
        <f t="shared" ca="1" si="86"/>
        <v>-409.58368782785982</v>
      </c>
      <c r="AC228" s="29">
        <f t="shared" ca="1" si="95"/>
        <v>-225.24431263359745</v>
      </c>
      <c r="AD228" s="29">
        <f t="shared" ca="1" si="96"/>
        <v>1385.2986328589016</v>
      </c>
      <c r="AE228" s="29">
        <f t="shared" ca="1" si="97"/>
        <v>243659.62586909402</v>
      </c>
      <c r="AF228" s="29">
        <f t="shared" ca="1" si="98"/>
        <v>596162491.18944371</v>
      </c>
      <c r="AH228" s="29">
        <f t="shared" ca="1" si="83"/>
        <v>3.4910177153945812</v>
      </c>
      <c r="AI228" s="29">
        <f t="shared" ca="1" si="84"/>
        <v>9.9860312341948845</v>
      </c>
    </row>
    <row r="229" spans="1:35">
      <c r="A229" s="29">
        <v>21.7</v>
      </c>
      <c r="B229" s="29">
        <f t="shared" si="99"/>
        <v>10</v>
      </c>
      <c r="C229" s="29">
        <f t="shared" si="100"/>
        <v>0</v>
      </c>
      <c r="E229" s="29">
        <f ca="1">Kp*(G229+H229*OnebyTi+Td*(G229-G228))</f>
        <v>3.4376129713826926</v>
      </c>
      <c r="F229" s="27">
        <f t="shared" ca="1" si="101"/>
        <v>9.9964862994615693</v>
      </c>
      <c r="G229" s="29">
        <f t="shared" ca="1" si="108"/>
        <v>3.5137005384306974E-3</v>
      </c>
      <c r="H229" s="29">
        <f t="shared" ca="1" si="87"/>
        <v>0.75241688692319209</v>
      </c>
      <c r="I229" s="29">
        <f t="shared" ca="1" si="88"/>
        <v>37.834801984465329</v>
      </c>
      <c r="J229" s="29">
        <f t="shared" ca="1" si="89"/>
        <v>222.78326497863554</v>
      </c>
      <c r="K229" s="29">
        <f t="shared" ca="1" si="90"/>
        <v>140.24468501910491</v>
      </c>
      <c r="M229" s="29">
        <f ca="1">Kp*(Q229+R229*OnebyTi+Td*(Q229-Q228))</f>
        <v>10164.801731494972</v>
      </c>
      <c r="N229" s="27">
        <f t="shared" ca="1" si="102"/>
        <v>1115.2995749914817</v>
      </c>
      <c r="O229" s="27">
        <f t="shared" ca="1" si="109"/>
        <v>-1225.8808710607511</v>
      </c>
      <c r="P229" s="27">
        <f t="shared" ca="1" si="103"/>
        <v>-1048.546856735064</v>
      </c>
      <c r="Q229" s="29">
        <f t="shared" ca="1" si="85"/>
        <v>1058.546856735064</v>
      </c>
      <c r="R229" s="29">
        <f t="shared" ca="1" si="91"/>
        <v>1005.539336704681</v>
      </c>
      <c r="S229" s="29">
        <f t="shared" ca="1" si="92"/>
        <v>3245.6462799488918</v>
      </c>
      <c r="T229" s="29">
        <f t="shared" ca="1" si="93"/>
        <v>1679054.1459135693</v>
      </c>
      <c r="U229" s="29">
        <f t="shared" ca="1" si="94"/>
        <v>718576.46150666615</v>
      </c>
      <c r="W229" s="29">
        <f ca="1">Kp*(AB229+AC229*OnebyTi+Td*(AB229-AB228))</f>
        <v>-3440.0081722882255</v>
      </c>
      <c r="X229" s="27">
        <f t="shared" ca="1" si="104"/>
        <v>-202.34371661663414</v>
      </c>
      <c r="Y229" s="27">
        <f t="shared" ca="1" si="105"/>
        <v>552.90270173481815</v>
      </c>
      <c r="Z229" s="27">
        <f t="shared" ca="1" si="106"/>
        <v>628.90941746174781</v>
      </c>
      <c r="AA229" s="27">
        <f t="shared" ca="1" si="107"/>
        <v>429.89712537671875</v>
      </c>
      <c r="AB229" s="29">
        <f t="shared" ca="1" si="86"/>
        <v>-419.89712537671875</v>
      </c>
      <c r="AC229" s="29">
        <f t="shared" ca="1" si="95"/>
        <v>-267.23402517126931</v>
      </c>
      <c r="AD229" s="29">
        <f t="shared" ca="1" si="96"/>
        <v>1427.2883453965735</v>
      </c>
      <c r="AE229" s="29">
        <f t="shared" ca="1" si="97"/>
        <v>261290.98545905721</v>
      </c>
      <c r="AF229" s="29">
        <f t="shared" ca="1" si="98"/>
        <v>666665492.11154068</v>
      </c>
      <c r="AH229" s="29">
        <f t="shared" ca="1" si="83"/>
        <v>3.4376129713826926</v>
      </c>
      <c r="AI229" s="29">
        <f t="shared" ca="1" si="84"/>
        <v>9.9964862994615693</v>
      </c>
    </row>
    <row r="230" spans="1:35">
      <c r="A230" s="29">
        <v>21.8</v>
      </c>
      <c r="B230" s="29">
        <f t="shared" si="99"/>
        <v>10</v>
      </c>
      <c r="C230" s="29">
        <f t="shared" si="100"/>
        <v>0</v>
      </c>
      <c r="E230" s="29">
        <f ca="1">Kp*(G230+H230*OnebyTi+Td*(G230-G229))</f>
        <v>3.3823621670050383</v>
      </c>
      <c r="F230" s="29">
        <f t="shared" ca="1" si="101"/>
        <v>10.006552338627742</v>
      </c>
      <c r="G230" s="29">
        <f t="shared" ca="1" si="108"/>
        <v>-6.5523386277419604E-3</v>
      </c>
      <c r="H230" s="29">
        <f t="shared" ca="1" si="87"/>
        <v>0.75176165306041787</v>
      </c>
      <c r="I230" s="29">
        <f t="shared" ca="1" si="88"/>
        <v>37.835457218328102</v>
      </c>
      <c r="J230" s="29">
        <f t="shared" ca="1" si="89"/>
        <v>222.78326927194971</v>
      </c>
      <c r="K230" s="29">
        <f t="shared" ca="1" si="90"/>
        <v>140.25896911731337</v>
      </c>
      <c r="M230" s="29">
        <f ca="1">Kp*(Q230+R230*OnebyTi+Td*(Q230-Q229))</f>
        <v>10683.348464924133</v>
      </c>
      <c r="N230" s="29">
        <f t="shared" ca="1" si="102"/>
        <v>1440.2194445796595</v>
      </c>
      <c r="O230" s="29">
        <f t="shared" ca="1" si="109"/>
        <v>-1130.3360260518896</v>
      </c>
      <c r="P230" s="29">
        <f t="shared" ca="1" si="103"/>
        <v>-1055.7839541327112</v>
      </c>
      <c r="Q230" s="29">
        <f t="shared" ca="1" si="85"/>
        <v>1065.7839541327112</v>
      </c>
      <c r="R230" s="29">
        <f t="shared" ca="1" si="91"/>
        <v>1112.1177321179521</v>
      </c>
      <c r="S230" s="29">
        <f t="shared" ca="1" si="92"/>
        <v>3352.224675362163</v>
      </c>
      <c r="T230" s="29">
        <f t="shared" ca="1" si="93"/>
        <v>1792643.6896022449</v>
      </c>
      <c r="U230" s="29">
        <f t="shared" ca="1" si="94"/>
        <v>742320.34487059328</v>
      </c>
      <c r="W230" s="29">
        <f ca="1">Kp*(AB230+AC230*OnebyTi+Td*(AB230-AB229))</f>
        <v>-3686.1705831990257</v>
      </c>
      <c r="X230" s="29">
        <f t="shared" ca="1" si="104"/>
        <v>-293.13800407942267</v>
      </c>
      <c r="Y230" s="29">
        <f t="shared" ca="1" si="105"/>
        <v>516.06889926804342</v>
      </c>
      <c r="Z230" s="29">
        <f t="shared" ca="1" si="106"/>
        <v>625.20252619393477</v>
      </c>
      <c r="AA230" s="29">
        <f t="shared" ca="1" si="107"/>
        <v>439.60306939313762</v>
      </c>
      <c r="AB230" s="29">
        <f t="shared" ca="1" si="86"/>
        <v>-429.60306939313762</v>
      </c>
      <c r="AC230" s="29">
        <f t="shared" ca="1" si="95"/>
        <v>-310.1943321105831</v>
      </c>
      <c r="AD230" s="29">
        <f t="shared" ca="1" si="96"/>
        <v>1470.2486523358873</v>
      </c>
      <c r="AE230" s="29">
        <f t="shared" ca="1" si="97"/>
        <v>279746.86518225772</v>
      </c>
      <c r="AF230" s="29">
        <f t="shared" ca="1" si="98"/>
        <v>743678015.24967706</v>
      </c>
      <c r="AH230" s="29">
        <f t="shared" ca="1" si="83"/>
        <v>3.3823621670050383</v>
      </c>
      <c r="AI230" s="29">
        <f t="shared" ca="1" si="84"/>
        <v>10.006552338627742</v>
      </c>
    </row>
    <row r="231" spans="1:35">
      <c r="A231" s="29">
        <v>21.9</v>
      </c>
      <c r="B231" s="29">
        <f t="shared" si="99"/>
        <v>10</v>
      </c>
      <c r="C231" s="29">
        <f t="shared" si="100"/>
        <v>0</v>
      </c>
      <c r="E231" s="29">
        <f ca="1">Kp*(G231+H231*OnebyTi+Td*(G231-G230))</f>
        <v>3.3278147362128427</v>
      </c>
      <c r="F231" s="27">
        <f t="shared" ca="1" si="101"/>
        <v>10.015802689075658</v>
      </c>
      <c r="G231" s="29">
        <f t="shared" ca="1" si="108"/>
        <v>-1.5802689075657739E-2</v>
      </c>
      <c r="H231" s="29">
        <f t="shared" ca="1" si="87"/>
        <v>0.75018138415285207</v>
      </c>
      <c r="I231" s="29">
        <f t="shared" ca="1" si="88"/>
        <v>37.837037487235669</v>
      </c>
      <c r="J231" s="29">
        <f t="shared" ca="1" si="89"/>
        <v>222.78329424444792</v>
      </c>
      <c r="K231" s="29">
        <f t="shared" ca="1" si="90"/>
        <v>140.29357700638906</v>
      </c>
      <c r="M231" s="29">
        <f ca="1">Kp*(Q231+R231*OnebyTi+Td*(Q231-Q230))</f>
        <v>11180.932957120067</v>
      </c>
      <c r="N231" s="27">
        <f t="shared" ca="1" si="102"/>
        <v>1774.3812808129314</v>
      </c>
      <c r="O231" s="27">
        <f t="shared" ca="1" si="109"/>
        <v>-1025.4302617643411</v>
      </c>
      <c r="P231" s="27">
        <f t="shared" ca="1" si="103"/>
        <v>-1058.8264646613716</v>
      </c>
      <c r="Q231" s="29">
        <f t="shared" ca="1" si="85"/>
        <v>1068.8264646613716</v>
      </c>
      <c r="R231" s="29">
        <f t="shared" ca="1" si="91"/>
        <v>1219.0003785840893</v>
      </c>
      <c r="S231" s="29">
        <f t="shared" ca="1" si="92"/>
        <v>3459.1073218283</v>
      </c>
      <c r="T231" s="29">
        <f t="shared" ca="1" si="93"/>
        <v>1906882.6907582975</v>
      </c>
      <c r="U231" s="29">
        <f t="shared" ca="1" si="94"/>
        <v>766132.01294788404</v>
      </c>
      <c r="W231" s="29">
        <f ca="1">Kp*(AB231+AC231*OnebyTi+Td*(AB231-AB230))</f>
        <v>-3932.9606130133675</v>
      </c>
      <c r="X231" s="27">
        <f t="shared" ca="1" si="104"/>
        <v>-386.70749135845023</v>
      </c>
      <c r="Y231" s="27">
        <f t="shared" ca="1" si="105"/>
        <v>476.60341289379238</v>
      </c>
      <c r="Z231" s="27">
        <f t="shared" ca="1" si="106"/>
        <v>619.88001640243465</v>
      </c>
      <c r="AA231" s="27">
        <f t="shared" ca="1" si="107"/>
        <v>448.65486171366734</v>
      </c>
      <c r="AB231" s="29">
        <f t="shared" ca="1" si="86"/>
        <v>-438.65486171366734</v>
      </c>
      <c r="AC231" s="29">
        <f t="shared" ca="1" si="95"/>
        <v>-354.05981828194984</v>
      </c>
      <c r="AD231" s="29">
        <f t="shared" ca="1" si="96"/>
        <v>1514.114138507254</v>
      </c>
      <c r="AE231" s="29">
        <f t="shared" ca="1" si="97"/>
        <v>298988.6739527614</v>
      </c>
      <c r="AF231" s="29">
        <f t="shared" ca="1" si="98"/>
        <v>827324351.55155373</v>
      </c>
      <c r="AH231" s="29">
        <f t="shared" ca="1" si="83"/>
        <v>3.3278147362128427</v>
      </c>
      <c r="AI231" s="29">
        <f t="shared" ca="1" si="84"/>
        <v>10.015802689075658</v>
      </c>
    </row>
    <row r="232" spans="1:35">
      <c r="A232" s="29">
        <v>22</v>
      </c>
      <c r="B232" s="29">
        <f t="shared" si="99"/>
        <v>10</v>
      </c>
      <c r="C232" s="29">
        <f t="shared" si="100"/>
        <v>0</v>
      </c>
      <c r="E232" s="29">
        <f ca="1">Kp*(G232+H232*OnebyTi+Td*(G232-G231))</f>
        <v>3.2763559765842585</v>
      </c>
      <c r="F232" s="29">
        <f t="shared" ca="1" si="101"/>
        <v>10.023869148220022</v>
      </c>
      <c r="G232" s="29">
        <f t="shared" ca="1" si="108"/>
        <v>-2.3869148220022396E-2</v>
      </c>
      <c r="H232" s="29">
        <f t="shared" ca="1" si="87"/>
        <v>0.74779446933084981</v>
      </c>
      <c r="I232" s="29">
        <f t="shared" ca="1" si="88"/>
        <v>37.839424402057674</v>
      </c>
      <c r="J232" s="29">
        <f t="shared" ca="1" si="89"/>
        <v>222.7833512180716</v>
      </c>
      <c r="K232" s="29">
        <f t="shared" ca="1" si="90"/>
        <v>140.34608913247311</v>
      </c>
      <c r="M232" s="29">
        <f ca="1">Kp*(Q232+R232*OnebyTi+Td*(Q232-Q231))</f>
        <v>11654.448514698799</v>
      </c>
      <c r="N232" s="29">
        <f t="shared" ca="1" si="102"/>
        <v>2116.7988944878553</v>
      </c>
      <c r="O232" s="29">
        <f t="shared" ca="1" si="109"/>
        <v>-911.16843271966127</v>
      </c>
      <c r="P232" s="29">
        <f t="shared" ca="1" si="103"/>
        <v>-1057.4635474906504</v>
      </c>
      <c r="Q232" s="29">
        <f t="shared" ca="1" si="85"/>
        <v>1067.4635474906504</v>
      </c>
      <c r="R232" s="29">
        <f t="shared" ca="1" si="91"/>
        <v>1325.7467333331542</v>
      </c>
      <c r="S232" s="29">
        <f t="shared" ca="1" si="92"/>
        <v>3565.8536765773651</v>
      </c>
      <c r="T232" s="29">
        <f t="shared" ca="1" si="93"/>
        <v>2020830.5332804299</v>
      </c>
      <c r="U232" s="29">
        <f t="shared" ca="1" si="94"/>
        <v>789913.32358919387</v>
      </c>
      <c r="W232" s="29">
        <f ca="1">Kp*(AB232+AC232*OnebyTi+Td*(AB232-AB231))</f>
        <v>-4179.8116892165235</v>
      </c>
      <c r="X232" s="29">
        <f t="shared" ca="1" si="104"/>
        <v>-482.93519596262536</v>
      </c>
      <c r="Y232" s="29">
        <f t="shared" ca="1" si="105"/>
        <v>434.49924325860155</v>
      </c>
      <c r="Z232" s="29">
        <f t="shared" ca="1" si="106"/>
        <v>612.89233399373518</v>
      </c>
      <c r="AA232" s="29">
        <f t="shared" ca="1" si="107"/>
        <v>457.0056110477928</v>
      </c>
      <c r="AB232" s="29">
        <f t="shared" ca="1" si="86"/>
        <v>-447.0056110477928</v>
      </c>
      <c r="AC232" s="29">
        <f t="shared" ca="1" si="95"/>
        <v>-398.76037938672914</v>
      </c>
      <c r="AD232" s="29">
        <f t="shared" ca="1" si="96"/>
        <v>1558.8146996120333</v>
      </c>
      <c r="AE232" s="29">
        <f t="shared" ca="1" si="97"/>
        <v>318970.07558358245</v>
      </c>
      <c r="AF232" s="29">
        <f t="shared" ca="1" si="98"/>
        <v>917656610.28685927</v>
      </c>
      <c r="AH232" s="29">
        <f t="shared" ca="1" si="83"/>
        <v>3.2763559765842585</v>
      </c>
      <c r="AI232" s="29">
        <f t="shared" ca="1" si="84"/>
        <v>10.023869148220022</v>
      </c>
    </row>
    <row r="233" spans="1:35">
      <c r="A233" s="29">
        <v>22.1</v>
      </c>
      <c r="B233" s="29">
        <f t="shared" si="99"/>
        <v>10</v>
      </c>
      <c r="C233" s="29">
        <f t="shared" si="100"/>
        <v>0</v>
      </c>
      <c r="E233" s="29">
        <f ca="1">Kp*(G233+H233*OnebyTi+Td*(G233-G232))</f>
        <v>3.2301096961823155</v>
      </c>
      <c r="F233" s="27">
        <f t="shared" ca="1" si="101"/>
        <v>10.030455274495678</v>
      </c>
      <c r="G233" s="29">
        <f t="shared" ca="1" si="108"/>
        <v>-3.0455274495677642E-2</v>
      </c>
      <c r="H233" s="29">
        <f t="shared" ca="1" si="87"/>
        <v>0.74474894188128204</v>
      </c>
      <c r="I233" s="29">
        <f t="shared" ca="1" si="88"/>
        <v>37.842469929507239</v>
      </c>
      <c r="J233" s="29">
        <f t="shared" ca="1" si="89"/>
        <v>222.78344397044606</v>
      </c>
      <c r="K233" s="29">
        <f t="shared" ca="1" si="90"/>
        <v>140.41339528910856</v>
      </c>
      <c r="M233" s="29">
        <f ca="1">Kp*(Q233+R233*OnebyTi+Td*(Q233-Q232))</f>
        <v>12100.744315336371</v>
      </c>
      <c r="N233" s="27">
        <f t="shared" ca="1" si="102"/>
        <v>2466.4044331588389</v>
      </c>
      <c r="O233" s="27">
        <f t="shared" ca="1" si="109"/>
        <v>-787.59544224053059</v>
      </c>
      <c r="P233" s="27">
        <f t="shared" ca="1" si="103"/>
        <v>-1051.4931644345654</v>
      </c>
      <c r="Q233" s="29">
        <f t="shared" ca="1" si="85"/>
        <v>1061.4931644345654</v>
      </c>
      <c r="R233" s="29">
        <f t="shared" ca="1" si="91"/>
        <v>1431.8960497766107</v>
      </c>
      <c r="S233" s="29">
        <f t="shared" ca="1" si="92"/>
        <v>3672.0029930208216</v>
      </c>
      <c r="T233" s="29">
        <f t="shared" ca="1" si="93"/>
        <v>2133507.3070945605</v>
      </c>
      <c r="U233" s="29">
        <f t="shared" ca="1" si="94"/>
        <v>813561.63388157578</v>
      </c>
      <c r="W233" s="29">
        <f ca="1">Kp*(AB233+AC233*OnebyTi+Td*(AB233-AB232))</f>
        <v>-4426.1352471736509</v>
      </c>
      <c r="X233" s="27">
        <f t="shared" ca="1" si="104"/>
        <v>-581.69326146370713</v>
      </c>
      <c r="Y233" s="27">
        <f t="shared" ca="1" si="105"/>
        <v>389.75543767491763</v>
      </c>
      <c r="Z233" s="27">
        <f t="shared" ca="1" si="106"/>
        <v>604.19200029348644</v>
      </c>
      <c r="AA233" s="27">
        <f t="shared" ca="1" si="107"/>
        <v>464.60829623856415</v>
      </c>
      <c r="AB233" s="29">
        <f t="shared" ca="1" si="86"/>
        <v>-454.60829623856415</v>
      </c>
      <c r="AC233" s="29">
        <f t="shared" ca="1" si="95"/>
        <v>-444.22120901058554</v>
      </c>
      <c r="AD233" s="29">
        <f t="shared" ca="1" si="96"/>
        <v>1604.2755292358897</v>
      </c>
      <c r="AE233" s="29">
        <f t="shared" ca="1" si="97"/>
        <v>339636.94588447548</v>
      </c>
      <c r="AF233" s="29">
        <f t="shared" ca="1" si="98"/>
        <v>1014647622.4759378</v>
      </c>
      <c r="AH233" s="29">
        <f t="shared" ca="1" si="83"/>
        <v>3.2301096961823155</v>
      </c>
      <c r="AI233" s="29">
        <f t="shared" ca="1" si="84"/>
        <v>10.030455274495678</v>
      </c>
    </row>
    <row r="234" spans="1:35">
      <c r="A234" s="29">
        <v>22.2</v>
      </c>
      <c r="B234" s="29">
        <f t="shared" si="99"/>
        <v>10</v>
      </c>
      <c r="C234" s="29">
        <f t="shared" si="100"/>
        <v>0</v>
      </c>
      <c r="E234" s="29">
        <f ca="1">Kp*(G234+H234*OnebyTi+Td*(G234-G233))</f>
        <v>3.1908575459983277</v>
      </c>
      <c r="F234" s="29">
        <f t="shared" ca="1" si="101"/>
        <v>10.035345808677171</v>
      </c>
      <c r="G234" s="29">
        <f t="shared" ca="1" si="108"/>
        <v>-3.5345808677170965E-2</v>
      </c>
      <c r="H234" s="29">
        <f t="shared" ca="1" si="87"/>
        <v>0.74121436101356497</v>
      </c>
      <c r="I234" s="29">
        <f t="shared" ca="1" si="88"/>
        <v>37.846004510374954</v>
      </c>
      <c r="J234" s="29">
        <f t="shared" ca="1" si="89"/>
        <v>222.78356890306517</v>
      </c>
      <c r="K234" s="29">
        <f t="shared" ca="1" si="90"/>
        <v>140.49186298437189</v>
      </c>
      <c r="M234" s="29">
        <f ca="1">Kp*(Q234+R234*OnebyTi+Td*(Q234-Q233))</f>
        <v>12516.636735880411</v>
      </c>
      <c r="N234" s="29">
        <f t="shared" ca="1" si="102"/>
        <v>2822.0490732595972</v>
      </c>
      <c r="O234" s="29">
        <f t="shared" ca="1" si="109"/>
        <v>-654.79794075868551</v>
      </c>
      <c r="P234" s="29">
        <f t="shared" ca="1" si="103"/>
        <v>-1040.723355124165</v>
      </c>
      <c r="Q234" s="29">
        <f t="shared" ca="1" si="85"/>
        <v>1050.723355124165</v>
      </c>
      <c r="R234" s="29">
        <f t="shared" ca="1" si="91"/>
        <v>1536.9683852890271</v>
      </c>
      <c r="S234" s="29">
        <f t="shared" ca="1" si="92"/>
        <v>3777.075328533238</v>
      </c>
      <c r="T234" s="29">
        <f t="shared" ca="1" si="93"/>
        <v>2243909.2639948986</v>
      </c>
      <c r="U234" s="29">
        <f t="shared" ca="1" si="94"/>
        <v>836970.02378001215</v>
      </c>
      <c r="W234" s="29">
        <f ca="1">Kp*(AB234+AC234*OnebyTi+Td*(AB234-AB233))</f>
        <v>-4671.3212910756174</v>
      </c>
      <c r="X234" s="29">
        <f t="shared" ca="1" si="104"/>
        <v>-682.84284428346541</v>
      </c>
      <c r="Y234" s="29">
        <f t="shared" ca="1" si="105"/>
        <v>342.37732554989418</v>
      </c>
      <c r="Z234" s="29">
        <f t="shared" ca="1" si="106"/>
        <v>593.73380572649012</v>
      </c>
      <c r="AA234" s="29">
        <f t="shared" ca="1" si="107"/>
        <v>471.41587381564472</v>
      </c>
      <c r="AB234" s="29">
        <f t="shared" ca="1" si="86"/>
        <v>-461.41587381564472</v>
      </c>
      <c r="AC234" s="29">
        <f t="shared" ca="1" si="95"/>
        <v>-490.36279639215002</v>
      </c>
      <c r="AD234" s="29">
        <f t="shared" ca="1" si="96"/>
        <v>1650.4171166174542</v>
      </c>
      <c r="AE234" s="29">
        <f t="shared" ca="1" si="97"/>
        <v>360927.40674538095</v>
      </c>
      <c r="AF234" s="29">
        <f t="shared" ca="1" si="98"/>
        <v>1118185157.8568604</v>
      </c>
      <c r="AH234" s="29">
        <f t="shared" ca="1" si="83"/>
        <v>3.1908575459983277</v>
      </c>
      <c r="AI234" s="29">
        <f t="shared" ca="1" si="84"/>
        <v>10.035345808677171</v>
      </c>
    </row>
    <row r="235" spans="1:35">
      <c r="A235" s="29">
        <v>22.3</v>
      </c>
      <c r="B235" s="29">
        <f t="shared" si="99"/>
        <v>10</v>
      </c>
      <c r="C235" s="29">
        <f t="shared" si="100"/>
        <v>0</v>
      </c>
      <c r="E235" s="29">
        <f ca="1">Kp*(G235+H235*OnebyTi+Td*(G235-G234))</f>
        <v>3.1599777498638151</v>
      </c>
      <c r="F235" s="27">
        <f t="shared" ca="1" si="101"/>
        <v>10.038411999466245</v>
      </c>
      <c r="G235" s="29">
        <f t="shared" ca="1" si="108"/>
        <v>-3.8411999466244851E-2</v>
      </c>
      <c r="H235" s="29">
        <f t="shared" ca="1" si="87"/>
        <v>0.73737316106694051</v>
      </c>
      <c r="I235" s="29">
        <f t="shared" ca="1" si="88"/>
        <v>37.849845710321581</v>
      </c>
      <c r="J235" s="29">
        <f t="shared" ca="1" si="89"/>
        <v>222.78371645123548</v>
      </c>
      <c r="K235" s="29">
        <f t="shared" ca="1" si="90"/>
        <v>140.57752174318162</v>
      </c>
      <c r="M235" s="29">
        <f ca="1">Kp*(Q235+R235*OnebyTi+Td*(Q235-Q234))</f>
        <v>12898.921354499851</v>
      </c>
      <c r="N235" s="27">
        <f t="shared" ca="1" si="102"/>
        <v>3182.5040894936756</v>
      </c>
      <c r="O235" s="27">
        <f t="shared" ca="1" si="109"/>
        <v>-512.90592656812748</v>
      </c>
      <c r="P235" s="27">
        <f t="shared" ca="1" si="103"/>
        <v>-1024.973529448529</v>
      </c>
      <c r="Q235" s="29">
        <f t="shared" ca="1" si="85"/>
        <v>1034.973529448529</v>
      </c>
      <c r="R235" s="29">
        <f t="shared" ca="1" si="91"/>
        <v>1640.4657382338801</v>
      </c>
      <c r="S235" s="29">
        <f t="shared" ca="1" si="92"/>
        <v>3880.572681478091</v>
      </c>
      <c r="T235" s="29">
        <f t="shared" ca="1" si="93"/>
        <v>2351026.2846608134</v>
      </c>
      <c r="U235" s="29">
        <f t="shared" ca="1" si="94"/>
        <v>860027.54871193168</v>
      </c>
      <c r="W235" s="29">
        <f ca="1">Kp*(AB235+AC235*OnebyTi+Td*(AB235-AB234))</f>
        <v>-4914.739027816343</v>
      </c>
      <c r="X235" s="27">
        <f t="shared" ca="1" si="104"/>
        <v>-786.23402241688677</v>
      </c>
      <c r="Y235" s="27">
        <f t="shared" ca="1" si="105"/>
        <v>292.37674785364555</v>
      </c>
      <c r="Z235" s="27">
        <f t="shared" ca="1" si="106"/>
        <v>581.4750055328027</v>
      </c>
      <c r="AA235" s="27">
        <f t="shared" ca="1" si="107"/>
        <v>477.38138974881912</v>
      </c>
      <c r="AB235" s="29">
        <f t="shared" ca="1" si="86"/>
        <v>-467.38138974881912</v>
      </c>
      <c r="AC235" s="29">
        <f t="shared" ca="1" si="95"/>
        <v>-537.10093536703198</v>
      </c>
      <c r="AD235" s="29">
        <f t="shared" ca="1" si="96"/>
        <v>1697.1552555923361</v>
      </c>
      <c r="AE235" s="29">
        <f t="shared" ca="1" si="97"/>
        <v>382771.94309373474</v>
      </c>
      <c r="AF235" s="29">
        <f t="shared" ca="1" si="98"/>
        <v>1228067751.0829377</v>
      </c>
      <c r="AH235" s="29">
        <f t="shared" ca="1" si="83"/>
        <v>3.1599777498638151</v>
      </c>
      <c r="AI235" s="29">
        <f t="shared" ca="1" si="84"/>
        <v>10.038411999466245</v>
      </c>
    </row>
    <row r="236" spans="1:35">
      <c r="A236" s="29">
        <v>22.4</v>
      </c>
      <c r="B236" s="29">
        <f t="shared" si="99"/>
        <v>10</v>
      </c>
      <c r="C236" s="29">
        <f t="shared" si="100"/>
        <v>0</v>
      </c>
      <c r="E236" s="29">
        <f ca="1">Kp*(G236+H236*OnebyTi+Td*(G236-G235))</f>
        <v>3.1384049410703718</v>
      </c>
      <c r="F236" s="29">
        <f t="shared" ca="1" si="101"/>
        <v>10.039612810402037</v>
      </c>
      <c r="G236" s="29">
        <f t="shared" ca="1" si="108"/>
        <v>-3.9612810402037013E-2</v>
      </c>
      <c r="H236" s="29">
        <f t="shared" ca="1" si="87"/>
        <v>0.73341188002673685</v>
      </c>
      <c r="I236" s="29">
        <f t="shared" ca="1" si="88"/>
        <v>37.853806991361786</v>
      </c>
      <c r="J236" s="29">
        <f t="shared" ca="1" si="89"/>
        <v>222.78387336871026</v>
      </c>
      <c r="K236" s="29">
        <f t="shared" ca="1" si="90"/>
        <v>140.66625443848218</v>
      </c>
      <c r="M236" s="29">
        <f ca="1">Kp*(Q236+R236*OnebyTi+Td*(Q236-Q235))</f>
        <v>13244.385607590768</v>
      </c>
      <c r="N236" s="29">
        <f t="shared" ca="1" si="102"/>
        <v>3546.4623147414381</v>
      </c>
      <c r="O236" s="29">
        <f t="shared" ca="1" si="109"/>
        <v>-362.0942376083168</v>
      </c>
      <c r="P236" s="29">
        <f t="shared" ca="1" si="103"/>
        <v>-1004.0757725781576</v>
      </c>
      <c r="Q236" s="29">
        <f t="shared" ca="1" si="85"/>
        <v>1014.0757725781576</v>
      </c>
      <c r="R236" s="29">
        <f t="shared" ca="1" si="91"/>
        <v>1741.8733154916958</v>
      </c>
      <c r="S236" s="29">
        <f t="shared" ca="1" si="92"/>
        <v>3981.9802587359068</v>
      </c>
      <c r="T236" s="29">
        <f t="shared" ca="1" si="93"/>
        <v>2453861.251913812</v>
      </c>
      <c r="U236" s="29">
        <f t="shared" ca="1" si="94"/>
        <v>882619.52156236465</v>
      </c>
      <c r="W236" s="29">
        <f ca="1">Kp*(AB236+AC236*OnebyTi+Td*(AB236-AB235))</f>
        <v>-5155.7375750963929</v>
      </c>
      <c r="X236" s="29">
        <f t="shared" ca="1" si="104"/>
        <v>-891.70572715573928</v>
      </c>
      <c r="Y236" s="29">
        <f t="shared" ca="1" si="105"/>
        <v>239.77227984782354</v>
      </c>
      <c r="Z236" s="29">
        <f t="shared" ca="1" si="106"/>
        <v>567.37551712994934</v>
      </c>
      <c r="AA236" s="29">
        <f t="shared" ca="1" si="107"/>
        <v>482.45809529640559</v>
      </c>
      <c r="AB236" s="29">
        <f t="shared" ca="1" si="86"/>
        <v>-472.45809529640559</v>
      </c>
      <c r="AC236" s="29">
        <f t="shared" ca="1" si="95"/>
        <v>-584.34674489667259</v>
      </c>
      <c r="AD236" s="29">
        <f t="shared" ca="1" si="96"/>
        <v>1744.4010651219767</v>
      </c>
      <c r="AE236" s="29">
        <f t="shared" ca="1" si="97"/>
        <v>405093.60827484546</v>
      </c>
      <c r="AF236" s="29">
        <f t="shared" ca="1" si="98"/>
        <v>1344002412.403023</v>
      </c>
      <c r="AH236" s="29">
        <f t="shared" ca="1" si="83"/>
        <v>3.1384049410703718</v>
      </c>
      <c r="AI236" s="29">
        <f t="shared" ca="1" si="84"/>
        <v>10.039612810402037</v>
      </c>
    </row>
    <row r="237" spans="1:35">
      <c r="A237" s="29">
        <v>22.5</v>
      </c>
      <c r="B237" s="29">
        <f t="shared" si="99"/>
        <v>10</v>
      </c>
      <c r="C237" s="29">
        <f t="shared" si="100"/>
        <v>0</v>
      </c>
      <c r="E237" s="29">
        <f ca="1">Kp*(G237+H237*OnebyTi+Td*(G237-G236))</f>
        <v>3.1266117886714109</v>
      </c>
      <c r="F237" s="27">
        <f t="shared" ca="1" si="101"/>
        <v>10.038992169218645</v>
      </c>
      <c r="G237" s="29">
        <f t="shared" ca="1" si="108"/>
        <v>-3.899216921864479E-2</v>
      </c>
      <c r="H237" s="29">
        <f t="shared" ca="1" si="87"/>
        <v>0.72951266310487239</v>
      </c>
      <c r="I237" s="29">
        <f t="shared" ca="1" si="88"/>
        <v>37.857706208283652</v>
      </c>
      <c r="J237" s="29">
        <f t="shared" ca="1" si="89"/>
        <v>222.78402540763631</v>
      </c>
      <c r="K237" s="29">
        <f t="shared" ca="1" si="90"/>
        <v>140.75398681922414</v>
      </c>
      <c r="M237" s="29">
        <f ca="1">Kp*(Q237+R237*OnebyTi+Td*(Q237-Q236))</f>
        <v>13549.822078460136</v>
      </c>
      <c r="N237" s="27">
        <f t="shared" ca="1" si="102"/>
        <v>3912.5400026938419</v>
      </c>
      <c r="O237" s="27">
        <f t="shared" ca="1" si="109"/>
        <v>-202.58392278728809</v>
      </c>
      <c r="P237" s="27">
        <f t="shared" ca="1" si="103"/>
        <v>-977.87615761012967</v>
      </c>
      <c r="Q237" s="29">
        <f t="shared" ca="1" si="85"/>
        <v>987.87615761012967</v>
      </c>
      <c r="R237" s="29">
        <f t="shared" ca="1" si="91"/>
        <v>1840.6609312527089</v>
      </c>
      <c r="S237" s="29">
        <f t="shared" ca="1" si="92"/>
        <v>4080.7678744969198</v>
      </c>
      <c r="T237" s="29">
        <f t="shared" ca="1" si="93"/>
        <v>2551451.1821912676</v>
      </c>
      <c r="U237" s="29">
        <f t="shared" ca="1" si="94"/>
        <v>904627.824262026</v>
      </c>
      <c r="W237" s="29">
        <f ca="1">Kp*(AB237+AC237*OnebyTi+Td*(AB237-AB236))</f>
        <v>-5393.6467449197535</v>
      </c>
      <c r="X237" s="27">
        <f t="shared" ca="1" si="104"/>
        <v>-999.08569886279111</v>
      </c>
      <c r="Y237" s="27">
        <f t="shared" ca="1" si="105"/>
        <v>184.58944628147464</v>
      </c>
      <c r="Z237" s="27">
        <f t="shared" ca="1" si="106"/>
        <v>551.39811871227096</v>
      </c>
      <c r="AA237" s="27">
        <f t="shared" ca="1" si="107"/>
        <v>486.5995668291431</v>
      </c>
      <c r="AB237" s="29">
        <f t="shared" ca="1" si="86"/>
        <v>-476.5995668291431</v>
      </c>
      <c r="AC237" s="29">
        <f t="shared" ca="1" si="95"/>
        <v>-632.00670157958689</v>
      </c>
      <c r="AD237" s="29">
        <f t="shared" ca="1" si="96"/>
        <v>1792.061021804891</v>
      </c>
      <c r="AE237" s="29">
        <f t="shared" ca="1" si="97"/>
        <v>427808.32298501814</v>
      </c>
      <c r="AF237" s="29">
        <f t="shared" ca="1" si="98"/>
        <v>1465604465.2248292</v>
      </c>
      <c r="AH237" s="29">
        <f t="shared" ca="1" si="83"/>
        <v>3.1266117886714109</v>
      </c>
      <c r="AI237" s="29">
        <f t="shared" ca="1" si="84"/>
        <v>10.038992169218645</v>
      </c>
    </row>
    <row r="238" spans="1:35">
      <c r="A238" s="29">
        <v>22.6</v>
      </c>
      <c r="B238" s="29">
        <f t="shared" si="99"/>
        <v>10</v>
      </c>
      <c r="C238" s="29">
        <f t="shared" si="100"/>
        <v>0</v>
      </c>
      <c r="E238" s="29">
        <f ca="1">Kp*(G238+H238*OnebyTi+Td*(G238-G237))</f>
        <v>3.1246120933489268</v>
      </c>
      <c r="F238" s="29">
        <f t="shared" ca="1" si="101"/>
        <v>10.036672588094778</v>
      </c>
      <c r="G238" s="29">
        <f t="shared" ca="1" si="108"/>
        <v>-3.6672588094777581E-2</v>
      </c>
      <c r="H238" s="29">
        <f t="shared" ca="1" si="87"/>
        <v>0.72584540429539468</v>
      </c>
      <c r="I238" s="29">
        <f t="shared" ca="1" si="88"/>
        <v>37.861373467093131</v>
      </c>
      <c r="J238" s="29">
        <f t="shared" ca="1" si="89"/>
        <v>222.78415989550805</v>
      </c>
      <c r="K238" s="29">
        <f t="shared" ca="1" si="90"/>
        <v>140.83686686831834</v>
      </c>
      <c r="M238" s="29">
        <f ca="1">Kp*(Q238+R238*OnebyTi+Td*(Q238-Q237))</f>
        <v>13812.042391036302</v>
      </c>
      <c r="N238" s="29">
        <f t="shared" ca="1" si="102"/>
        <v>4279.2791042853623</v>
      </c>
      <c r="O238" s="29">
        <f t="shared" ca="1" si="109"/>
        <v>-34.64348132522872</v>
      </c>
      <c r="P238" s="29">
        <f t="shared" ca="1" si="103"/>
        <v>-946.23606060793998</v>
      </c>
      <c r="Q238" s="29">
        <f t="shared" ca="1" si="85"/>
        <v>956.23606060793998</v>
      </c>
      <c r="R238" s="29">
        <f t="shared" ca="1" si="91"/>
        <v>1936.2845373135028</v>
      </c>
      <c r="S238" s="29">
        <f t="shared" ca="1" si="92"/>
        <v>4176.3914805577142</v>
      </c>
      <c r="T238" s="29">
        <f t="shared" ca="1" si="93"/>
        <v>2642889.9225519667</v>
      </c>
      <c r="U238" s="29">
        <f t="shared" ca="1" si="94"/>
        <v>925931.24900445901</v>
      </c>
      <c r="W238" s="29">
        <f ca="1">Kp*(AB238+AC238*OnebyTi+Td*(AB238-AB237))</f>
        <v>-5627.7779035152753</v>
      </c>
      <c r="X238" s="29">
        <f t="shared" ca="1" si="104"/>
        <v>-1108.1904678298986</v>
      </c>
      <c r="Y238" s="29">
        <f t="shared" ca="1" si="105"/>
        <v>126.86092824858794</v>
      </c>
      <c r="Z238" s="29">
        <f t="shared" ca="1" si="106"/>
        <v>533.50864865969186</v>
      </c>
      <c r="AA238" s="29">
        <f t="shared" ca="1" si="107"/>
        <v>489.75982949600359</v>
      </c>
      <c r="AB238" s="29">
        <f t="shared" ca="1" si="86"/>
        <v>-479.75982949600359</v>
      </c>
      <c r="AC238" s="29">
        <f t="shared" ca="1" si="95"/>
        <v>-679.98268452918728</v>
      </c>
      <c r="AD238" s="29">
        <f t="shared" ca="1" si="96"/>
        <v>1840.0370047544914</v>
      </c>
      <c r="AE238" s="29">
        <f t="shared" ca="1" si="97"/>
        <v>450825.27238482155</v>
      </c>
      <c r="AF238" s="29">
        <f t="shared" ca="1" si="98"/>
        <v>1592399707.086853</v>
      </c>
      <c r="AH238" s="29">
        <f t="shared" ca="1" si="83"/>
        <v>3.1246120933489268</v>
      </c>
      <c r="AI238" s="29">
        <f t="shared" ca="1" si="84"/>
        <v>10.036672588094778</v>
      </c>
    </row>
    <row r="239" spans="1:35">
      <c r="A239" s="29">
        <v>22.7</v>
      </c>
      <c r="B239" s="29">
        <f t="shared" si="99"/>
        <v>10</v>
      </c>
      <c r="C239" s="29">
        <f t="shared" si="100"/>
        <v>0</v>
      </c>
      <c r="E239" s="29">
        <f ca="1">Kp*(G239+H239*OnebyTi+Td*(G239-G238))</f>
        <v>3.1319840961449983</v>
      </c>
      <c r="F239" s="27">
        <f t="shared" ca="1" si="101"/>
        <v>10.032845627254193</v>
      </c>
      <c r="G239" s="29">
        <f t="shared" ca="1" si="108"/>
        <v>-3.2845627254193488E-2</v>
      </c>
      <c r="H239" s="29">
        <f t="shared" ca="1" si="87"/>
        <v>0.72256084156997535</v>
      </c>
      <c r="I239" s="29">
        <f t="shared" ca="1" si="88"/>
        <v>37.86465802981855</v>
      </c>
      <c r="J239" s="29">
        <f t="shared" ca="1" si="89"/>
        <v>222.78426777903104</v>
      </c>
      <c r="K239" s="29">
        <f t="shared" ca="1" si="90"/>
        <v>140.91142644218536</v>
      </c>
      <c r="M239" s="29">
        <f ca="1">Kp*(Q239+R239*OnebyTi+Td*(Q239-Q238))</f>
        <v>14027.891678017833</v>
      </c>
      <c r="N239" s="27">
        <f t="shared" ca="1" si="102"/>
        <v>4645.1499677596512</v>
      </c>
      <c r="O239" s="27">
        <f t="shared" ca="1" si="109"/>
        <v>141.41004138268988</v>
      </c>
      <c r="P239" s="27">
        <f t="shared" ca="1" si="103"/>
        <v>-909.03347255213157</v>
      </c>
      <c r="Q239" s="29">
        <f t="shared" ca="1" si="85"/>
        <v>919.03347255213157</v>
      </c>
      <c r="R239" s="29">
        <f t="shared" ca="1" si="91"/>
        <v>2028.1878845687161</v>
      </c>
      <c r="S239" s="29">
        <f t="shared" ca="1" si="92"/>
        <v>4268.294827812927</v>
      </c>
      <c r="T239" s="29">
        <f t="shared" ca="1" si="93"/>
        <v>2727352.1749190898</v>
      </c>
      <c r="U239" s="29">
        <f t="shared" ca="1" si="94"/>
        <v>946405.86892915366</v>
      </c>
      <c r="W239" s="29">
        <f ca="1">Kp*(AB239+AC239*OnebyTi+Td*(AB239-AB238))</f>
        <v>-5857.4249085710435</v>
      </c>
      <c r="X239" s="27">
        <f t="shared" ca="1" si="104"/>
        <v>-1218.8253612329745</v>
      </c>
      <c r="Y239" s="27">
        <f t="shared" ca="1" si="105"/>
        <v>66.626760890643567</v>
      </c>
      <c r="Z239" s="27">
        <f t="shared" ca="1" si="106"/>
        <v>513.67620530976956</v>
      </c>
      <c r="AA239" s="27">
        <f t="shared" ca="1" si="107"/>
        <v>491.89348458403083</v>
      </c>
      <c r="AB239" s="29">
        <f t="shared" ca="1" si="86"/>
        <v>-481.89348458403083</v>
      </c>
      <c r="AC239" s="29">
        <f t="shared" ca="1" si="95"/>
        <v>-728.17203298759034</v>
      </c>
      <c r="AD239" s="29">
        <f t="shared" ca="1" si="96"/>
        <v>1888.2263532128945</v>
      </c>
      <c r="AE239" s="29">
        <f t="shared" ca="1" si="97"/>
        <v>474047.4054332755</v>
      </c>
      <c r="AF239" s="29">
        <f t="shared" ca="1" si="98"/>
        <v>1723829031.4128125</v>
      </c>
      <c r="AH239" s="29">
        <f t="shared" ca="1" si="83"/>
        <v>3.1319840961449983</v>
      </c>
      <c r="AI239" s="29">
        <f t="shared" ca="1" si="84"/>
        <v>10.032845627254193</v>
      </c>
    </row>
    <row r="240" spans="1:35">
      <c r="A240" s="29">
        <v>22.8</v>
      </c>
      <c r="B240" s="29">
        <f t="shared" si="99"/>
        <v>10</v>
      </c>
      <c r="C240" s="29">
        <f t="shared" si="100"/>
        <v>0</v>
      </c>
      <c r="E240" s="29">
        <f ca="1">Kp*(G240+H240*OnebyTi+Td*(G240-G239))</f>
        <v>3.1479119113977623</v>
      </c>
      <c r="F240" s="29">
        <f t="shared" ca="1" si="101"/>
        <v>10.027759789904357</v>
      </c>
      <c r="G240" s="29">
        <f t="shared" ca="1" si="108"/>
        <v>-2.775978990435668E-2</v>
      </c>
      <c r="H240" s="29">
        <f t="shared" ca="1" si="87"/>
        <v>0.71978486257953966</v>
      </c>
      <c r="I240" s="29">
        <f t="shared" ca="1" si="88"/>
        <v>37.867434008808985</v>
      </c>
      <c r="J240" s="29">
        <f t="shared" ca="1" si="89"/>
        <v>222.78434483962459</v>
      </c>
      <c r="K240" s="29">
        <f t="shared" ca="1" si="90"/>
        <v>140.97471876316729</v>
      </c>
      <c r="M240" s="29">
        <f ca="1">Kp*(Q240+R240*OnebyTi+Td*(Q240-Q239))</f>
        <v>14194.263588984628</v>
      </c>
      <c r="N240" s="29">
        <f t="shared" ca="1" si="102"/>
        <v>5008.5544708624539</v>
      </c>
      <c r="O240" s="29">
        <f t="shared" ca="1" si="109"/>
        <v>325.21011281738379</v>
      </c>
      <c r="P240" s="29">
        <f t="shared" ca="1" si="103"/>
        <v>-866.16430247226685</v>
      </c>
      <c r="Q240" s="29">
        <f t="shared" ca="1" si="85"/>
        <v>876.16430247226685</v>
      </c>
      <c r="R240" s="29">
        <f t="shared" ca="1" si="91"/>
        <v>2115.8043148159427</v>
      </c>
      <c r="S240" s="29">
        <f t="shared" ca="1" si="92"/>
        <v>4355.9112580601541</v>
      </c>
      <c r="T240" s="29">
        <f t="shared" ca="1" si="93"/>
        <v>2804118.5634117611</v>
      </c>
      <c r="U240" s="29">
        <f t="shared" ca="1" si="94"/>
        <v>965925.43793896877</v>
      </c>
      <c r="W240" s="29">
        <f ca="1">Kp*(AB240+AC240*OnebyTi+Td*(AB240-AB239))</f>
        <v>-6081.8651245191932</v>
      </c>
      <c r="X240" s="29">
        <f t="shared" ca="1" si="104"/>
        <v>-1330.7845371734347</v>
      </c>
      <c r="Y240" s="29">
        <f t="shared" ca="1" si="105"/>
        <v>3.93452111789626</v>
      </c>
      <c r="Z240" s="29">
        <f t="shared" ca="1" si="106"/>
        <v>491.87334662881273</v>
      </c>
      <c r="AA240" s="29">
        <f t="shared" ca="1" si="107"/>
        <v>492.9558404097653</v>
      </c>
      <c r="AB240" s="29">
        <f t="shared" ca="1" si="86"/>
        <v>-482.9558404097653</v>
      </c>
      <c r="AC240" s="29">
        <f t="shared" ca="1" si="95"/>
        <v>-776.46761702856691</v>
      </c>
      <c r="AD240" s="29">
        <f t="shared" ca="1" si="96"/>
        <v>1936.5219372538711</v>
      </c>
      <c r="AE240" s="29">
        <f t="shared" ca="1" si="97"/>
        <v>497372.03981186578</v>
      </c>
      <c r="AF240" s="29">
        <f t="shared" ca="1" si="98"/>
        <v>1859255575.1529276</v>
      </c>
      <c r="AH240" s="29">
        <f t="shared" ca="1" si="83"/>
        <v>3.1479119113977623</v>
      </c>
      <c r="AI240" s="29">
        <f t="shared" ca="1" si="84"/>
        <v>10.027759789904357</v>
      </c>
    </row>
    <row r="241" spans="1:35">
      <c r="A241" s="29">
        <v>22.9</v>
      </c>
      <c r="B241" s="29">
        <f t="shared" si="99"/>
        <v>10</v>
      </c>
      <c r="C241" s="29">
        <f t="shared" si="100"/>
        <v>0</v>
      </c>
      <c r="E241" s="29">
        <f ca="1">Kp*(G241+H241*OnebyTi+Td*(G241-G240))</f>
        <v>3.1712422993723552</v>
      </c>
      <c r="F241" s="27">
        <f t="shared" ca="1" si="101"/>
        <v>10.021706519899443</v>
      </c>
      <c r="G241" s="29">
        <f t="shared" ca="1" si="108"/>
        <v>-2.1706519899442611E-2</v>
      </c>
      <c r="H241" s="29">
        <f t="shared" ca="1" si="87"/>
        <v>0.7176142105895954</v>
      </c>
      <c r="I241" s="29">
        <f t="shared" ca="1" si="88"/>
        <v>37.869604660798927</v>
      </c>
      <c r="J241" s="29">
        <f t="shared" ca="1" si="89"/>
        <v>222.78439195692522</v>
      </c>
      <c r="K241" s="29">
        <f t="shared" ca="1" si="90"/>
        <v>141.02442669373701</v>
      </c>
      <c r="M241" s="29">
        <f ca="1">Kp*(Q241+R241*OnebyTi+Td*(Q241-Q240))</f>
        <v>14308.115800070373</v>
      </c>
      <c r="N241" s="27">
        <f t="shared" ca="1" si="102"/>
        <v>5367.8295922178922</v>
      </c>
      <c r="O241" s="27">
        <f t="shared" ca="1" si="109"/>
        <v>516.33993861405793</v>
      </c>
      <c r="P241" s="27">
        <f t="shared" ca="1" si="103"/>
        <v>-817.54366579801319</v>
      </c>
      <c r="Q241" s="29">
        <f t="shared" ca="1" si="85"/>
        <v>827.54366579801319</v>
      </c>
      <c r="R241" s="29">
        <f t="shared" ca="1" si="91"/>
        <v>2198.5586813957439</v>
      </c>
      <c r="S241" s="29">
        <f t="shared" ca="1" si="92"/>
        <v>4438.6656246399552</v>
      </c>
      <c r="T241" s="29">
        <f t="shared" ca="1" si="93"/>
        <v>2872601.4152920023</v>
      </c>
      <c r="U241" s="29">
        <f t="shared" ca="1" si="94"/>
        <v>984361.81917923025</v>
      </c>
      <c r="W241" s="29">
        <f ca="1">Kp*(AB241+AC241*OnebyTi+Td*(AB241-AB240))</f>
        <v>-6300.3605164501823</v>
      </c>
      <c r="X241" s="27">
        <f t="shared" ca="1" si="104"/>
        <v>-1443.8510467690378</v>
      </c>
      <c r="Y241" s="27">
        <f t="shared" ca="1" si="105"/>
        <v>-61.160495484836986</v>
      </c>
      <c r="Z241" s="27">
        <f t="shared" ca="1" si="106"/>
        <v>468.07628930019962</v>
      </c>
      <c r="AA241" s="27">
        <f t="shared" ca="1" si="107"/>
        <v>492.90304656509386</v>
      </c>
      <c r="AB241" s="29">
        <f t="shared" ca="1" si="86"/>
        <v>-482.90304656509386</v>
      </c>
      <c r="AC241" s="29">
        <f t="shared" ca="1" si="95"/>
        <v>-824.75792168507633</v>
      </c>
      <c r="AD241" s="29">
        <f t="shared" ca="1" si="96"/>
        <v>1984.8122419103804</v>
      </c>
      <c r="AE241" s="29">
        <f t="shared" ca="1" si="97"/>
        <v>520691.57505005068</v>
      </c>
      <c r="AF241" s="29">
        <f t="shared" ca="1" si="98"/>
        <v>1997974372.6540985</v>
      </c>
      <c r="AH241" s="29">
        <f t="shared" ca="1" si="83"/>
        <v>3.1712422993723552</v>
      </c>
      <c r="AI241" s="29">
        <f t="shared" ca="1" si="84"/>
        <v>10.021706519899443</v>
      </c>
    </row>
    <row r="242" spans="1:35">
      <c r="A242" s="29">
        <v>23</v>
      </c>
      <c r="B242" s="29">
        <f t="shared" si="99"/>
        <v>10</v>
      </c>
      <c r="C242" s="29">
        <f t="shared" si="100"/>
        <v>0</v>
      </c>
      <c r="E242" s="29">
        <f ca="1">Kp*(G242+H242*OnebyTi+Td*(G242-G241))</f>
        <v>3.2005534581387152</v>
      </c>
      <c r="F242" s="29">
        <f t="shared" ca="1" si="101"/>
        <v>10.015005022754568</v>
      </c>
      <c r="G242" s="29">
        <f t="shared" ca="1" si="108"/>
        <v>-1.5005022754568387E-2</v>
      </c>
      <c r="H242" s="29">
        <f t="shared" ca="1" si="87"/>
        <v>0.71611370831413856</v>
      </c>
      <c r="I242" s="29">
        <f t="shared" ca="1" si="88"/>
        <v>37.871105163074382</v>
      </c>
      <c r="J242" s="29">
        <f t="shared" ca="1" si="89"/>
        <v>222.784414471996</v>
      </c>
      <c r="K242" s="29">
        <f t="shared" ca="1" si="90"/>
        <v>141.05893824607253</v>
      </c>
      <c r="M242" s="29">
        <f ca="1">Kp*(Q242+R242*OnebyTi+Td*(Q242-Q241))</f>
        <v>14366.485982849259</v>
      </c>
      <c r="N242" s="29">
        <f t="shared" ca="1" si="102"/>
        <v>5721.2514274079567</v>
      </c>
      <c r="O242" s="29">
        <f t="shared" ca="1" si="109"/>
        <v>714.33186520702964</v>
      </c>
      <c r="P242" s="29">
        <f t="shared" ca="1" si="103"/>
        <v>-763.10715174873701</v>
      </c>
      <c r="Q242" s="29">
        <f t="shared" ca="1" si="85"/>
        <v>773.10715174873701</v>
      </c>
      <c r="R242" s="29">
        <f t="shared" ca="1" si="91"/>
        <v>2275.8693965706175</v>
      </c>
      <c r="S242" s="29">
        <f t="shared" ca="1" si="92"/>
        <v>4515.9763398148289</v>
      </c>
      <c r="T242" s="29">
        <f t="shared" ca="1" si="93"/>
        <v>2932370.8821005067</v>
      </c>
      <c r="U242" s="29">
        <f t="shared" ca="1" si="94"/>
        <v>1001585.4415918757</v>
      </c>
      <c r="W242" s="29">
        <f ca="1">Kp*(AB242+AC242*OnebyTi+Td*(AB242-AB241))</f>
        <v>-6512.158823069718</v>
      </c>
      <c r="X242" s="29">
        <f t="shared" ca="1" si="104"/>
        <v>-1557.7969252270179</v>
      </c>
      <c r="Y242" s="29">
        <f t="shared" ca="1" si="105"/>
        <v>-128.59510940839246</v>
      </c>
      <c r="Z242" s="29">
        <f t="shared" ca="1" si="106"/>
        <v>442.26510673084164</v>
      </c>
      <c r="AA242" s="29">
        <f t="shared" ca="1" si="107"/>
        <v>491.69223132550388</v>
      </c>
      <c r="AB242" s="29">
        <f t="shared" ca="1" si="86"/>
        <v>-481.69223132550388</v>
      </c>
      <c r="AC242" s="29">
        <f t="shared" ca="1" si="95"/>
        <v>-872.92714481762675</v>
      </c>
      <c r="AD242" s="29">
        <f t="shared" ca="1" si="96"/>
        <v>2032.9814650429307</v>
      </c>
      <c r="AE242" s="29">
        <f t="shared" ca="1" si="97"/>
        <v>543894.31562198501</v>
      </c>
      <c r="AF242" s="29">
        <f t="shared" ca="1" si="98"/>
        <v>2139224399.9813914</v>
      </c>
      <c r="AH242" s="29">
        <f t="shared" ca="1" si="83"/>
        <v>3.2005534581387152</v>
      </c>
      <c r="AI242" s="29">
        <f t="shared" ca="1" si="84"/>
        <v>10.015005022754568</v>
      </c>
    </row>
    <row r="243" spans="1:35">
      <c r="A243" s="29">
        <v>23.1</v>
      </c>
      <c r="B243" s="29">
        <f t="shared" si="99"/>
        <v>10</v>
      </c>
      <c r="C243" s="29">
        <f t="shared" si="100"/>
        <v>0</v>
      </c>
      <c r="E243" s="29">
        <f ca="1">Kp*(G243+H243*OnebyTi+Td*(G243-G242))</f>
        <v>3.2342321536802423</v>
      </c>
      <c r="F243" s="27">
        <f t="shared" ca="1" si="101"/>
        <v>10.007986645315276</v>
      </c>
      <c r="G243" s="29">
        <f t="shared" ca="1" si="108"/>
        <v>-7.9866453152757089E-3</v>
      </c>
      <c r="H243" s="29">
        <f t="shared" ca="1" si="87"/>
        <v>0.71531504378261102</v>
      </c>
      <c r="I243" s="29">
        <f t="shared" ca="1" si="88"/>
        <v>37.871903827605912</v>
      </c>
      <c r="J243" s="29">
        <f t="shared" ca="1" si="89"/>
        <v>222.78442085064634</v>
      </c>
      <c r="K243" s="29">
        <f t="shared" ca="1" si="90"/>
        <v>141.07738739675082</v>
      </c>
      <c r="M243" s="29">
        <f ca="1">Kp*(Q243+R243*OnebyTi+Td*(Q243-Q242))</f>
        <v>14366.508186137466</v>
      </c>
      <c r="N243" s="27">
        <f t="shared" ca="1" si="102"/>
        <v>6067.0396536427752</v>
      </c>
      <c r="O243" s="27">
        <f t="shared" ca="1" si="109"/>
        <v>918.66697075132572</v>
      </c>
      <c r="P243" s="27">
        <f t="shared" ca="1" si="103"/>
        <v>-702.81206337863102</v>
      </c>
      <c r="Q243" s="29">
        <f t="shared" ca="1" si="85"/>
        <v>712.81206337863102</v>
      </c>
      <c r="R243" s="29">
        <f t="shared" ca="1" si="91"/>
        <v>2347.1506029084808</v>
      </c>
      <c r="S243" s="29">
        <f t="shared" ca="1" si="92"/>
        <v>4587.2575461526922</v>
      </c>
      <c r="T243" s="29">
        <f t="shared" ca="1" si="93"/>
        <v>2983180.9858703166</v>
      </c>
      <c r="U243" s="29">
        <f t="shared" ca="1" si="94"/>
        <v>1017465.783863392</v>
      </c>
      <c r="W243" s="29">
        <f ca="1">Kp*(AB243+AC243*OnebyTi+Td*(AB243-AB242))</f>
        <v>-6716.4948089382269</v>
      </c>
      <c r="X243" s="27">
        <f t="shared" ca="1" si="104"/>
        <v>-1672.3833127989958</v>
      </c>
      <c r="Y243" s="27">
        <f t="shared" ca="1" si="105"/>
        <v>-198.29810447049135</v>
      </c>
      <c r="Z243" s="27">
        <f t="shared" ca="1" si="106"/>
        <v>414.42392546008443</v>
      </c>
      <c r="AA243" s="27">
        <f t="shared" ca="1" si="107"/>
        <v>489.28164201374727</v>
      </c>
      <c r="AB243" s="29">
        <f t="shared" ca="1" si="86"/>
        <v>-479.28164201374727</v>
      </c>
      <c r="AC243" s="29">
        <f t="shared" ca="1" si="95"/>
        <v>-920.85530901900142</v>
      </c>
      <c r="AD243" s="29">
        <f t="shared" ca="1" si="96"/>
        <v>2080.9096292443055</v>
      </c>
      <c r="AE243" s="29">
        <f t="shared" ca="1" si="97"/>
        <v>566865.40485912433</v>
      </c>
      <c r="AF243" s="29">
        <f t="shared" ca="1" si="98"/>
        <v>2282202788.114603</v>
      </c>
      <c r="AH243" s="29">
        <f t="shared" ca="1" si="83"/>
        <v>3.2342321536802423</v>
      </c>
      <c r="AI243" s="29">
        <f t="shared" ca="1" si="84"/>
        <v>10.007986645315276</v>
      </c>
    </row>
    <row r="244" spans="1:35">
      <c r="A244" s="29">
        <v>23.2</v>
      </c>
      <c r="B244" s="29">
        <f t="shared" si="99"/>
        <v>10</v>
      </c>
      <c r="C244" s="29">
        <f t="shared" si="100"/>
        <v>0</v>
      </c>
      <c r="E244" s="29">
        <f ca="1">Kp*(G244+H244*OnebyTi+Td*(G244-G243))</f>
        <v>3.2705553288879514</v>
      </c>
      <c r="F244" s="29">
        <f t="shared" ca="1" si="101"/>
        <v>10.000979530649943</v>
      </c>
      <c r="G244" s="29">
        <f t="shared" ca="1" si="108"/>
        <v>-9.7953064994271699E-4</v>
      </c>
      <c r="H244" s="29">
        <f t="shared" ca="1" si="87"/>
        <v>0.71521709071761674</v>
      </c>
      <c r="I244" s="29">
        <f t="shared" ca="1" si="88"/>
        <v>37.872001780670907</v>
      </c>
      <c r="J244" s="29">
        <f t="shared" ca="1" si="89"/>
        <v>222.78442094659437</v>
      </c>
      <c r="K244" s="29">
        <f t="shared" ca="1" si="90"/>
        <v>141.07965990785868</v>
      </c>
      <c r="M244" s="29">
        <f ca="1">Kp*(Q244+R244*OnebyTi+Td*(Q244-Q243))</f>
        <v>14305.429580468324</v>
      </c>
      <c r="N244" s="29">
        <f t="shared" ca="1" si="102"/>
        <v>6403.3624451834175</v>
      </c>
      <c r="O244" s="29">
        <f t="shared" ca="1" si="109"/>
        <v>1128.7748549446087</v>
      </c>
      <c r="P244" s="29">
        <f t="shared" ca="1" si="103"/>
        <v>-636.63862370963716</v>
      </c>
      <c r="Q244" s="29">
        <f t="shared" ca="1" si="85"/>
        <v>646.63862370963716</v>
      </c>
      <c r="R244" s="29">
        <f t="shared" ca="1" si="91"/>
        <v>2411.8144652794444</v>
      </c>
      <c r="S244" s="29">
        <f t="shared" ca="1" si="92"/>
        <v>4651.9214085236563</v>
      </c>
      <c r="T244" s="29">
        <f t="shared" ca="1" si="93"/>
        <v>3024995.1368376259</v>
      </c>
      <c r="U244" s="29">
        <f t="shared" ca="1" si="94"/>
        <v>1031871.8849978774</v>
      </c>
      <c r="W244" s="29">
        <f ca="1">Kp*(AB244+AC244*OnebyTi+Td*(AB244-AB243))</f>
        <v>-6912.5915960521761</v>
      </c>
      <c r="X244" s="29">
        <f t="shared" ca="1" si="104"/>
        <v>-1787.3606064803168</v>
      </c>
      <c r="Y244" s="29">
        <f t="shared" ca="1" si="105"/>
        <v>-270.19008841565739</v>
      </c>
      <c r="Z244" s="29">
        <f t="shared" ca="1" si="106"/>
        <v>384.5411194392795</v>
      </c>
      <c r="AA244" s="29">
        <f t="shared" ca="1" si="107"/>
        <v>485.63078809686272</v>
      </c>
      <c r="AB244" s="29">
        <f t="shared" ca="1" si="86"/>
        <v>-475.63078809686272</v>
      </c>
      <c r="AC244" s="29">
        <f t="shared" ca="1" si="95"/>
        <v>-968.41838782868774</v>
      </c>
      <c r="AD244" s="29">
        <f t="shared" ca="1" si="96"/>
        <v>2128.4727080539919</v>
      </c>
      <c r="AE244" s="29">
        <f t="shared" ca="1" si="97"/>
        <v>589487.86951768864</v>
      </c>
      <c r="AF244" s="29">
        <f t="shared" ca="1" si="98"/>
        <v>2426080870.2069287</v>
      </c>
      <c r="AH244" s="29">
        <f t="shared" ca="1" si="83"/>
        <v>3.2705553288879514</v>
      </c>
      <c r="AI244" s="29">
        <f t="shared" ca="1" si="84"/>
        <v>10.000979530649943</v>
      </c>
    </row>
    <row r="245" spans="1:35">
      <c r="A245" s="29">
        <v>23.3</v>
      </c>
      <c r="B245" s="29">
        <f t="shared" si="99"/>
        <v>10</v>
      </c>
      <c r="C245" s="29">
        <f t="shared" si="100"/>
        <v>0</v>
      </c>
      <c r="E245" s="29">
        <f ca="1">Kp*(G245+H245*OnebyTi+Td*(G245-G244))</f>
        <v>3.3077723344204628</v>
      </c>
      <c r="F245" s="27">
        <f t="shared" ca="1" si="101"/>
        <v>9.994294215156895</v>
      </c>
      <c r="G245" s="29">
        <f t="shared" ca="1" si="108"/>
        <v>5.7057848431050218E-3</v>
      </c>
      <c r="H245" s="29">
        <f t="shared" ca="1" si="87"/>
        <v>0.71578766920192727</v>
      </c>
      <c r="I245" s="29">
        <f t="shared" ca="1" si="88"/>
        <v>37.872572359155214</v>
      </c>
      <c r="J245" s="29">
        <f t="shared" ca="1" si="89"/>
        <v>222.78442420219244</v>
      </c>
      <c r="K245" s="29">
        <f t="shared" ca="1" si="90"/>
        <v>141.09295438654311</v>
      </c>
      <c r="M245" s="29">
        <f ca="1">Kp*(Q245+R245*OnebyTi+Td*(Q245-Q244))</f>
        <v>14180.62751108617</v>
      </c>
      <c r="N245" s="27">
        <f t="shared" ca="1" si="102"/>
        <v>6728.3418398625608</v>
      </c>
      <c r="O245" s="27">
        <f t="shared" ca="1" si="109"/>
        <v>1344.0336380276572</v>
      </c>
      <c r="P245" s="27">
        <f t="shared" ca="1" si="103"/>
        <v>-564.59114121891253</v>
      </c>
      <c r="Q245" s="29">
        <f t="shared" ca="1" si="85"/>
        <v>574.59114121891253</v>
      </c>
      <c r="R245" s="29">
        <f t="shared" ca="1" si="91"/>
        <v>2469.2735794013356</v>
      </c>
      <c r="S245" s="29">
        <f t="shared" ca="1" si="92"/>
        <v>4709.3805226455479</v>
      </c>
      <c r="T245" s="29">
        <f t="shared" ca="1" si="93"/>
        <v>3058010.6347943512</v>
      </c>
      <c r="U245" s="29">
        <f t="shared" ca="1" si="94"/>
        <v>1044672.880652691</v>
      </c>
      <c r="W245" s="29">
        <f ca="1">Kp*(AB245+AC245*OnebyTi+Td*(AB245-AB244))</f>
        <v>-7099.662074638999</v>
      </c>
      <c r="X245" s="27">
        <f t="shared" ca="1" si="104"/>
        <v>-1902.4686432761143</v>
      </c>
      <c r="Y245" s="27">
        <f t="shared" ca="1" si="105"/>
        <v>-344.18336771222073</v>
      </c>
      <c r="Z245" s="27">
        <f t="shared" ca="1" si="106"/>
        <v>352.60950163485154</v>
      </c>
      <c r="AA245" s="27">
        <f t="shared" ca="1" si="107"/>
        <v>480.70058677940028</v>
      </c>
      <c r="AB245" s="29">
        <f t="shared" ca="1" si="86"/>
        <v>-470.70058677940028</v>
      </c>
      <c r="AC245" s="29">
        <f t="shared" ca="1" si="95"/>
        <v>-1015.4884465066277</v>
      </c>
      <c r="AD245" s="29">
        <f t="shared" ca="1" si="96"/>
        <v>2175.5427667319318</v>
      </c>
      <c r="AE245" s="29">
        <f t="shared" ca="1" si="97"/>
        <v>611643.77375713584</v>
      </c>
      <c r="AF245" s="29">
        <f t="shared" ca="1" si="98"/>
        <v>2570021610.2244635</v>
      </c>
      <c r="AH245" s="29">
        <f t="shared" ca="1" si="83"/>
        <v>3.3077723344204628</v>
      </c>
      <c r="AI245" s="29">
        <f t="shared" ca="1" si="84"/>
        <v>9.994294215156895</v>
      </c>
    </row>
    <row r="246" spans="1:35">
      <c r="A246" s="29">
        <v>23.4</v>
      </c>
      <c r="B246" s="29">
        <f t="shared" si="99"/>
        <v>10</v>
      </c>
      <c r="C246" s="29">
        <f t="shared" si="100"/>
        <v>0</v>
      </c>
      <c r="E246" s="29">
        <f ca="1">Kp*(G246+H246*OnebyTi+Td*(G246-G245))</f>
        <v>3.3441840978711088</v>
      </c>
      <c r="F246" s="29">
        <f t="shared" ca="1" si="101"/>
        <v>9.9882107582713164</v>
      </c>
      <c r="G246" s="29">
        <f t="shared" ca="1" si="108"/>
        <v>1.1789241728683564E-2</v>
      </c>
      <c r="H246" s="29">
        <f t="shared" ca="1" si="87"/>
        <v>0.71696659337479562</v>
      </c>
      <c r="I246" s="29">
        <f t="shared" ca="1" si="88"/>
        <v>37.873751283328083</v>
      </c>
      <c r="J246" s="29">
        <f t="shared" ca="1" si="89"/>
        <v>222.7844381008145</v>
      </c>
      <c r="K246" s="29">
        <f t="shared" ca="1" si="90"/>
        <v>141.12054121218824</v>
      </c>
      <c r="M246" s="29">
        <f ca="1">Kp*(Q246+R246*OnebyTi+Td*(Q246-Q245))</f>
        <v>13989.626801435958</v>
      </c>
      <c r="N246" s="29">
        <f t="shared" ca="1" si="102"/>
        <v>7040.0595551447504</v>
      </c>
      <c r="O246" s="29">
        <f t="shared" ca="1" si="109"/>
        <v>1563.7701788362597</v>
      </c>
      <c r="P246" s="29">
        <f t="shared" ca="1" si="103"/>
        <v>-486.69912780290866</v>
      </c>
      <c r="Q246" s="29">
        <f t="shared" ca="1" si="85"/>
        <v>496.69912780290866</v>
      </c>
      <c r="R246" s="29">
        <f t="shared" ca="1" si="91"/>
        <v>2518.9434921816264</v>
      </c>
      <c r="S246" s="29">
        <f t="shared" ca="1" si="92"/>
        <v>4759.0504354258392</v>
      </c>
      <c r="T246" s="29">
        <f t="shared" ca="1" si="93"/>
        <v>3082681.6371503682</v>
      </c>
      <c r="U246" s="29">
        <f t="shared" ca="1" si="94"/>
        <v>1055738.5642619645</v>
      </c>
      <c r="W246" s="29">
        <f ca="1">Kp*(AB246+AC246*OnebyTi+Td*(AB246-AB245))</f>
        <v>-7276.9103928427039</v>
      </c>
      <c r="X246" s="29">
        <f t="shared" ca="1" si="104"/>
        <v>-2017.4369158125514</v>
      </c>
      <c r="Y246" s="29">
        <f t="shared" ca="1" si="105"/>
        <v>-420.18183739353526</v>
      </c>
      <c r="Z246" s="29">
        <f t="shared" ca="1" si="106"/>
        <v>318.62651239299606</v>
      </c>
      <c r="AA246" s="29">
        <f t="shared" ca="1" si="107"/>
        <v>474.45351084057256</v>
      </c>
      <c r="AB246" s="29">
        <f t="shared" ca="1" si="86"/>
        <v>-464.45351084057256</v>
      </c>
      <c r="AC246" s="29">
        <f t="shared" ca="1" si="95"/>
        <v>-1061.9337975906849</v>
      </c>
      <c r="AD246" s="29">
        <f t="shared" ca="1" si="96"/>
        <v>2221.988117815989</v>
      </c>
      <c r="AE246" s="29">
        <f t="shared" ca="1" si="97"/>
        <v>633215.48013034929</v>
      </c>
      <c r="AF246" s="29">
        <f t="shared" ca="1" si="98"/>
        <v>2713197841.1422887</v>
      </c>
      <c r="AH246" s="29">
        <f t="shared" ca="1" si="83"/>
        <v>3.3441840978711088</v>
      </c>
      <c r="AI246" s="29">
        <f t="shared" ca="1" si="84"/>
        <v>9.9882107582713164</v>
      </c>
    </row>
    <row r="247" spans="1:35">
      <c r="A247" s="29">
        <v>23.5</v>
      </c>
      <c r="B247" s="29">
        <f t="shared" si="99"/>
        <v>10</v>
      </c>
      <c r="C247" s="29">
        <f t="shared" si="100"/>
        <v>0</v>
      </c>
      <c r="E247" s="29">
        <f ca="1">Kp*(G247+H247*OnebyTi+Td*(G247-G246))</f>
        <v>3.378215875655382</v>
      </c>
      <c r="F247" s="27">
        <f t="shared" ca="1" si="101"/>
        <v>9.9829678963302939</v>
      </c>
      <c r="G247" s="29">
        <f t="shared" ca="1" si="108"/>
        <v>1.7032103669706089E-2</v>
      </c>
      <c r="H247" s="29">
        <f t="shared" ca="1" si="87"/>
        <v>0.71866980374176626</v>
      </c>
      <c r="I247" s="29">
        <f t="shared" ca="1" si="88"/>
        <v>37.875454493695052</v>
      </c>
      <c r="J247" s="29">
        <f t="shared" ca="1" si="89"/>
        <v>222.78446711007004</v>
      </c>
      <c r="K247" s="29">
        <f t="shared" ca="1" si="90"/>
        <v>141.16056665581206</v>
      </c>
      <c r="M247" s="29">
        <f ca="1">Kp*(Q247+R247*OnebyTi+Td*(Q247-Q246))</f>
        <v>13730.117245322203</v>
      </c>
      <c r="N247" s="27">
        <f t="shared" ca="1" si="102"/>
        <v>7336.5632501811997</v>
      </c>
      <c r="O247" s="27">
        <f t="shared" ca="1" si="109"/>
        <v>1787.2605213108684</v>
      </c>
      <c r="P247" s="27">
        <f t="shared" ca="1" si="103"/>
        <v>-403.01836221791518</v>
      </c>
      <c r="Q247" s="29">
        <f t="shared" ca="1" si="85"/>
        <v>413.01836221791518</v>
      </c>
      <c r="R247" s="29">
        <f t="shared" ca="1" si="91"/>
        <v>2560.2453284034182</v>
      </c>
      <c r="S247" s="29">
        <f t="shared" ca="1" si="92"/>
        <v>4800.3522716476309</v>
      </c>
      <c r="T247" s="29">
        <f t="shared" ca="1" si="93"/>
        <v>3099740.0539032849</v>
      </c>
      <c r="U247" s="29">
        <f t="shared" ca="1" si="94"/>
        <v>1064939.9718353038</v>
      </c>
      <c r="W247" s="29">
        <f ca="1">Kp*(AB247+AC247*OnebyTi+Td*(AB247-AB246))</f>
        <v>-7443.5335247760449</v>
      </c>
      <c r="X247" s="27">
        <f t="shared" ca="1" si="104"/>
        <v>-2131.9848210242731</v>
      </c>
      <c r="Y247" s="27">
        <f t="shared" ca="1" si="105"/>
        <v>-498.08088678718781</v>
      </c>
      <c r="Z247" s="27">
        <f t="shared" ca="1" si="106"/>
        <v>282.59440399022913</v>
      </c>
      <c r="AA247" s="27">
        <f t="shared" ca="1" si="107"/>
        <v>466.85373844795794</v>
      </c>
      <c r="AB247" s="29">
        <f t="shared" ca="1" si="86"/>
        <v>-456.85373844795794</v>
      </c>
      <c r="AC247" s="29">
        <f t="shared" ca="1" si="95"/>
        <v>-1107.6191714354807</v>
      </c>
      <c r="AD247" s="29">
        <f t="shared" ca="1" si="96"/>
        <v>2267.6734916607847</v>
      </c>
      <c r="AE247" s="29">
        <f t="shared" ca="1" si="97"/>
        <v>654087.01396373683</v>
      </c>
      <c r="AF247" s="29">
        <f t="shared" ca="1" si="98"/>
        <v>2854810624.3265476</v>
      </c>
      <c r="AH247" s="29">
        <f t="shared" ca="1" si="83"/>
        <v>3.378215875655382</v>
      </c>
      <c r="AI247" s="29">
        <f t="shared" ca="1" si="84"/>
        <v>9.9829678963302939</v>
      </c>
    </row>
    <row r="248" spans="1:35">
      <c r="A248" s="29">
        <v>23.6</v>
      </c>
      <c r="B248" s="29">
        <f t="shared" si="99"/>
        <v>10</v>
      </c>
      <c r="C248" s="29">
        <f t="shared" si="100"/>
        <v>0</v>
      </c>
      <c r="E248" s="29">
        <f ca="1">Kp*(G248+H248*OnebyTi+Td*(G248-G247))</f>
        <v>3.4084806918977759</v>
      </c>
      <c r="F248" s="29">
        <f t="shared" ca="1" si="101"/>
        <v>9.9787545966538431</v>
      </c>
      <c r="G248" s="29">
        <f t="shared" ca="1" si="108"/>
        <v>2.1245403346156877E-2</v>
      </c>
      <c r="H248" s="29">
        <f t="shared" ca="1" si="87"/>
        <v>0.72079434407638199</v>
      </c>
      <c r="I248" s="29">
        <f t="shared" ca="1" si="88"/>
        <v>37.877579034029665</v>
      </c>
      <c r="J248" s="29">
        <f t="shared" ca="1" si="89"/>
        <v>222.78451224678636</v>
      </c>
      <c r="K248" s="29">
        <f t="shared" ca="1" si="90"/>
        <v>141.21070580770899</v>
      </c>
      <c r="M248" s="29">
        <f ca="1">Kp*(Q248+R248*OnebyTi+Td*(Q248-Q247))</f>
        <v>13399.971222190879</v>
      </c>
      <c r="N248" s="29">
        <f t="shared" ca="1" si="102"/>
        <v>7615.8732282486762</v>
      </c>
      <c r="O248" s="29">
        <f t="shared" ca="1" si="109"/>
        <v>2013.7305783418078</v>
      </c>
      <c r="P248" s="29">
        <f t="shared" ca="1" si="103"/>
        <v>-313.6318918987148</v>
      </c>
      <c r="Q248" s="29">
        <f t="shared" ca="1" si="85"/>
        <v>323.6318918987148</v>
      </c>
      <c r="R248" s="29">
        <f t="shared" ca="1" si="91"/>
        <v>2592.6085175932894</v>
      </c>
      <c r="S248" s="29">
        <f t="shared" ca="1" si="92"/>
        <v>4832.7154608375022</v>
      </c>
      <c r="T248" s="29">
        <f t="shared" ca="1" si="93"/>
        <v>3110213.8140486791</v>
      </c>
      <c r="U248" s="29">
        <f t="shared" ca="1" si="94"/>
        <v>1072149.9891537197</v>
      </c>
      <c r="W248" s="29">
        <f ca="1">Kp*(AB248+AC248*OnebyTi+Td*(AB248-AB247))</f>
        <v>-7598.722916207239</v>
      </c>
      <c r="X248" s="29">
        <f t="shared" ca="1" si="104"/>
        <v>-2245.821942598111</v>
      </c>
      <c r="Y248" s="29">
        <f t="shared" ca="1" si="105"/>
        <v>-577.76732197047795</v>
      </c>
      <c r="Z248" s="29">
        <f t="shared" ca="1" si="106"/>
        <v>244.52042078094206</v>
      </c>
      <c r="AA248" s="29">
        <f t="shared" ca="1" si="107"/>
        <v>457.86730466533913</v>
      </c>
      <c r="AB248" s="29">
        <f t="shared" ca="1" si="86"/>
        <v>-447.86730466533913</v>
      </c>
      <c r="AC248" s="29">
        <f t="shared" ca="1" si="95"/>
        <v>-1152.4059019020146</v>
      </c>
      <c r="AD248" s="29">
        <f t="shared" ca="1" si="96"/>
        <v>2312.4602221273185</v>
      </c>
      <c r="AE248" s="29">
        <f t="shared" ca="1" si="97"/>
        <v>674145.52622255636</v>
      </c>
      <c r="AF248" s="29">
        <f t="shared" ca="1" si="98"/>
        <v>2994106932.1096363</v>
      </c>
      <c r="AH248" s="29">
        <f t="shared" ca="1" si="83"/>
        <v>3.4084806918977759</v>
      </c>
      <c r="AI248" s="29">
        <f t="shared" ca="1" si="84"/>
        <v>9.9787545966538431</v>
      </c>
    </row>
    <row r="249" spans="1:35">
      <c r="A249" s="29">
        <v>23.7</v>
      </c>
      <c r="B249" s="29">
        <f t="shared" si="99"/>
        <v>10</v>
      </c>
      <c r="C249" s="29">
        <f t="shared" si="100"/>
        <v>0</v>
      </c>
      <c r="E249" s="29">
        <f ca="1">Kp*(G249+H249*OnebyTi+Td*(G249-G248))</f>
        <v>3.433831133062955</v>
      </c>
      <c r="F249" s="27">
        <f t="shared" ca="1" si="101"/>
        <v>9.975704261723072</v>
      </c>
      <c r="G249" s="29">
        <f t="shared" ca="1" si="108"/>
        <v>2.4295738276927992E-2</v>
      </c>
      <c r="H249" s="29">
        <f t="shared" ca="1" si="87"/>
        <v>0.72322391790407481</v>
      </c>
      <c r="I249" s="29">
        <f t="shared" ca="1" si="88"/>
        <v>37.880008607857356</v>
      </c>
      <c r="J249" s="29">
        <f t="shared" ca="1" si="89"/>
        <v>222.78457127507622</v>
      </c>
      <c r="K249" s="29">
        <f t="shared" ca="1" si="90"/>
        <v>141.26828670742532</v>
      </c>
      <c r="M249" s="29">
        <f ca="1">Kp*(Q249+R249*OnebyTi+Td*(Q249-Q248))</f>
        <v>12997.261366371771</v>
      </c>
      <c r="N249" s="27">
        <f t="shared" ca="1" si="102"/>
        <v>7875.98957182302</v>
      </c>
      <c r="O249" s="27">
        <f t="shared" ca="1" si="109"/>
        <v>2242.3570612365584</v>
      </c>
      <c r="P249" s="27">
        <f t="shared" ca="1" si="103"/>
        <v>-218.6509659843818</v>
      </c>
      <c r="Q249" s="29">
        <f t="shared" ca="1" si="85"/>
        <v>228.6509659843818</v>
      </c>
      <c r="R249" s="29">
        <f t="shared" ca="1" si="91"/>
        <v>2615.4736141917274</v>
      </c>
      <c r="S249" s="29">
        <f t="shared" ca="1" si="92"/>
        <v>4855.5805574359401</v>
      </c>
      <c r="T249" s="29">
        <f t="shared" ca="1" si="93"/>
        <v>3115441.940473238</v>
      </c>
      <c r="U249" s="29">
        <f t="shared" ca="1" si="94"/>
        <v>1077243.9798965659</v>
      </c>
      <c r="W249" s="29">
        <f ca="1">Kp*(AB249+AC249*OnebyTi+Td*(AB249-AB248))</f>
        <v>-7741.6662069352224</v>
      </c>
      <c r="X249" s="27">
        <f t="shared" ca="1" si="104"/>
        <v>-2358.6483677985007</v>
      </c>
      <c r="Y249" s="27">
        <f t="shared" ca="1" si="105"/>
        <v>-659.11930578273086</v>
      </c>
      <c r="Z249" s="27">
        <f t="shared" ca="1" si="106"/>
        <v>204.4169743409465</v>
      </c>
      <c r="AA249" s="27">
        <f t="shared" ca="1" si="107"/>
        <v>447.46225435731776</v>
      </c>
      <c r="AB249" s="29">
        <f t="shared" ca="1" si="86"/>
        <v>-437.46225435731776</v>
      </c>
      <c r="AC249" s="29">
        <f t="shared" ca="1" si="95"/>
        <v>-1196.1521273377464</v>
      </c>
      <c r="AD249" s="29">
        <f t="shared" ca="1" si="96"/>
        <v>2356.2064475630505</v>
      </c>
      <c r="AE249" s="29">
        <f t="shared" ca="1" si="97"/>
        <v>693282.84862129507</v>
      </c>
      <c r="AF249" s="29">
        <f t="shared" ca="1" si="98"/>
        <v>3130395757.5695124</v>
      </c>
      <c r="AH249" s="29">
        <f t="shared" ca="1" si="83"/>
        <v>3.433831133062955</v>
      </c>
      <c r="AI249" s="29">
        <f t="shared" ca="1" si="84"/>
        <v>9.975704261723072</v>
      </c>
    </row>
    <row r="250" spans="1:35">
      <c r="A250" s="29">
        <v>23.8</v>
      </c>
      <c r="B250" s="29">
        <f t="shared" si="99"/>
        <v>10</v>
      </c>
      <c r="C250" s="29">
        <f t="shared" si="100"/>
        <v>0</v>
      </c>
      <c r="E250" s="29">
        <f ca="1">Kp*(G250+H250*OnebyTi+Td*(G250-G249))</f>
        <v>3.4533978056254906</v>
      </c>
      <c r="F250" s="29">
        <f t="shared" ca="1" si="101"/>
        <v>9.9738917026427707</v>
      </c>
      <c r="G250" s="29">
        <f t="shared" ca="1" si="108"/>
        <v>2.6108297357229304E-2</v>
      </c>
      <c r="H250" s="29">
        <f t="shared" ca="1" si="87"/>
        <v>0.72583474763979772</v>
      </c>
      <c r="I250" s="29">
        <f t="shared" ca="1" si="88"/>
        <v>37.882619437593078</v>
      </c>
      <c r="J250" s="29">
        <f t="shared" ca="1" si="89"/>
        <v>222.78463943939531</v>
      </c>
      <c r="K250" s="29">
        <f t="shared" ca="1" si="90"/>
        <v>141.33042445513553</v>
      </c>
      <c r="M250" s="29">
        <f ca="1">Kp*(Q250+R250*OnebyTi+Td*(Q250-Q249))</f>
        <v>12520.278217625888</v>
      </c>
      <c r="N250" s="29">
        <f t="shared" ca="1" si="102"/>
        <v>8114.8997003309396</v>
      </c>
      <c r="O250" s="29">
        <f t="shared" ca="1" si="109"/>
        <v>2472.2686624412008</v>
      </c>
      <c r="P250" s="29">
        <f t="shared" ca="1" si="103"/>
        <v>-118.21589233472636</v>
      </c>
      <c r="Q250" s="29">
        <f t="shared" ca="1" si="85"/>
        <v>128.21589233472636</v>
      </c>
      <c r="R250" s="29">
        <f t="shared" ca="1" si="91"/>
        <v>2628.2952034251998</v>
      </c>
      <c r="S250" s="29">
        <f t="shared" ca="1" si="92"/>
        <v>4868.402146669413</v>
      </c>
      <c r="T250" s="29">
        <f t="shared" ca="1" si="93"/>
        <v>3117085.871977957</v>
      </c>
      <c r="U250" s="29">
        <f t="shared" ca="1" si="94"/>
        <v>1080100.4330309851</v>
      </c>
      <c r="W250" s="29">
        <f ca="1">Kp*(AB250+AC250*OnebyTi+Td*(AB250-AB249))</f>
        <v>-7871.5490286873128</v>
      </c>
      <c r="X250" s="29">
        <f t="shared" ca="1" si="104"/>
        <v>-2470.1550392418794</v>
      </c>
      <c r="Y250" s="29">
        <f t="shared" ca="1" si="105"/>
        <v>-742.00631621500156</v>
      </c>
      <c r="Z250" s="29">
        <f t="shared" ca="1" si="106"/>
        <v>162.30181299480213</v>
      </c>
      <c r="AA250" s="29">
        <f t="shared" ca="1" si="107"/>
        <v>435.60879617853425</v>
      </c>
      <c r="AB250" s="29">
        <f t="shared" ca="1" si="86"/>
        <v>-425.60879617853425</v>
      </c>
      <c r="AC250" s="29">
        <f t="shared" ca="1" si="95"/>
        <v>-1238.7130069555999</v>
      </c>
      <c r="AD250" s="29">
        <f t="shared" ca="1" si="96"/>
        <v>2398.767327180904</v>
      </c>
      <c r="AE250" s="29">
        <f t="shared" ca="1" si="97"/>
        <v>711397.13335974922</v>
      </c>
      <c r="AF250" s="29">
        <f t="shared" ca="1" si="98"/>
        <v>3263061674.125278</v>
      </c>
      <c r="AH250" s="29">
        <f t="shared" ca="1" si="83"/>
        <v>3.4533978056254906</v>
      </c>
      <c r="AI250" s="29">
        <f t="shared" ca="1" si="84"/>
        <v>9.9738917026427707</v>
      </c>
    </row>
    <row r="251" spans="1:35">
      <c r="A251" s="29">
        <v>23.9</v>
      </c>
      <c r="B251" s="29">
        <f t="shared" si="99"/>
        <v>10</v>
      </c>
      <c r="C251" s="29">
        <f t="shared" si="100"/>
        <v>0</v>
      </c>
      <c r="E251" s="29">
        <f ca="1">Kp*(G251+H251*OnebyTi+Td*(G251-G250))</f>
        <v>3.4666134444915331</v>
      </c>
      <c r="F251" s="27">
        <f t="shared" ca="1" si="101"/>
        <v>9.9733328719030307</v>
      </c>
      <c r="G251" s="29">
        <f t="shared" ca="1" si="108"/>
        <v>2.666712809696925E-2</v>
      </c>
      <c r="H251" s="29">
        <f t="shared" ca="1" si="87"/>
        <v>0.7285014604494946</v>
      </c>
      <c r="I251" s="29">
        <f t="shared" ca="1" si="88"/>
        <v>37.885286150402777</v>
      </c>
      <c r="J251" s="29">
        <f t="shared" ca="1" si="89"/>
        <v>222.7847105529674</v>
      </c>
      <c r="K251" s="29">
        <f t="shared" ca="1" si="90"/>
        <v>141.39415889128728</v>
      </c>
      <c r="M251" s="29">
        <f ca="1">Kp*(Q251+R251*OnebyTi+Td*(Q251-Q250))</f>
        <v>11967.547776994641</v>
      </c>
      <c r="N251" s="27">
        <f t="shared" ca="1" si="102"/>
        <v>8330.5863383550768</v>
      </c>
      <c r="O251" s="27">
        <f t="shared" ca="1" si="109"/>
        <v>2702.5474984303082</v>
      </c>
      <c r="P251" s="27">
        <f t="shared" ca="1" si="103"/>
        <v>-12.496811303928254</v>
      </c>
      <c r="Q251" s="29">
        <f t="shared" ca="1" si="85"/>
        <v>22.496811303928254</v>
      </c>
      <c r="R251" s="29">
        <f t="shared" ca="1" si="91"/>
        <v>2630.5448845555925</v>
      </c>
      <c r="S251" s="29">
        <f t="shared" ca="1" si="92"/>
        <v>4870.6518277998057</v>
      </c>
      <c r="T251" s="29">
        <f t="shared" ca="1" si="93"/>
        <v>3117136.4826298412</v>
      </c>
      <c r="U251" s="29">
        <f t="shared" ca="1" si="94"/>
        <v>1080601.627590456</v>
      </c>
      <c r="W251" s="29">
        <f ca="1">Kp*(AB251+AC251*OnebyTi+Td*(AB251-AB250))</f>
        <v>-7987.5568771474664</v>
      </c>
      <c r="X251" s="27">
        <f t="shared" ca="1" si="104"/>
        <v>-2580.0241421255473</v>
      </c>
      <c r="Y251" s="27">
        <f t="shared" ca="1" si="105"/>
        <v>-826.28912398537864</v>
      </c>
      <c r="Z251" s="27">
        <f t="shared" ca="1" si="106"/>
        <v>118.19818510455735</v>
      </c>
      <c r="AA251" s="27">
        <f t="shared" ca="1" si="107"/>
        <v>422.27945732068997</v>
      </c>
      <c r="AB251" s="29">
        <f t="shared" ca="1" si="86"/>
        <v>-412.27945732068997</v>
      </c>
      <c r="AC251" s="29">
        <f t="shared" ca="1" si="95"/>
        <v>-1279.9409526876689</v>
      </c>
      <c r="AD251" s="29">
        <f t="shared" ca="1" si="96"/>
        <v>2439.9952729129732</v>
      </c>
      <c r="AE251" s="29">
        <f t="shared" ca="1" si="97"/>
        <v>728394.56845261343</v>
      </c>
      <c r="AF251" s="29">
        <f t="shared" ca="1" si="98"/>
        <v>3391574807.8705935</v>
      </c>
      <c r="AH251" s="29">
        <f t="shared" ca="1" si="83"/>
        <v>3.4666134444915331</v>
      </c>
      <c r="AI251" s="29">
        <f t="shared" ca="1" si="84"/>
        <v>9.9733328719030307</v>
      </c>
    </row>
    <row r="252" spans="1:35">
      <c r="A252" s="29">
        <v>24</v>
      </c>
      <c r="B252" s="29">
        <f t="shared" si="99"/>
        <v>10</v>
      </c>
      <c r="C252" s="29">
        <f t="shared" si="100"/>
        <v>0</v>
      </c>
      <c r="E252" s="29">
        <f ca="1">Kp*(G252+H252*OnebyTi+Td*(G252-G251))</f>
        <v>3.4732223497800003</v>
      </c>
      <c r="F252" s="29">
        <f t="shared" ca="1" si="101"/>
        <v>9.9739872234591687</v>
      </c>
      <c r="G252" s="29">
        <f t="shared" ca="1" si="108"/>
        <v>2.6012776540831339E-2</v>
      </c>
      <c r="H252" s="29">
        <f t="shared" ca="1" si="87"/>
        <v>0.73110273810357773</v>
      </c>
      <c r="I252" s="29">
        <f t="shared" ca="1" si="88"/>
        <v>37.887887428056857</v>
      </c>
      <c r="J252" s="29">
        <f t="shared" ca="1" si="89"/>
        <v>222.78477821942172</v>
      </c>
      <c r="K252" s="29">
        <f t="shared" ca="1" si="90"/>
        <v>141.45658955498527</v>
      </c>
      <c r="M252" s="29">
        <f ca="1">Kp*(Q252+R252*OnebyTi+Td*(Q252-Q251))</f>
        <v>11337.848888764725</v>
      </c>
      <c r="N252" s="29">
        <f t="shared" ca="1" si="102"/>
        <v>8521.0358797436656</v>
      </c>
      <c r="O252" s="29">
        <f t="shared" ca="1" si="109"/>
        <v>2932.2308188984944</v>
      </c>
      <c r="P252" s="29">
        <f t="shared" ca="1" si="103"/>
        <v>98.305620949071169</v>
      </c>
      <c r="Q252" s="29">
        <f t="shared" ca="1" si="85"/>
        <v>-88.305620949071169</v>
      </c>
      <c r="R252" s="29">
        <f t="shared" ca="1" si="91"/>
        <v>2621.7143224606853</v>
      </c>
      <c r="S252" s="29">
        <f t="shared" ca="1" si="92"/>
        <v>4879.4823898947125</v>
      </c>
      <c r="T252" s="29">
        <f t="shared" ca="1" si="93"/>
        <v>3117916.2708989615</v>
      </c>
      <c r="U252" s="29">
        <f t="shared" ca="1" si="94"/>
        <v>1082568.9424083228</v>
      </c>
      <c r="W252" s="29">
        <f ca="1">Kp*(AB252+AC252*OnebyTi+Td*(AB252-AB251))</f>
        <v>-8088.8770564921206</v>
      </c>
      <c r="X252" s="29">
        <f t="shared" ca="1" si="104"/>
        <v>-2687.9295273510897</v>
      </c>
      <c r="Y252" s="29">
        <f t="shared" ca="1" si="105"/>
        <v>-911.81979009332542</v>
      </c>
      <c r="Z252" s="29">
        <f t="shared" ca="1" si="106"/>
        <v>72.134995488469173</v>
      </c>
      <c r="AA252" s="29">
        <f t="shared" ca="1" si="107"/>
        <v>407.44923867615415</v>
      </c>
      <c r="AB252" s="29">
        <f t="shared" ca="1" si="86"/>
        <v>-397.44923867615415</v>
      </c>
      <c r="AC252" s="29">
        <f t="shared" ca="1" si="95"/>
        <v>-1319.6858765552843</v>
      </c>
      <c r="AD252" s="29">
        <f t="shared" ca="1" si="96"/>
        <v>2479.7401967805886</v>
      </c>
      <c r="AE252" s="29">
        <f t="shared" ca="1" si="97"/>
        <v>744191.15818503883</v>
      </c>
      <c r="AF252" s="29">
        <f t="shared" ca="1" si="98"/>
        <v>3515496152.6830721</v>
      </c>
      <c r="AH252" s="29">
        <f t="shared" ca="1" si="83"/>
        <v>3.4732223497800003</v>
      </c>
      <c r="AI252" s="29">
        <f t="shared" ca="1" si="84"/>
        <v>9.9739872234591687</v>
      </c>
    </row>
    <row r="253" spans="1:35">
      <c r="A253" s="29">
        <v>24.1</v>
      </c>
      <c r="B253" s="29">
        <f t="shared" si="99"/>
        <v>10</v>
      </c>
      <c r="C253" s="29">
        <f t="shared" si="100"/>
        <v>0</v>
      </c>
      <c r="E253" s="29">
        <f ca="1">Kp*(G253+H253*OnebyTi+Td*(G253-G252))</f>
        <v>3.4732754978143809</v>
      </c>
      <c r="F253" s="27">
        <f t="shared" ca="1" si="101"/>
        <v>9.9757624583738025</v>
      </c>
      <c r="G253" s="29">
        <f t="shared" ca="1" si="108"/>
        <v>2.4237541626197512E-2</v>
      </c>
      <c r="H253" s="29">
        <f t="shared" ca="1" si="87"/>
        <v>0.73352649226619748</v>
      </c>
      <c r="I253" s="29">
        <f t="shared" ca="1" si="88"/>
        <v>37.890311182219477</v>
      </c>
      <c r="J253" s="29">
        <f t="shared" ca="1" si="89"/>
        <v>222.78483696526413</v>
      </c>
      <c r="K253" s="29">
        <f t="shared" ca="1" si="90"/>
        <v>141.5150020303044</v>
      </c>
      <c r="M253" s="29">
        <f ca="1">Kp*(Q253+R253*OnebyTi+Td*(Q253-Q252))</f>
        <v>10630.230366366815</v>
      </c>
      <c r="N253" s="27">
        <f t="shared" ca="1" si="102"/>
        <v>8684.2471307047581</v>
      </c>
      <c r="O253" s="27">
        <f t="shared" ca="1" si="109"/>
        <v>3160.3129875427821</v>
      </c>
      <c r="P253" s="27">
        <f t="shared" ca="1" si="103"/>
        <v>213.95964678948022</v>
      </c>
      <c r="Q253" s="29">
        <f t="shared" ca="1" si="85"/>
        <v>-203.95964678948022</v>
      </c>
      <c r="R253" s="29">
        <f t="shared" ca="1" si="91"/>
        <v>2601.3183577817372</v>
      </c>
      <c r="S253" s="29">
        <f t="shared" ca="1" si="92"/>
        <v>4899.8783545736605</v>
      </c>
      <c r="T253" s="29">
        <f t="shared" ca="1" si="93"/>
        <v>3122076.2246508105</v>
      </c>
      <c r="U253" s="29">
        <f t="shared" ca="1" si="94"/>
        <v>1087112.8540740716</v>
      </c>
      <c r="W253" s="29">
        <f ca="1">Kp*(AB253+AC253*OnebyTi+Td*(AB253-AB252))</f>
        <v>-8174.7006945745261</v>
      </c>
      <c r="X253" s="27">
        <f t="shared" ca="1" si="104"/>
        <v>-2793.5371709135079</v>
      </c>
      <c r="Y253" s="27">
        <f t="shared" ca="1" si="105"/>
        <v>-998.44168412927218</v>
      </c>
      <c r="Z253" s="27">
        <f t="shared" ca="1" si="106"/>
        <v>24.146954330368516</v>
      </c>
      <c r="AA253" s="27">
        <f t="shared" ca="1" si="107"/>
        <v>391.09577006278323</v>
      </c>
      <c r="AB253" s="29">
        <f t="shared" ca="1" si="86"/>
        <v>-381.09577006278323</v>
      </c>
      <c r="AC253" s="29">
        <f t="shared" ca="1" si="95"/>
        <v>-1357.7954535615627</v>
      </c>
      <c r="AD253" s="29">
        <f t="shared" ca="1" si="96"/>
        <v>2517.849773786867</v>
      </c>
      <c r="AE253" s="29">
        <f t="shared" ca="1" si="97"/>
        <v>758714.55678101338</v>
      </c>
      <c r="AF253" s="29">
        <f t="shared" ca="1" si="98"/>
        <v>3634477156.9858727</v>
      </c>
      <c r="AH253" s="29">
        <f t="shared" ca="1" si="83"/>
        <v>3.4732754978143809</v>
      </c>
      <c r="AI253" s="29">
        <f t="shared" ca="1" si="84"/>
        <v>9.9757624583738025</v>
      </c>
    </row>
    <row r="254" spans="1:35">
      <c r="A254" s="29">
        <v>24.2</v>
      </c>
      <c r="B254" s="29">
        <f t="shared" si="99"/>
        <v>10</v>
      </c>
      <c r="C254" s="29">
        <f t="shared" si="100"/>
        <v>0</v>
      </c>
      <c r="E254" s="29">
        <f ca="1">Kp*(G254+H254*OnebyTi+Td*(G254-G253))</f>
        <v>3.4671122902275942</v>
      </c>
      <c r="F254" s="29">
        <f t="shared" ca="1" si="101"/>
        <v>9.9785213209464256</v>
      </c>
      <c r="G254" s="29">
        <f t="shared" ca="1" si="108"/>
        <v>2.1478679053574368E-2</v>
      </c>
      <c r="H254" s="29">
        <f t="shared" ca="1" si="87"/>
        <v>0.73567436017155496</v>
      </c>
      <c r="I254" s="29">
        <f t="shared" ca="1" si="88"/>
        <v>37.892459050124835</v>
      </c>
      <c r="J254" s="29">
        <f t="shared" ca="1" si="89"/>
        <v>222.78488309862954</v>
      </c>
      <c r="K254" s="29">
        <f t="shared" ca="1" si="90"/>
        <v>141.56698043361405</v>
      </c>
      <c r="M254" s="29">
        <f ca="1">Kp*(Q254+R254*OnebyTi+Td*(Q254-Q253))</f>
        <v>9844.0277772390782</v>
      </c>
      <c r="N254" s="29">
        <f t="shared" ca="1" si="102"/>
        <v>8818.2404125537651</v>
      </c>
      <c r="O254" s="29">
        <f t="shared" ca="1" si="109"/>
        <v>3385.7477388185898</v>
      </c>
      <c r="P254" s="29">
        <f t="shared" ca="1" si="103"/>
        <v>334.20192617392689</v>
      </c>
      <c r="Q254" s="29">
        <f t="shared" ca="1" si="85"/>
        <v>-324.20192617392689</v>
      </c>
      <c r="R254" s="29">
        <f t="shared" ca="1" si="91"/>
        <v>2568.8981651643444</v>
      </c>
      <c r="S254" s="29">
        <f t="shared" ca="1" si="92"/>
        <v>4932.2985471910533</v>
      </c>
      <c r="T254" s="29">
        <f t="shared" ca="1" si="93"/>
        <v>3132586.9135442991</v>
      </c>
      <c r="U254" s="29">
        <f t="shared" ca="1" si="94"/>
        <v>1094335.5828963725</v>
      </c>
      <c r="W254" s="29">
        <f ca="1">Kp*(AB254+AC254*OnebyTi+Td*(AB254-AB253))</f>
        <v>-8244.2248266576353</v>
      </c>
      <c r="X254" s="29">
        <f t="shared" ca="1" si="104"/>
        <v>-2896.5056698546964</v>
      </c>
      <c r="Y254" s="29">
        <f t="shared" ca="1" si="105"/>
        <v>-1085.9895240959104</v>
      </c>
      <c r="Z254" s="29">
        <f t="shared" ca="1" si="106"/>
        <v>-25.725282066339446</v>
      </c>
      <c r="AA254" s="29">
        <f t="shared" ca="1" si="107"/>
        <v>373.19946514073195</v>
      </c>
      <c r="AB254" s="29">
        <f t="shared" ca="1" si="86"/>
        <v>-363.19946514073195</v>
      </c>
      <c r="AC254" s="29">
        <f t="shared" ca="1" si="95"/>
        <v>-1394.115400075636</v>
      </c>
      <c r="AD254" s="29">
        <f t="shared" ca="1" si="96"/>
        <v>2554.1697203009403</v>
      </c>
      <c r="AE254" s="29">
        <f t="shared" ca="1" si="97"/>
        <v>771905.94192886481</v>
      </c>
      <c r="AF254" s="29">
        <f t="shared" ca="1" si="98"/>
        <v>3748252546.1364875</v>
      </c>
      <c r="AH254" s="29">
        <f t="shared" ca="1" si="83"/>
        <v>3.4671122902275942</v>
      </c>
      <c r="AI254" s="29">
        <f t="shared" ca="1" si="84"/>
        <v>9.9785213209464256</v>
      </c>
    </row>
    <row r="255" spans="1:35">
      <c r="A255" s="29">
        <v>24.3</v>
      </c>
      <c r="B255" s="29">
        <f t="shared" si="99"/>
        <v>10</v>
      </c>
      <c r="C255" s="29">
        <f t="shared" si="100"/>
        <v>0</v>
      </c>
      <c r="E255" s="29">
        <f ca="1">Kp*(G255+H255*OnebyTi+Td*(G255-G254))</f>
        <v>3.4553304481145704</v>
      </c>
      <c r="F255" s="27">
        <f t="shared" ca="1" si="101"/>
        <v>9.9820900366799385</v>
      </c>
      <c r="G255" s="29">
        <f t="shared" ca="1" si="108"/>
        <v>1.7909963320061451E-2</v>
      </c>
      <c r="H255" s="29">
        <f t="shared" ca="1" si="87"/>
        <v>0.73746535650356115</v>
      </c>
      <c r="I255" s="29">
        <f t="shared" ca="1" si="88"/>
        <v>37.89425004645684</v>
      </c>
      <c r="J255" s="29">
        <f t="shared" ca="1" si="89"/>
        <v>222.78491517530816</v>
      </c>
      <c r="K255" s="29">
        <f t="shared" ca="1" si="90"/>
        <v>141.61050164448179</v>
      </c>
      <c r="M255" s="29">
        <f ca="1">Kp*(Q255+R255*OnebyTi+Td*(Q255-Q254))</f>
        <v>8978.8797991289721</v>
      </c>
      <c r="N255" s="27">
        <f t="shared" ca="1" si="102"/>
        <v>8921.0670023403509</v>
      </c>
      <c r="O255" s="27">
        <f t="shared" ca="1" si="109"/>
        <v>3607.4507140843521</v>
      </c>
      <c r="P255" s="27">
        <f t="shared" ca="1" si="103"/>
        <v>458.73716744429174</v>
      </c>
      <c r="Q255" s="29">
        <f t="shared" ca="1" si="85"/>
        <v>-448.73716744429174</v>
      </c>
      <c r="R255" s="29">
        <f t="shared" ca="1" si="91"/>
        <v>2524.0244484199152</v>
      </c>
      <c r="S255" s="29">
        <f t="shared" ca="1" si="92"/>
        <v>4977.1722639354821</v>
      </c>
      <c r="T255" s="29">
        <f t="shared" ca="1" si="93"/>
        <v>3152723.4180888915</v>
      </c>
      <c r="U255" s="29">
        <f t="shared" ca="1" si="94"/>
        <v>1104332.7700748809</v>
      </c>
      <c r="W255" s="29">
        <f ca="1">Kp*(AB255+AC255*OnebyTi+Td*(AB255-AB254))</f>
        <v>-8296.6545453505423</v>
      </c>
      <c r="X255" s="27">
        <f t="shared" ca="1" si="104"/>
        <v>-2996.4867750038948</v>
      </c>
      <c r="Y255" s="27">
        <f t="shared" ca="1" si="105"/>
        <v>-1174.2894384753156</v>
      </c>
      <c r="Z255" s="27">
        <f t="shared" ca="1" si="106"/>
        <v>-77.434979331435869</v>
      </c>
      <c r="AA255" s="27">
        <f t="shared" ca="1" si="107"/>
        <v>353.74367563853588</v>
      </c>
      <c r="AB255" s="29">
        <f t="shared" ca="1" si="86"/>
        <v>-343.74367563853588</v>
      </c>
      <c r="AC255" s="29">
        <f t="shared" ca="1" si="95"/>
        <v>-1428.4897676394896</v>
      </c>
      <c r="AD255" s="29">
        <f t="shared" ca="1" si="96"/>
        <v>2588.5440878647937</v>
      </c>
      <c r="AE255" s="29">
        <f t="shared" ca="1" si="97"/>
        <v>783721.91338301392</v>
      </c>
      <c r="AF255" s="29">
        <f t="shared" ca="1" si="98"/>
        <v>3856625419.7370439</v>
      </c>
      <c r="AH255" s="29">
        <f t="shared" ca="1" si="83"/>
        <v>3.4553304481145704</v>
      </c>
      <c r="AI255" s="29">
        <f t="shared" ca="1" si="84"/>
        <v>9.9820900366799385</v>
      </c>
    </row>
    <row r="256" spans="1:35">
      <c r="A256" s="29">
        <v>24.4</v>
      </c>
      <c r="B256" s="29">
        <f t="shared" si="99"/>
        <v>10</v>
      </c>
      <c r="C256" s="29">
        <f t="shared" si="100"/>
        <v>0</v>
      </c>
      <c r="E256" s="29">
        <f ca="1">Kp*(G256+H256*OnebyTi+Td*(G256-G255))</f>
        <v>3.4387460059817085</v>
      </c>
      <c r="F256" s="29">
        <f t="shared" ca="1" si="101"/>
        <v>9.9862679318377623</v>
      </c>
      <c r="G256" s="29">
        <f t="shared" ca="1" si="108"/>
        <v>1.3732068162237709E-2</v>
      </c>
      <c r="H256" s="29">
        <f t="shared" ca="1" si="87"/>
        <v>0.73883856331978492</v>
      </c>
      <c r="I256" s="29">
        <f t="shared" ca="1" si="88"/>
        <v>37.895623253273065</v>
      </c>
      <c r="J256" s="29">
        <f t="shared" ca="1" si="89"/>
        <v>222.78493403227776</v>
      </c>
      <c r="K256" s="29">
        <f t="shared" ca="1" si="90"/>
        <v>141.64400789079764</v>
      </c>
      <c r="M256" s="29">
        <f ca="1">Kp*(Q256+R256*OnebyTi+Td*(Q256-Q255))</f>
        <v>8034.7440580017537</v>
      </c>
      <c r="N256" s="29">
        <f t="shared" ca="1" si="102"/>
        <v>8990.8188871154416</v>
      </c>
      <c r="O256" s="29">
        <f t="shared" ca="1" si="109"/>
        <v>3824.3022795218053</v>
      </c>
      <c r="P256" s="29">
        <f t="shared" ca="1" si="103"/>
        <v>587.23787669048363</v>
      </c>
      <c r="Q256" s="29">
        <f t="shared" ca="1" si="85"/>
        <v>-577.23787669048363</v>
      </c>
      <c r="R256" s="29">
        <f t="shared" ca="1" si="91"/>
        <v>2466.3006607508669</v>
      </c>
      <c r="S256" s="29">
        <f t="shared" ca="1" si="92"/>
        <v>5034.8960516045308</v>
      </c>
      <c r="T256" s="29">
        <f t="shared" ca="1" si="93"/>
        <v>3186043.7747175056</v>
      </c>
      <c r="U256" s="29">
        <f t="shared" ca="1" si="94"/>
        <v>1117192.760302823</v>
      </c>
      <c r="W256" s="29">
        <f ca="1">Kp*(AB256+AC256*OnebyTi+Td*(AB256-AB255))</f>
        <v>-8331.2052141546337</v>
      </c>
      <c r="X256" s="29">
        <f t="shared" ca="1" si="104"/>
        <v>-3093.1259606482627</v>
      </c>
      <c r="Y256" s="29">
        <f t="shared" ca="1" si="105"/>
        <v>-1263.1590512510804</v>
      </c>
      <c r="Z256" s="29">
        <f t="shared" ca="1" si="106"/>
        <v>-130.92920254284095</v>
      </c>
      <c r="AA256" s="29">
        <f t="shared" ca="1" si="107"/>
        <v>332.71484449264233</v>
      </c>
      <c r="AB256" s="29">
        <f t="shared" ca="1" si="86"/>
        <v>-322.71484449264233</v>
      </c>
      <c r="AC256" s="29">
        <f t="shared" ca="1" si="95"/>
        <v>-1460.761252088754</v>
      </c>
      <c r="AD256" s="29">
        <f t="shared" ca="1" si="96"/>
        <v>2620.815572314058</v>
      </c>
      <c r="AE256" s="29">
        <f t="shared" ca="1" si="97"/>
        <v>794136.40046860499</v>
      </c>
      <c r="AF256" s="29">
        <f t="shared" ca="1" si="98"/>
        <v>3959443781.8675151</v>
      </c>
      <c r="AH256" s="29">
        <f t="shared" ca="1" si="83"/>
        <v>3.4387460059817085</v>
      </c>
      <c r="AI256" s="29">
        <f t="shared" ca="1" si="84"/>
        <v>9.9862679318377623</v>
      </c>
    </row>
    <row r="257" spans="1:35">
      <c r="A257" s="29">
        <v>24.5</v>
      </c>
      <c r="B257" s="29">
        <f t="shared" si="99"/>
        <v>10</v>
      </c>
      <c r="C257" s="29">
        <f t="shared" si="100"/>
        <v>0</v>
      </c>
      <c r="E257" s="29">
        <f ca="1">Kp*(G257+H257*OnebyTi+Td*(G257-G256))</f>
        <v>3.418345697917788</v>
      </c>
      <c r="F257" s="27">
        <f t="shared" ca="1" si="101"/>
        <v>9.9908377458746269</v>
      </c>
      <c r="G257" s="29">
        <f t="shared" ca="1" si="108"/>
        <v>9.1622541253730816E-3</v>
      </c>
      <c r="H257" s="29">
        <f t="shared" ca="1" si="87"/>
        <v>0.73975478873232225</v>
      </c>
      <c r="I257" s="29">
        <f t="shared" ca="1" si="88"/>
        <v>37.896539478685604</v>
      </c>
      <c r="J257" s="29">
        <f t="shared" ca="1" si="89"/>
        <v>222.78494242696783</v>
      </c>
      <c r="K257" s="29">
        <f t="shared" ca="1" si="90"/>
        <v>141.6664554134048</v>
      </c>
      <c r="M257" s="29">
        <f ca="1">Kp*(Q257+R257*OnebyTi+Td*(Q257-Q256))</f>
        <v>7011.9123556921932</v>
      </c>
      <c r="N257" s="27">
        <f t="shared" ca="1" si="102"/>
        <v>9025.6388051206977</v>
      </c>
      <c r="O257" s="27">
        <f t="shared" ca="1" si="109"/>
        <v>4035.1506271323556</v>
      </c>
      <c r="P257" s="27">
        <f t="shared" ca="1" si="103"/>
        <v>719.34423234271344</v>
      </c>
      <c r="Q257" s="29">
        <f t="shared" ca="1" si="85"/>
        <v>-709.34423234271344</v>
      </c>
      <c r="R257" s="29">
        <f t="shared" ca="1" si="91"/>
        <v>2395.3662375165954</v>
      </c>
      <c r="S257" s="29">
        <f t="shared" ca="1" si="92"/>
        <v>5105.8304748388018</v>
      </c>
      <c r="T257" s="29">
        <f t="shared" ca="1" si="93"/>
        <v>3236360.6987132928</v>
      </c>
      <c r="U257" s="29">
        <f t="shared" ca="1" si="94"/>
        <v>1132995.8816991604</v>
      </c>
      <c r="W257" s="29">
        <f ca="1">Kp*(AB257+AC257*OnebyTi+Td*(AB257-AB256))</f>
        <v>-8347.1047417732188</v>
      </c>
      <c r="X257" s="27">
        <f t="shared" ca="1" si="104"/>
        <v>-3186.0630311938489</v>
      </c>
      <c r="Y257" s="27">
        <f t="shared" ca="1" si="105"/>
        <v>-1352.4075905670306</v>
      </c>
      <c r="Z257" s="27">
        <f t="shared" ca="1" si="106"/>
        <v>-186.1487038618113</v>
      </c>
      <c r="AA257" s="27">
        <f t="shared" ca="1" si="107"/>
        <v>310.10265749190381</v>
      </c>
      <c r="AB257" s="29">
        <f t="shared" ca="1" si="86"/>
        <v>-300.10265749190381</v>
      </c>
      <c r="AC257" s="29">
        <f t="shared" ca="1" si="95"/>
        <v>-1490.7715178379444</v>
      </c>
      <c r="AD257" s="29">
        <f t="shared" ca="1" si="96"/>
        <v>2650.8258380632483</v>
      </c>
      <c r="AE257" s="29">
        <f t="shared" ca="1" si="97"/>
        <v>803142.56097197533</v>
      </c>
      <c r="AF257" s="29">
        <f t="shared" ca="1" si="98"/>
        <v>4056567826.4961367</v>
      </c>
      <c r="AH257" s="29">
        <f t="shared" ca="1" si="83"/>
        <v>3.418345697917788</v>
      </c>
      <c r="AI257" s="29">
        <f t="shared" ca="1" si="84"/>
        <v>9.9908377458746269</v>
      </c>
    </row>
    <row r="258" spans="1:35">
      <c r="A258" s="29">
        <v>24.6</v>
      </c>
      <c r="B258" s="29">
        <f t="shared" si="99"/>
        <v>10</v>
      </c>
      <c r="C258" s="29">
        <f t="shared" si="100"/>
        <v>0</v>
      </c>
      <c r="E258" s="29">
        <f ca="1">Kp*(G258+H258*OnebyTi+Td*(G258-G257))</f>
        <v>3.3952342466974419</v>
      </c>
      <c r="F258" s="29">
        <f t="shared" ca="1" si="101"/>
        <v>9.9955761427372778</v>
      </c>
      <c r="G258" s="29">
        <f t="shared" ca="1" si="108"/>
        <v>4.4238572627222084E-3</v>
      </c>
      <c r="H258" s="29">
        <f t="shared" ca="1" si="87"/>
        <v>0.74019717445859445</v>
      </c>
      <c r="I258" s="29">
        <f t="shared" ca="1" si="88"/>
        <v>37.896981864411877</v>
      </c>
      <c r="J258" s="29">
        <f t="shared" ca="1" si="89"/>
        <v>222.78494438401913</v>
      </c>
      <c r="K258" s="29">
        <f t="shared" ca="1" si="90"/>
        <v>141.67733810227111</v>
      </c>
      <c r="M258" s="29">
        <f ca="1">Kp*(Q258+R258*OnebyTi+Td*(Q258-Q257))</f>
        <v>5911.0251936994136</v>
      </c>
      <c r="N258" s="29">
        <f t="shared" ca="1" si="102"/>
        <v>9023.7305447011386</v>
      </c>
      <c r="O258" s="29">
        <f t="shared" ca="1" si="109"/>
        <v>4238.8151589664876</v>
      </c>
      <c r="P258" s="29">
        <f t="shared" ca="1" si="103"/>
        <v>854.66409143507008</v>
      </c>
      <c r="Q258" s="29">
        <f t="shared" ca="1" si="85"/>
        <v>-844.66409143507008</v>
      </c>
      <c r="R258" s="29">
        <f t="shared" ca="1" si="91"/>
        <v>2310.8998283730884</v>
      </c>
      <c r="S258" s="29">
        <f t="shared" ca="1" si="92"/>
        <v>5190.2968839823088</v>
      </c>
      <c r="T258" s="29">
        <f t="shared" ca="1" si="93"/>
        <v>3307706.4414492762</v>
      </c>
      <c r="U258" s="29">
        <f t="shared" ca="1" si="94"/>
        <v>1151813.7259625145</v>
      </c>
      <c r="W258" s="29">
        <f ca="1">Kp*(AB258+AC258*OnebyTi+Td*(AB258-AB257))</f>
        <v>-8343.5959140833111</v>
      </c>
      <c r="X258" s="29">
        <f t="shared" ca="1" si="104"/>
        <v>-3274.9327647909849</v>
      </c>
      <c r="Y258" s="29">
        <f t="shared" ca="1" si="105"/>
        <v>-1441.8360216737974</v>
      </c>
      <c r="Z258" s="29">
        <f t="shared" ca="1" si="106"/>
        <v>-243.0278209475814</v>
      </c>
      <c r="AA258" s="29">
        <f t="shared" ca="1" si="107"/>
        <v>285.90019300637903</v>
      </c>
      <c r="AB258" s="29">
        <f t="shared" ca="1" si="86"/>
        <v>-275.90019300637903</v>
      </c>
      <c r="AC258" s="29">
        <f t="shared" ca="1" si="95"/>
        <v>-1518.3615371385824</v>
      </c>
      <c r="AD258" s="29">
        <f t="shared" ca="1" si="96"/>
        <v>2678.4158573638861</v>
      </c>
      <c r="AE258" s="29">
        <f t="shared" ca="1" si="97"/>
        <v>810754.65262207109</v>
      </c>
      <c r="AF258" s="29">
        <f t="shared" ca="1" si="98"/>
        <v>4147827511.0565667</v>
      </c>
      <c r="AH258" s="29">
        <f t="shared" ref="AH258:AH321" ca="1" si="110">IF(ProcessModel = "Model1", E258, IF(ProcessModel = "Model2", M258, W258))</f>
        <v>3.3952342466974419</v>
      </c>
      <c r="AI258" s="29">
        <f t="shared" ref="AI258:AI321" ca="1" si="111">IF(ProcessModel = "Model1", F258, IF(ProcessModel = "Model2", P258, AA258))</f>
        <v>9.9955761427372778</v>
      </c>
    </row>
    <row r="259" spans="1:35">
      <c r="A259" s="29">
        <v>24.7</v>
      </c>
      <c r="B259" s="29">
        <f t="shared" si="99"/>
        <v>10</v>
      </c>
      <c r="C259" s="29">
        <f t="shared" si="100"/>
        <v>0</v>
      </c>
      <c r="E259" s="29">
        <f ca="1">Kp*(G259+H259*OnebyTi+Td*(G259-G258))</f>
        <v>3.3705791619562362</v>
      </c>
      <c r="F259" s="27">
        <f t="shared" ca="1" si="101"/>
        <v>10.000263943954495</v>
      </c>
      <c r="G259" s="29">
        <f t="shared" ca="1" si="108"/>
        <v>-2.6394395449536034E-4</v>
      </c>
      <c r="H259" s="29">
        <f t="shared" ca="1" si="87"/>
        <v>0.74017078006314496</v>
      </c>
      <c r="I259" s="29">
        <f t="shared" ca="1" si="88"/>
        <v>37.897008258807325</v>
      </c>
      <c r="J259" s="29">
        <f t="shared" ca="1" si="89"/>
        <v>222.78494439098577</v>
      </c>
      <c r="K259" s="29">
        <f t="shared" ca="1" si="90"/>
        <v>141.67799004383872</v>
      </c>
      <c r="M259" s="29">
        <f ca="1">Kp*(Q259+R259*OnebyTi+Td*(Q259-Q258))</f>
        <v>4733.0854981044658</v>
      </c>
      <c r="N259" s="27">
        <f t="shared" ca="1" si="102"/>
        <v>8983.3694692672107</v>
      </c>
      <c r="O259" s="27">
        <f t="shared" ca="1" si="109"/>
        <v>4434.0901535451567</v>
      </c>
      <c r="P259" s="27">
        <f t="shared" ca="1" si="103"/>
        <v>992.77313372571689</v>
      </c>
      <c r="Q259" s="29">
        <f t="shared" ca="1" si="85"/>
        <v>-982.77313372571689</v>
      </c>
      <c r="R259" s="29">
        <f t="shared" ca="1" si="91"/>
        <v>2212.6225150005166</v>
      </c>
      <c r="S259" s="29">
        <f t="shared" ca="1" si="92"/>
        <v>5288.5741973548802</v>
      </c>
      <c r="T259" s="29">
        <f t="shared" ca="1" si="93"/>
        <v>3404290.7446865826</v>
      </c>
      <c r="U259" s="29">
        <f t="shared" ca="1" si="94"/>
        <v>1173708.4317571183</v>
      </c>
      <c r="W259" s="29">
        <f ca="1">Kp*(AB259+AC259*OnebyTi+Td*(AB259-AB258))</f>
        <v>-8319.9387804105427</v>
      </c>
      <c r="X259" s="27">
        <f t="shared" ca="1" si="104"/>
        <v>-3359.3655938086613</v>
      </c>
      <c r="Y259" s="27">
        <f t="shared" ca="1" si="105"/>
        <v>-1531.2372047814893</v>
      </c>
      <c r="Z259" s="27">
        <f t="shared" ca="1" si="106"/>
        <v>-301.49438681026248</v>
      </c>
      <c r="AA259" s="27">
        <f t="shared" ca="1" si="107"/>
        <v>260.10406936815002</v>
      </c>
      <c r="AB259" s="29">
        <f t="shared" ca="1" si="86"/>
        <v>-250.10406936815002</v>
      </c>
      <c r="AC259" s="29">
        <f t="shared" ca="1" si="95"/>
        <v>-1543.3719440753976</v>
      </c>
      <c r="AD259" s="29">
        <f t="shared" ca="1" si="96"/>
        <v>2703.426264300701</v>
      </c>
      <c r="AE259" s="29">
        <f t="shared" ca="1" si="97"/>
        <v>817009.85717352189</v>
      </c>
      <c r="AF259" s="29">
        <f t="shared" ca="1" si="98"/>
        <v>4232970207.9124112</v>
      </c>
      <c r="AH259" s="29">
        <f t="shared" ca="1" si="110"/>
        <v>3.3705791619562362</v>
      </c>
      <c r="AI259" s="29">
        <f t="shared" ca="1" si="111"/>
        <v>10.000263943954495</v>
      </c>
    </row>
    <row r="260" spans="1:35">
      <c r="A260" s="29">
        <v>24.8</v>
      </c>
      <c r="B260" s="29">
        <f t="shared" si="99"/>
        <v>10</v>
      </c>
      <c r="C260" s="29">
        <f t="shared" si="100"/>
        <v>0</v>
      </c>
      <c r="E260" s="29">
        <f ca="1">Kp*(G260+H260*OnebyTi+Td*(G260-G259))</f>
        <v>3.3455556283145413</v>
      </c>
      <c r="F260" s="29">
        <f t="shared" ca="1" si="101"/>
        <v>10.00469564365959</v>
      </c>
      <c r="G260" s="29">
        <f t="shared" ca="1" si="108"/>
        <v>-4.6956436595895212E-3</v>
      </c>
      <c r="H260" s="29">
        <f t="shared" ca="1" si="87"/>
        <v>0.73970121569718605</v>
      </c>
      <c r="I260" s="29">
        <f t="shared" ca="1" si="88"/>
        <v>37.897477823173283</v>
      </c>
      <c r="J260" s="29">
        <f t="shared" ca="1" si="89"/>
        <v>222.78494659589271</v>
      </c>
      <c r="K260" s="29">
        <f t="shared" ca="1" si="90"/>
        <v>141.68963524011451</v>
      </c>
      <c r="M260" s="29">
        <f ca="1">Kp*(Q260+R260*OnebyTi+Td*(Q260-Q259))</f>
        <v>3479.4714495076059</v>
      </c>
      <c r="N260" s="29">
        <f t="shared" ca="1" si="102"/>
        <v>8902.9132341761615</v>
      </c>
      <c r="O260" s="29">
        <f t="shared" ca="1" si="109"/>
        <v>4619.7487121819422</v>
      </c>
      <c r="P260" s="29">
        <f t="shared" ca="1" si="103"/>
        <v>1133.215149564111</v>
      </c>
      <c r="Q260" s="29">
        <f t="shared" ref="Q260:Q323" ca="1" si="112">B260-P260</f>
        <v>-1123.215149564111</v>
      </c>
      <c r="R260" s="29">
        <f t="shared" ca="1" si="91"/>
        <v>2100.3010000441054</v>
      </c>
      <c r="S260" s="29">
        <f t="shared" ca="1" si="92"/>
        <v>5400.8957123112914</v>
      </c>
      <c r="T260" s="29">
        <f t="shared" ca="1" si="93"/>
        <v>3530451.9719076157</v>
      </c>
      <c r="U260" s="29">
        <f t="shared" ca="1" si="94"/>
        <v>1198731.9744682522</v>
      </c>
      <c r="W260" s="29">
        <f ca="1">Kp*(AB260+AC260*OnebyTi+Td*(AB260-AB259))</f>
        <v>-8275.4130904887479</v>
      </c>
      <c r="X260" s="29">
        <f t="shared" ca="1" si="104"/>
        <v>-3438.9883219497819</v>
      </c>
      <c r="Y260" s="29">
        <f t="shared" ca="1" si="105"/>
        <v>-1620.3960784009269</v>
      </c>
      <c r="Z260" s="29">
        <f t="shared" ca="1" si="106"/>
        <v>-361.46965175883292</v>
      </c>
      <c r="AA260" s="29">
        <f t="shared" ca="1" si="107"/>
        <v>232.7145894608183</v>
      </c>
      <c r="AB260" s="29">
        <f t="shared" ref="AB260:AB323" ca="1" si="113">B260-AA260</f>
        <v>-222.7145894608183</v>
      </c>
      <c r="AC260" s="29">
        <f t="shared" ca="1" si="95"/>
        <v>-1565.6434030214793</v>
      </c>
      <c r="AD260" s="29">
        <f t="shared" ca="1" si="96"/>
        <v>2725.697723246783</v>
      </c>
      <c r="AE260" s="29">
        <f t="shared" ca="1" si="97"/>
        <v>821970.036009392</v>
      </c>
      <c r="AF260" s="29">
        <f t="shared" ca="1" si="98"/>
        <v>4311598524.0658655</v>
      </c>
      <c r="AH260" s="29">
        <f t="shared" ca="1" si="110"/>
        <v>3.3455556283145413</v>
      </c>
      <c r="AI260" s="29">
        <f t="shared" ca="1" si="111"/>
        <v>10.00469564365959</v>
      </c>
    </row>
    <row r="261" spans="1:35">
      <c r="A261" s="29">
        <v>24.9</v>
      </c>
      <c r="B261" s="29">
        <f t="shared" si="99"/>
        <v>10</v>
      </c>
      <c r="C261" s="29">
        <f t="shared" si="100"/>
        <v>0</v>
      </c>
      <c r="E261" s="29">
        <f ca="1">Kp*(G261+H261*OnebyTi+Td*(G261-G260))</f>
        <v>3.3212939257884311</v>
      </c>
      <c r="F261" s="27">
        <f t="shared" ca="1" si="101"/>
        <v>10.00868782050193</v>
      </c>
      <c r="G261" s="29">
        <f t="shared" ca="1" si="108"/>
        <v>-8.6878205019296217E-3</v>
      </c>
      <c r="H261" s="29">
        <f t="shared" ref="H261:H324" ca="1" si="114">H260+G261*0.1</f>
        <v>0.73883243364699314</v>
      </c>
      <c r="I261" s="29">
        <f t="shared" ref="I261:I324" ca="1" si="115">IF(ROW()&lt;12,0,I260+ABS(G261)*0.1)</f>
        <v>37.898346605223473</v>
      </c>
      <c r="J261" s="29">
        <f t="shared" ref="J261:J324" ca="1" si="116">IF(ROW()&lt;12,0,J260+((G261)^2)*0.1)</f>
        <v>222.78495414371523</v>
      </c>
      <c r="K261" s="29">
        <f t="shared" ref="K261:K324" ca="1" si="117">IF(ROW()&lt;12,0,K260+A261*ABS(G261)*0.1)</f>
        <v>141.71126791316431</v>
      </c>
      <c r="M261" s="29">
        <f ca="1">Kp*(Q261+R261*OnebyTi+Td*(Q261-Q260))</f>
        <v>2151.9483211571865</v>
      </c>
      <c r="N261" s="27">
        <f t="shared" ca="1" si="102"/>
        <v>8780.8126589756284</v>
      </c>
      <c r="O261" s="27">
        <f t="shared" ca="1" si="109"/>
        <v>4794.5469816154055</v>
      </c>
      <c r="P261" s="27">
        <f t="shared" ca="1" si="103"/>
        <v>1275.5024770617554</v>
      </c>
      <c r="Q261" s="29">
        <f t="shared" ca="1" si="112"/>
        <v>-1265.5024770617554</v>
      </c>
      <c r="R261" s="29">
        <f t="shared" ref="R261:R324" ca="1" si="118">R260+Q261*0.1</f>
        <v>1973.75075233793</v>
      </c>
      <c r="S261" s="29">
        <f t="shared" ref="S261:S324" ca="1" si="119">IF(ROW()&lt;12,0,S260+ABS(Q261)*0.1)</f>
        <v>5527.4459600174669</v>
      </c>
      <c r="T261" s="29">
        <f t="shared" ref="T261:T324" ca="1" si="120">IF(ROW()&lt;12,0,T260+((Q261)^2)*0.1)</f>
        <v>3690601.6238525594</v>
      </c>
      <c r="U261" s="29">
        <f t="shared" ref="U261:U324" ca="1" si="121">IF(ROW()&lt;12,0,U260+J261*ABS(Q261)*0.1)</f>
        <v>1226925.4656003483</v>
      </c>
      <c r="W261" s="29">
        <f ca="1">Kp*(AB261+AC261*OnebyTi+Td*(AB261-AB260))</f>
        <v>-8209.3207782248246</v>
      </c>
      <c r="X261" s="27">
        <f t="shared" ca="1" si="104"/>
        <v>-3513.4248777034441</v>
      </c>
      <c r="Y261" s="27">
        <f t="shared" ca="1" si="105"/>
        <v>-1709.0898687173421</v>
      </c>
      <c r="Z261" s="27">
        <f t="shared" ca="1" si="106"/>
        <v>-422.86821809742747</v>
      </c>
      <c r="AA261" s="27">
        <f t="shared" ca="1" si="107"/>
        <v>203.73588206392935</v>
      </c>
      <c r="AB261" s="29">
        <f t="shared" ca="1" si="113"/>
        <v>-193.73588206392935</v>
      </c>
      <c r="AC261" s="29">
        <f t="shared" ref="AC261:AC324" ca="1" si="122">AC260+AB261*0.1</f>
        <v>-1585.0169912278723</v>
      </c>
      <c r="AD261" s="29">
        <f t="shared" ref="AD261:AD324" ca="1" si="123">IF(ROW()&lt;12,0,AD260+ABS(AB261)*0.1)</f>
        <v>2745.0713114531759</v>
      </c>
      <c r="AE261" s="29">
        <f t="shared" ref="AE261:AE324" ca="1" si="124">IF(ROW()&lt;12,0,AE260+((AB261)^2)*0.1)</f>
        <v>825723.39520930091</v>
      </c>
      <c r="AF261" s="29">
        <f t="shared" ref="AF261:AF324" ca="1" si="125">IF(ROW()&lt;12,0,AF260+T261*ABS(AB261)*0.1)</f>
        <v>4383098720.1602297</v>
      </c>
      <c r="AH261" s="29">
        <f t="shared" ca="1" si="110"/>
        <v>3.3212939257884311</v>
      </c>
      <c r="AI261" s="29">
        <f t="shared" ca="1" si="111"/>
        <v>10.00868782050193</v>
      </c>
    </row>
    <row r="262" spans="1:35">
      <c r="A262" s="29">
        <v>25</v>
      </c>
      <c r="B262" s="29">
        <f t="shared" si="99"/>
        <v>10</v>
      </c>
      <c r="C262" s="29">
        <f t="shared" si="100"/>
        <v>0</v>
      </c>
      <c r="E262" s="29">
        <f ca="1">Kp*(G262+H262*OnebyTi+Td*(G262-G261))</f>
        <v>3.2988315850670817</v>
      </c>
      <c r="F262" s="29">
        <f t="shared" ca="1" si="101"/>
        <v>10.012086130456254</v>
      </c>
      <c r="G262" s="29">
        <f t="shared" ca="1" si="108"/>
        <v>-1.2086130456253841E-2</v>
      </c>
      <c r="H262" s="29">
        <f t="shared" ca="1" si="114"/>
        <v>0.73762382060136777</v>
      </c>
      <c r="I262" s="29">
        <f t="shared" ca="1" si="115"/>
        <v>37.8995552182691</v>
      </c>
      <c r="J262" s="29">
        <f t="shared" ca="1" si="116"/>
        <v>222.78496875117017</v>
      </c>
      <c r="K262" s="29">
        <f t="shared" ca="1" si="117"/>
        <v>141.74148323930496</v>
      </c>
      <c r="M262" s="29">
        <f ca="1">Kp*(Q262+R262*OnebyTi+Td*(Q262-Q261))</f>
        <v>752.67922809524623</v>
      </c>
      <c r="N262" s="29">
        <f t="shared" ca="1" si="102"/>
        <v>8615.6227160663893</v>
      </c>
      <c r="O262" s="29">
        <f t="shared" ca="1" si="109"/>
        <v>4957.2286480156845</v>
      </c>
      <c r="P262" s="29">
        <f t="shared" ca="1" si="103"/>
        <v>1419.1165937496937</v>
      </c>
      <c r="Q262" s="29">
        <f t="shared" ca="1" si="112"/>
        <v>-1409.1165937496937</v>
      </c>
      <c r="R262" s="29">
        <f t="shared" ca="1" si="118"/>
        <v>1832.8390929629606</v>
      </c>
      <c r="S262" s="29">
        <f t="shared" ca="1" si="119"/>
        <v>5668.3576193924364</v>
      </c>
      <c r="T262" s="29">
        <f t="shared" ca="1" si="120"/>
        <v>3889162.5813306333</v>
      </c>
      <c r="U262" s="29">
        <f t="shared" ca="1" si="121"/>
        <v>1258318.4652308763</v>
      </c>
      <c r="W262" s="29">
        <f ca="1">Kp*(AB262+AC262*OnebyTi+Td*(AB262-AB261))</f>
        <v>-8120.9884881279268</v>
      </c>
      <c r="X262" s="29">
        <f t="shared" ca="1" si="104"/>
        <v>-3582.2971037317011</v>
      </c>
      <c r="Y262" s="29">
        <f t="shared" ca="1" si="105"/>
        <v>-1797.0883254991036</v>
      </c>
      <c r="Z262" s="29">
        <f t="shared" ca="1" si="106"/>
        <v>-485.59798821780225</v>
      </c>
      <c r="AA262" s="29">
        <f t="shared" ca="1" si="107"/>
        <v>173.17603948884775</v>
      </c>
      <c r="AB262" s="29">
        <f t="shared" ca="1" si="113"/>
        <v>-163.17603948884775</v>
      </c>
      <c r="AC262" s="29">
        <f t="shared" ca="1" si="122"/>
        <v>-1601.3345951767571</v>
      </c>
      <c r="AD262" s="29">
        <f t="shared" ca="1" si="123"/>
        <v>2761.3889154020608</v>
      </c>
      <c r="AE262" s="29">
        <f t="shared" ca="1" si="124"/>
        <v>828386.03719562746</v>
      </c>
      <c r="AF262" s="29">
        <f t="shared" ca="1" si="125"/>
        <v>4446560534.8552055</v>
      </c>
      <c r="AH262" s="29">
        <f t="shared" ca="1" si="110"/>
        <v>3.2988315850670817</v>
      </c>
      <c r="AI262" s="29">
        <f t="shared" ca="1" si="111"/>
        <v>10.012086130456254</v>
      </c>
    </row>
    <row r="263" spans="1:35">
      <c r="A263" s="29">
        <v>25.1</v>
      </c>
      <c r="B263" s="29">
        <f t="shared" si="99"/>
        <v>10</v>
      </c>
      <c r="C263" s="29">
        <f t="shared" si="100"/>
        <v>0</v>
      </c>
      <c r="E263" s="29">
        <f ca="1">Kp*(G263+H263*OnebyTi+Td*(G263-G262))</f>
        <v>3.2790721551785866</v>
      </c>
      <c r="F263" s="27">
        <f t="shared" ca="1" si="101"/>
        <v>10.014770644021354</v>
      </c>
      <c r="G263" s="29">
        <f t="shared" ca="1" si="108"/>
        <v>-1.4770644021353974E-2</v>
      </c>
      <c r="H263" s="29">
        <f t="shared" ca="1" si="114"/>
        <v>0.73614675619923242</v>
      </c>
      <c r="I263" s="29">
        <f t="shared" ca="1" si="115"/>
        <v>37.901032282671238</v>
      </c>
      <c r="J263" s="29">
        <f t="shared" ca="1" si="116"/>
        <v>222.78499056836264</v>
      </c>
      <c r="K263" s="29">
        <f t="shared" ca="1" si="117"/>
        <v>141.77855755579856</v>
      </c>
      <c r="M263" s="29">
        <f ca="1">Kp*(Q263+R263*OnebyTi+Td*(Q263-Q262))</f>
        <v>-715.76530980495045</v>
      </c>
      <c r="N263" s="27">
        <f t="shared" ca="1" si="102"/>
        <v>8406.0135945085385</v>
      </c>
      <c r="O263" s="27">
        <f t="shared" ca="1" si="109"/>
        <v>5106.5296960415417</v>
      </c>
      <c r="P263" s="27">
        <f t="shared" ca="1" si="103"/>
        <v>1563.5088674929912</v>
      </c>
      <c r="Q263" s="29">
        <f t="shared" ca="1" si="112"/>
        <v>-1553.5088674929912</v>
      </c>
      <c r="R263" s="29">
        <f t="shared" ca="1" si="118"/>
        <v>1677.4882062136614</v>
      </c>
      <c r="S263" s="29">
        <f t="shared" ca="1" si="119"/>
        <v>5823.7085061417356</v>
      </c>
      <c r="T263" s="29">
        <f t="shared" ca="1" si="120"/>
        <v>4130501.5614685686</v>
      </c>
      <c r="U263" s="29">
        <f t="shared" ca="1" si="121"/>
        <v>1292928.3110701058</v>
      </c>
      <c r="W263" s="29">
        <f ca="1">Kp*(AB263+AC263*OnebyTi+Td*(AB263-AB262))</f>
        <v>-8009.7701400002088</v>
      </c>
      <c r="X263" s="27">
        <f t="shared" ca="1" si="104"/>
        <v>-3645.2255816867259</v>
      </c>
      <c r="Y263" s="27">
        <f t="shared" ca="1" si="105"/>
        <v>-1884.1539849998846</v>
      </c>
      <c r="Z263" s="27">
        <f t="shared" ca="1" si="106"/>
        <v>-549.56012672876398</v>
      </c>
      <c r="AA263" s="27">
        <f t="shared" ca="1" si="107"/>
        <v>141.04725103361187</v>
      </c>
      <c r="AB263" s="29">
        <f t="shared" ca="1" si="113"/>
        <v>-131.04725103361187</v>
      </c>
      <c r="AC263" s="29">
        <f t="shared" ca="1" si="122"/>
        <v>-1614.4393202801184</v>
      </c>
      <c r="AD263" s="29">
        <f t="shared" ca="1" si="123"/>
        <v>2774.4936405054218</v>
      </c>
      <c r="AE263" s="29">
        <f t="shared" ca="1" si="124"/>
        <v>830103.37539597414</v>
      </c>
      <c r="AF263" s="29">
        <f t="shared" ca="1" si="125"/>
        <v>4500689622.357255</v>
      </c>
      <c r="AH263" s="29">
        <f t="shared" ca="1" si="110"/>
        <v>3.2790721551785866</v>
      </c>
      <c r="AI263" s="29">
        <f t="shared" ca="1" si="111"/>
        <v>10.014770644021354</v>
      </c>
    </row>
    <row r="264" spans="1:35">
      <c r="A264" s="29">
        <v>25.2</v>
      </c>
      <c r="B264" s="29">
        <f t="shared" si="99"/>
        <v>10</v>
      </c>
      <c r="C264" s="29">
        <f t="shared" si="100"/>
        <v>0</v>
      </c>
      <c r="E264" s="29">
        <f ca="1">Kp*(G264+H264*OnebyTi+Td*(G264-G263))</f>
        <v>3.262752069591472</v>
      </c>
      <c r="F264" s="29">
        <f t="shared" ca="1" si="101"/>
        <v>10.016659377140112</v>
      </c>
      <c r="G264" s="29">
        <f t="shared" ca="1" si="108"/>
        <v>-1.6659377140111786E-2</v>
      </c>
      <c r="H264" s="29">
        <f t="shared" ca="1" si="114"/>
        <v>0.73448081848522129</v>
      </c>
      <c r="I264" s="29">
        <f t="shared" ca="1" si="115"/>
        <v>37.902698220385247</v>
      </c>
      <c r="J264" s="29">
        <f t="shared" ca="1" si="116"/>
        <v>222.7850183218473</v>
      </c>
      <c r="K264" s="29">
        <f t="shared" ca="1" si="117"/>
        <v>141.82053918619164</v>
      </c>
      <c r="M264" s="29">
        <f ca="1">Kp*(Q264+R264*OnebyTi+Td*(Q264-Q263))</f>
        <v>-2250.3990875681538</v>
      </c>
      <c r="N264" s="29">
        <f t="shared" ca="1" si="102"/>
        <v>8150.7817954281836</v>
      </c>
      <c r="O264" s="29">
        <f t="shared" ca="1" si="109"/>
        <v>5241.183425197637</v>
      </c>
      <c r="P264" s="29">
        <f t="shared" ca="1" si="103"/>
        <v>1708.1014709796887</v>
      </c>
      <c r="Q264" s="29">
        <f t="shared" ca="1" si="112"/>
        <v>-1698.1014709796887</v>
      </c>
      <c r="R264" s="29">
        <f t="shared" ca="1" si="118"/>
        <v>1507.6780591156926</v>
      </c>
      <c r="S264" s="29">
        <f t="shared" ca="1" si="119"/>
        <v>5993.5186532397047</v>
      </c>
      <c r="T264" s="29">
        <f t="shared" ca="1" si="120"/>
        <v>4418856.4220429072</v>
      </c>
      <c r="U264" s="29">
        <f t="shared" ca="1" si="121"/>
        <v>1330759.4678025623</v>
      </c>
      <c r="W264" s="29">
        <f ca="1">Kp*(AB264+AC264*OnebyTi+Td*(AB264-AB263))</f>
        <v>-7875.0495272249791</v>
      </c>
      <c r="X264" s="29">
        <f t="shared" ca="1" si="104"/>
        <v>-3701.8304918500285</v>
      </c>
      <c r="Y264" s="29">
        <f t="shared" ca="1" si="105"/>
        <v>-1970.0424602657483</v>
      </c>
      <c r="Z264" s="29">
        <f t="shared" ca="1" si="106"/>
        <v>-614.64903725445902</v>
      </c>
      <c r="AA264" s="29">
        <f t="shared" ca="1" si="107"/>
        <v>107.365931776088</v>
      </c>
      <c r="AB264" s="29">
        <f t="shared" ca="1" si="113"/>
        <v>-97.365931776088004</v>
      </c>
      <c r="AC264" s="29">
        <f t="shared" ca="1" si="122"/>
        <v>-1624.1759134577271</v>
      </c>
      <c r="AD264" s="29">
        <f t="shared" ca="1" si="123"/>
        <v>2784.2302336830307</v>
      </c>
      <c r="AE264" s="29">
        <f t="shared" ca="1" si="124"/>
        <v>831051.38786303671</v>
      </c>
      <c r="AF264" s="29">
        <f t="shared" ca="1" si="125"/>
        <v>4543714229.6489506</v>
      </c>
      <c r="AH264" s="29">
        <f t="shared" ca="1" si="110"/>
        <v>3.262752069591472</v>
      </c>
      <c r="AI264" s="29">
        <f t="shared" ca="1" si="111"/>
        <v>10.016659377140112</v>
      </c>
    </row>
    <row r="265" spans="1:35">
      <c r="A265" s="29">
        <v>25.3</v>
      </c>
      <c r="B265" s="29">
        <f t="shared" si="99"/>
        <v>10</v>
      </c>
      <c r="C265" s="29">
        <f t="shared" si="100"/>
        <v>0</v>
      </c>
      <c r="E265" s="29">
        <f ca="1">Kp*(G265+H265*OnebyTi+Td*(G265-G264))</f>
        <v>3.2504166597492867</v>
      </c>
      <c r="F265" s="27">
        <f t="shared" ca="1" si="101"/>
        <v>10.017709953228232</v>
      </c>
      <c r="G265" s="29">
        <f t="shared" ca="1" si="108"/>
        <v>-1.7709953228232322E-2</v>
      </c>
      <c r="H265" s="29">
        <f t="shared" ca="1" si="114"/>
        <v>0.73270982316239808</v>
      </c>
      <c r="I265" s="29">
        <f t="shared" ca="1" si="115"/>
        <v>37.904469215708069</v>
      </c>
      <c r="J265" s="29">
        <f t="shared" ca="1" si="116"/>
        <v>222.78504968609164</v>
      </c>
      <c r="K265" s="29">
        <f t="shared" ca="1" si="117"/>
        <v>141.86534536785908</v>
      </c>
      <c r="M265" s="29">
        <f ca="1">Kp*(Q265+R265*OnebyTi+Td*(Q265-Q264))</f>
        <v>-3847.8133133725514</v>
      </c>
      <c r="N265" s="27">
        <f t="shared" ca="1" si="102"/>
        <v>7848.8612132930484</v>
      </c>
      <c r="O265" s="27">
        <f t="shared" ca="1" si="109"/>
        <v>5359.9257142811121</v>
      </c>
      <c r="P265" s="27">
        <f t="shared" ca="1" si="103"/>
        <v>1852.2884636092303</v>
      </c>
      <c r="Q265" s="29">
        <f t="shared" ca="1" si="112"/>
        <v>-1842.2884636092303</v>
      </c>
      <c r="R265" s="29">
        <f t="shared" ca="1" si="118"/>
        <v>1323.4492127547696</v>
      </c>
      <c r="S265" s="29">
        <f t="shared" ca="1" si="119"/>
        <v>6177.7474996006276</v>
      </c>
      <c r="T265" s="29">
        <f t="shared" ca="1" si="120"/>
        <v>4758259.1003576731</v>
      </c>
      <c r="U265" s="29">
        <f t="shared" ca="1" si="121"/>
        <v>1371802.9004926919</v>
      </c>
      <c r="W265" s="29">
        <f ca="1">Kp*(AB265+AC265*OnebyTi+Td*(AB265-AB264))</f>
        <v>-7716.242943727897</v>
      </c>
      <c r="X265" s="27">
        <f t="shared" ca="1" si="104"/>
        <v>-3751.7325068785831</v>
      </c>
      <c r="Y265" s="27">
        <f t="shared" ca="1" si="105"/>
        <v>-2054.5027592088891</v>
      </c>
      <c r="Z265" s="27">
        <f t="shared" ca="1" si="106"/>
        <v>-680.75235452266679</v>
      </c>
      <c r="AA265" s="27">
        <f t="shared" ca="1" si="107"/>
        <v>72.152846217369074</v>
      </c>
      <c r="AB265" s="29">
        <f t="shared" ca="1" si="113"/>
        <v>-62.152846217369074</v>
      </c>
      <c r="AC265" s="29">
        <f t="shared" ca="1" si="122"/>
        <v>-1630.3911980794639</v>
      </c>
      <c r="AD265" s="29">
        <f t="shared" ca="1" si="123"/>
        <v>2790.4455183047676</v>
      </c>
      <c r="AE265" s="29">
        <f t="shared" ca="1" si="124"/>
        <v>831437.68549232872</v>
      </c>
      <c r="AF265" s="29">
        <f t="shared" ca="1" si="125"/>
        <v>4573288164.2616434</v>
      </c>
      <c r="AH265" s="29">
        <f t="shared" ca="1" si="110"/>
        <v>3.2504166597492867</v>
      </c>
      <c r="AI265" s="29">
        <f t="shared" ca="1" si="111"/>
        <v>10.017709953228232</v>
      </c>
    </row>
    <row r="266" spans="1:35">
      <c r="A266" s="29">
        <v>25.4</v>
      </c>
      <c r="B266" s="29">
        <f t="shared" si="99"/>
        <v>10</v>
      </c>
      <c r="C266" s="29">
        <f t="shared" si="100"/>
        <v>0</v>
      </c>
      <c r="E266" s="29">
        <f ca="1">Kp*(G266+H266*OnebyTi+Td*(G266-G265))</f>
        <v>3.2424059041943027</v>
      </c>
      <c r="F266" s="29">
        <f t="shared" ca="1" si="101"/>
        <v>10.017919419943869</v>
      </c>
      <c r="G266" s="29">
        <f t="shared" ca="1" si="108"/>
        <v>-1.791941994386903E-2</v>
      </c>
      <c r="H266" s="29">
        <f t="shared" ca="1" si="114"/>
        <v>0.73091788116801115</v>
      </c>
      <c r="I266" s="29">
        <f t="shared" ca="1" si="115"/>
        <v>37.906261157702453</v>
      </c>
      <c r="J266" s="29">
        <f t="shared" ca="1" si="116"/>
        <v>222.78508179665275</v>
      </c>
      <c r="K266" s="29">
        <f t="shared" ca="1" si="117"/>
        <v>141.91086069451651</v>
      </c>
      <c r="M266" s="29">
        <f ca="1">Kp*(Q266+R266*OnebyTi+Td*(Q266-Q265))</f>
        <v>-5504.1711797414209</v>
      </c>
      <c r="N266" s="29">
        <f t="shared" ca="1" si="102"/>
        <v>7499.3341552279453</v>
      </c>
      <c r="O266" s="29">
        <f t="shared" ca="1" si="109"/>
        <v>5461.5005232161266</v>
      </c>
      <c r="P266" s="29">
        <f t="shared" ca="1" si="103"/>
        <v>1995.4370440733596</v>
      </c>
      <c r="Q266" s="29">
        <f t="shared" ca="1" si="112"/>
        <v>-1985.4370440733596</v>
      </c>
      <c r="R266" s="29">
        <f t="shared" ca="1" si="118"/>
        <v>1124.9055083474336</v>
      </c>
      <c r="S266" s="29">
        <f t="shared" ca="1" si="119"/>
        <v>6376.2912040079636</v>
      </c>
      <c r="T266" s="29">
        <f t="shared" ca="1" si="120"/>
        <v>5152455.1259555491</v>
      </c>
      <c r="U266" s="29">
        <f t="shared" ca="1" si="121"/>
        <v>1416035.4759192907</v>
      </c>
      <c r="W266" s="29">
        <f ca="1">Kp*(AB266+AC266*OnebyTi+Td*(AB266-AB265))</f>
        <v>-7532.8018344282709</v>
      </c>
      <c r="X266" s="29">
        <f t="shared" ca="1" si="104"/>
        <v>-3794.5537188334843</v>
      </c>
      <c r="Y266" s="29">
        <f t="shared" ca="1" si="105"/>
        <v>-2137.2776307572481</v>
      </c>
      <c r="Z266" s="29">
        <f t="shared" ca="1" si="106"/>
        <v>-747.75095235159085</v>
      </c>
      <c r="AA266" s="29">
        <f t="shared" ca="1" si="107"/>
        <v>35.433226280872077</v>
      </c>
      <c r="AB266" s="29">
        <f t="shared" ca="1" si="113"/>
        <v>-25.433226280872077</v>
      </c>
      <c r="AC266" s="29">
        <f t="shared" ca="1" si="122"/>
        <v>-1632.9345207075512</v>
      </c>
      <c r="AD266" s="29">
        <f t="shared" ca="1" si="123"/>
        <v>2792.9888409328546</v>
      </c>
      <c r="AE266" s="29">
        <f t="shared" ca="1" si="124"/>
        <v>831502.37039223406</v>
      </c>
      <c r="AF266" s="29">
        <f t="shared" ca="1" si="125"/>
        <v>4586392519.97369</v>
      </c>
      <c r="AH266" s="29">
        <f t="shared" ca="1" si="110"/>
        <v>3.2424059041943027</v>
      </c>
      <c r="AI266" s="29">
        <f t="shared" ca="1" si="111"/>
        <v>10.017919419943869</v>
      </c>
    </row>
    <row r="267" spans="1:35">
      <c r="A267" s="29">
        <v>25.5</v>
      </c>
      <c r="B267" s="29">
        <f t="shared" si="99"/>
        <v>10</v>
      </c>
      <c r="C267" s="29">
        <f t="shared" si="100"/>
        <v>0</v>
      </c>
      <c r="E267" s="29">
        <f ca="1">Kp*(G267+H267*OnebyTi+Td*(G267-G266))</f>
        <v>3.2388500385038816</v>
      </c>
      <c r="F267" s="27">
        <f t="shared" ca="1" si="101"/>
        <v>10.017322325029902</v>
      </c>
      <c r="G267" s="29">
        <f t="shared" ca="1" si="108"/>
        <v>-1.732232502990172E-2</v>
      </c>
      <c r="H267" s="29">
        <f t="shared" ca="1" si="114"/>
        <v>0.729185648665021</v>
      </c>
      <c r="I267" s="29">
        <f t="shared" ca="1" si="115"/>
        <v>37.907993390205441</v>
      </c>
      <c r="J267" s="29">
        <f t="shared" ca="1" si="116"/>
        <v>222.7851118029472</v>
      </c>
      <c r="K267" s="29">
        <f t="shared" ca="1" si="117"/>
        <v>141.95503262334276</v>
      </c>
      <c r="M267" s="29">
        <f ca="1">Kp*(Q267+R267*OnebyTi+Td*(Q267-Q266))</f>
        <v>-7215.2040002662952</v>
      </c>
      <c r="N267" s="27">
        <f t="shared" ca="1" si="102"/>
        <v>7101.4422485483537</v>
      </c>
      <c r="O267" s="27">
        <f t="shared" ca="1" si="109"/>
        <v>5544.6656200597854</v>
      </c>
      <c r="P267" s="27">
        <f t="shared" ca="1" si="103"/>
        <v>2136.8889763513653</v>
      </c>
      <c r="Q267" s="29">
        <f t="shared" ca="1" si="112"/>
        <v>-2126.8889763513653</v>
      </c>
      <c r="R267" s="29">
        <f t="shared" ca="1" si="118"/>
        <v>912.2166107122971</v>
      </c>
      <c r="S267" s="29">
        <f t="shared" ca="1" si="119"/>
        <v>6588.9801016431002</v>
      </c>
      <c r="T267" s="29">
        <f t="shared" ca="1" si="120"/>
        <v>5604820.7977280449</v>
      </c>
      <c r="U267" s="29">
        <f t="shared" ca="1" si="121"/>
        <v>1463419.3957581802</v>
      </c>
      <c r="W267" s="29">
        <f ca="1">Kp*(AB267+AC267*OnebyTi+Td*(AB267-AB266))</f>
        <v>-7324.2154637414915</v>
      </c>
      <c r="X267" s="27">
        <f t="shared" ca="1" si="104"/>
        <v>-3829.9185985553058</v>
      </c>
      <c r="Y267" s="27">
        <f t="shared" ca="1" si="105"/>
        <v>-2218.1039393339315</v>
      </c>
      <c r="Z267" s="27">
        <f t="shared" ca="1" si="106"/>
        <v>-815.51896812904602</v>
      </c>
      <c r="AA267" s="27">
        <f t="shared" ca="1" si="107"/>
        <v>-2.7631168329687412</v>
      </c>
      <c r="AB267" s="29">
        <f t="shared" ca="1" si="113"/>
        <v>12.763116832968741</v>
      </c>
      <c r="AC267" s="29">
        <f t="shared" ca="1" si="122"/>
        <v>-1631.6582090242543</v>
      </c>
      <c r="AD267" s="29">
        <f t="shared" ca="1" si="123"/>
        <v>2794.2651526161517</v>
      </c>
      <c r="AE267" s="29">
        <f t="shared" ca="1" si="124"/>
        <v>831518.66010736325</v>
      </c>
      <c r="AF267" s="29">
        <f t="shared" ca="1" si="125"/>
        <v>4593546018.2406158</v>
      </c>
      <c r="AH267" s="29">
        <f t="shared" ca="1" si="110"/>
        <v>3.2388500385038816</v>
      </c>
      <c r="AI267" s="29">
        <f t="shared" ca="1" si="111"/>
        <v>10.017322325029902</v>
      </c>
    </row>
    <row r="268" spans="1:35">
      <c r="A268" s="29">
        <v>25.6</v>
      </c>
      <c r="B268" s="29">
        <f t="shared" ref="B268:B331" si="126">IF(A268&lt;SP_t,0,SP_val)</f>
        <v>10</v>
      </c>
      <c r="C268" s="29">
        <f t="shared" ref="C268:C331" si="127">IF(A268&lt;DIS_t,0,DIS_val)</f>
        <v>0</v>
      </c>
      <c r="E268" s="29">
        <f ca="1">Kp*(G268+H268*OnebyTi+Td*(G268-G267))</f>
        <v>3.2396747069040943</v>
      </c>
      <c r="F268" s="29">
        <f t="shared" ca="1" si="101"/>
        <v>10.015987227420734</v>
      </c>
      <c r="G268" s="29">
        <f t="shared" ca="1" si="108"/>
        <v>-1.5987227420733774E-2</v>
      </c>
      <c r="H268" s="29">
        <f t="shared" ca="1" si="114"/>
        <v>0.7275869259229476</v>
      </c>
      <c r="I268" s="29">
        <f t="shared" ca="1" si="115"/>
        <v>37.909592112947514</v>
      </c>
      <c r="J268" s="29">
        <f t="shared" ca="1" si="116"/>
        <v>222.78513736209126</v>
      </c>
      <c r="K268" s="29">
        <f t="shared" ca="1" si="117"/>
        <v>141.99595992553984</v>
      </c>
      <c r="M268" s="29">
        <f ca="1">Kp*(Q268+R268*OnebyTi+Td*(Q268-Q267))</f>
        <v>-8976.209002162328</v>
      </c>
      <c r="N268" s="29">
        <f t="shared" ca="1" si="102"/>
        <v>6654.5971848155732</v>
      </c>
      <c r="O268" s="29">
        <f t="shared" ca="1" si="109"/>
        <v>5608.1985194282088</v>
      </c>
      <c r="P268" s="29">
        <f t="shared" ca="1" si="103"/>
        <v>2275.9621912319049</v>
      </c>
      <c r="Q268" s="29">
        <f t="shared" ca="1" si="112"/>
        <v>-2265.9621912319049</v>
      </c>
      <c r="R268" s="29">
        <f t="shared" ca="1" si="118"/>
        <v>685.62039158910659</v>
      </c>
      <c r="S268" s="29">
        <f t="shared" ca="1" si="119"/>
        <v>6815.5763207662903</v>
      </c>
      <c r="T268" s="29">
        <f t="shared" ca="1" si="120"/>
        <v>6118279.2629372943</v>
      </c>
      <c r="U268" s="29">
        <f t="shared" ca="1" si="121"/>
        <v>1513901.6655612707</v>
      </c>
      <c r="W268" s="29">
        <f ca="1">Kp*(AB268+AC268*OnebyTi+Td*(AB268-AB267))</f>
        <v>-7090.0135964406963</v>
      </c>
      <c r="X268" s="29">
        <f t="shared" ca="1" si="104"/>
        <v>-3857.4549863368102</v>
      </c>
      <c r="Y268" s="29">
        <f t="shared" ca="1" si="105"/>
        <v>-2296.7130678623435</v>
      </c>
      <c r="Z268" s="29">
        <f t="shared" ca="1" si="106"/>
        <v>-883.92384436135774</v>
      </c>
      <c r="AA268" s="29">
        <f t="shared" ca="1" si="107"/>
        <v>-42.40168744109053</v>
      </c>
      <c r="AB268" s="29">
        <f t="shared" ca="1" si="113"/>
        <v>52.40168744109053</v>
      </c>
      <c r="AC268" s="29">
        <f t="shared" ca="1" si="122"/>
        <v>-1626.4180402801453</v>
      </c>
      <c r="AD268" s="29">
        <f t="shared" ca="1" si="123"/>
        <v>2799.505321360261</v>
      </c>
      <c r="AE268" s="29">
        <f t="shared" ca="1" si="124"/>
        <v>831793.25379203062</v>
      </c>
      <c r="AF268" s="29">
        <f t="shared" ca="1" si="125"/>
        <v>4625606834.0019903</v>
      </c>
      <c r="AH268" s="29">
        <f t="shared" ca="1" si="110"/>
        <v>3.2396747069040943</v>
      </c>
      <c r="AI268" s="29">
        <f t="shared" ca="1" si="111"/>
        <v>10.015987227420734</v>
      </c>
    </row>
    <row r="269" spans="1:35">
      <c r="A269" s="29">
        <v>25.7</v>
      </c>
      <c r="B269" s="29">
        <f t="shared" si="126"/>
        <v>10</v>
      </c>
      <c r="C269" s="29">
        <f t="shared" si="127"/>
        <v>0</v>
      </c>
      <c r="E269" s="29">
        <f ca="1">Kp*(G269+H269*OnebyTi+Td*(G269-G268))</f>
        <v>3.2446149294014819</v>
      </c>
      <c r="F269" s="27">
        <f t="shared" ref="F269:F332" ca="1" si="128">IF((ROW()-12)*0.1&lt;L_1,0,OFFSET(E269,-L_1*10-1,0)*b_1-F268*a_1)+C269</f>
        <v>10.014011880096275</v>
      </c>
      <c r="G269" s="29">
        <f t="shared" ca="1" si="108"/>
        <v>-1.4011880096274965E-2</v>
      </c>
      <c r="H269" s="29">
        <f t="shared" ca="1" si="114"/>
        <v>0.72618573791332008</v>
      </c>
      <c r="I269" s="29">
        <f t="shared" ca="1" si="115"/>
        <v>37.910993300957145</v>
      </c>
      <c r="J269" s="29">
        <f t="shared" ca="1" si="116"/>
        <v>222.78515699536965</v>
      </c>
      <c r="K269" s="29">
        <f t="shared" ca="1" si="117"/>
        <v>142.03197045738727</v>
      </c>
      <c r="M269" s="29">
        <f ca="1">Kp*(Q269+R269*OnebyTi+Td*(Q269-Q268))</f>
        <v>-10782.048862169562</v>
      </c>
      <c r="N269" s="27">
        <f t="shared" ref="N269:N332" ca="1" si="129">IF((ROW()-12)*0.1&lt;L_2,0,OFFSET(M269,-L_2*10-1,0)*b_2-N268*a_2)</f>
        <v>6158.3912469737661</v>
      </c>
      <c r="O269" s="27">
        <f t="shared" ca="1" si="109"/>
        <v>5650.9026170429406</v>
      </c>
      <c r="P269" s="27">
        <f t="shared" ref="P269:P332" ca="1" si="130">IF((ROW()-12)*0.1&lt;L_2,0,OFFSET(O269,-1,0)*b_2/K_2-P268*a_2)+C269</f>
        <v>2411.9525648262479</v>
      </c>
      <c r="Q269" s="29">
        <f t="shared" ca="1" si="112"/>
        <v>-2401.9525648262479</v>
      </c>
      <c r="R269" s="29">
        <f t="shared" ca="1" si="118"/>
        <v>445.42513510648178</v>
      </c>
      <c r="S269" s="29">
        <f t="shared" ca="1" si="119"/>
        <v>7055.7715772489155</v>
      </c>
      <c r="T269" s="29">
        <f t="shared" ca="1" si="120"/>
        <v>6695216.8753048331</v>
      </c>
      <c r="U269" s="29">
        <f t="shared" ca="1" si="121"/>
        <v>1567413.6034862953</v>
      </c>
      <c r="W269" s="29">
        <f ca="1">Kp*(AB269+AC269*OnebyTi+Td*(AB269-AB268))</f>
        <v>-6829.7691849366765</v>
      </c>
      <c r="X269" s="27">
        <f t="shared" ref="X269:X332" ca="1" si="131">IF((ROW()-12)*0.1&lt;L_3,0,OFFSET(W269,-L_3*10-1,0)*b_3-X268*a_3)</f>
        <v>-3876.795112728279</v>
      </c>
      <c r="Y269" s="27">
        <f t="shared" ref="Y269:Y332" ca="1" si="132">IF((ROW()-12)*0.1&lt;L_3,0,OFFSET(X269,-1,0)*b_3/K_3-Y268*a_3)</f>
        <v>-2372.8313494322028</v>
      </c>
      <c r="Z269" s="27">
        <f t="shared" ref="Z269:Z332" ca="1" si="133">IF((ROW()-12)*0.1&lt;L_3,0,OFFSET(Y269,-1,0)*b_3/K_3-Z268*a_3)</f>
        <v>-952.82638785069014</v>
      </c>
      <c r="AA269" s="27">
        <f t="shared" ref="AA269:AA332" ca="1" si="134">IF((ROW()-12)*0.1&lt;L_3,0,OFFSET(Z269,-1,0)*b_3/K_3-AA268*a_3)+C269</f>
        <v>-83.443207329492424</v>
      </c>
      <c r="AB269" s="29">
        <f t="shared" ca="1" si="113"/>
        <v>93.443207329492424</v>
      </c>
      <c r="AC269" s="29">
        <f t="shared" ca="1" si="122"/>
        <v>-1617.0737195471961</v>
      </c>
      <c r="AD269" s="29">
        <f t="shared" ca="1" si="123"/>
        <v>2808.8496420932102</v>
      </c>
      <c r="AE269" s="29">
        <f t="shared" ca="1" si="124"/>
        <v>832666.41709163284</v>
      </c>
      <c r="AF269" s="29">
        <f t="shared" ca="1" si="125"/>
        <v>4688169087.8614931</v>
      </c>
      <c r="AH269" s="29">
        <f t="shared" ca="1" si="110"/>
        <v>3.2446149294014819</v>
      </c>
      <c r="AI269" s="29">
        <f t="shared" ca="1" si="111"/>
        <v>10.014011880096275</v>
      </c>
    </row>
    <row r="270" spans="1:35">
      <c r="A270" s="29">
        <v>25.8</v>
      </c>
      <c r="B270" s="29">
        <f t="shared" si="126"/>
        <v>10</v>
      </c>
      <c r="C270" s="29">
        <f t="shared" si="127"/>
        <v>0</v>
      </c>
      <c r="E270" s="29">
        <f ca="1">Kp*(G270+H270*OnebyTi+Td*(G270-G269))</f>
        <v>3.253236804710725</v>
      </c>
      <c r="F270" s="29">
        <f t="shared" ca="1" si="128"/>
        <v>10.011517367813481</v>
      </c>
      <c r="G270" s="29">
        <f t="shared" ref="G270:G333" ca="1" si="135">B270-F270</f>
        <v>-1.1517367813480561E-2</v>
      </c>
      <c r="H270" s="29">
        <f t="shared" ca="1" si="114"/>
        <v>0.72503400113197203</v>
      </c>
      <c r="I270" s="29">
        <f t="shared" ca="1" si="115"/>
        <v>37.91214503773849</v>
      </c>
      <c r="J270" s="29">
        <f t="shared" ca="1" si="116"/>
        <v>222.78517026034578</v>
      </c>
      <c r="K270" s="29">
        <f t="shared" ca="1" si="117"/>
        <v>142.06168526634605</v>
      </c>
      <c r="M270" s="29">
        <f ca="1">Kp*(Q270+R270*OnebyTi+Td*(Q270-Q269))</f>
        <v>-12627.153070022699</v>
      </c>
      <c r="N270" s="29">
        <f t="shared" ca="1" si="129"/>
        <v>5612.6075645312494</v>
      </c>
      <c r="O270" s="29">
        <f t="shared" ca="1" si="109"/>
        <v>5671.6135035413572</v>
      </c>
      <c r="P270" s="29">
        <f t="shared" ca="1" si="130"/>
        <v>2544.1358748535963</v>
      </c>
      <c r="Q270" s="29">
        <f t="shared" ca="1" si="112"/>
        <v>-2534.1358748535963</v>
      </c>
      <c r="R270" s="29">
        <f t="shared" ca="1" si="118"/>
        <v>192.01154762112213</v>
      </c>
      <c r="S270" s="29">
        <f t="shared" ca="1" si="119"/>
        <v>7309.1851647342755</v>
      </c>
      <c r="T270" s="29">
        <f t="shared" ca="1" si="120"/>
        <v>7337401.3385268338</v>
      </c>
      <c r="U270" s="29">
        <f t="shared" ca="1" si="121"/>
        <v>1623870.3927205063</v>
      </c>
      <c r="W270" s="29">
        <f ca="1">Kp*(AB270+AC270*OnebyTi+Td*(AB270-AB269))</f>
        <v>-6543.1010567906533</v>
      </c>
      <c r="X270" s="29">
        <f t="shared" ca="1" si="131"/>
        <v>-3887.5766481936926</v>
      </c>
      <c r="Y270" s="29">
        <f t="shared" ca="1" si="132"/>
        <v>-2446.1805276982241</v>
      </c>
      <c r="Z270" s="29">
        <f t="shared" ca="1" si="133"/>
        <v>-1022.080847038862</v>
      </c>
      <c r="AA270" s="29">
        <f t="shared" ca="1" si="134"/>
        <v>-125.84352537291088</v>
      </c>
      <c r="AB270" s="29">
        <f t="shared" ca="1" si="113"/>
        <v>135.84352537291088</v>
      </c>
      <c r="AC270" s="29">
        <f t="shared" ca="1" si="122"/>
        <v>-1603.489367009905</v>
      </c>
      <c r="AD270" s="29">
        <f t="shared" ca="1" si="123"/>
        <v>2822.4339946305013</v>
      </c>
      <c r="AE270" s="29">
        <f t="shared" ca="1" si="124"/>
        <v>834511.76343020692</v>
      </c>
      <c r="AF270" s="29">
        <f t="shared" ca="1" si="125"/>
        <v>4787842934.3516331</v>
      </c>
      <c r="AH270" s="29">
        <f t="shared" ca="1" si="110"/>
        <v>3.253236804710725</v>
      </c>
      <c r="AI270" s="29">
        <f t="shared" ca="1" si="111"/>
        <v>10.011517367813481</v>
      </c>
    </row>
    <row r="271" spans="1:35">
      <c r="A271" s="29">
        <v>25.9</v>
      </c>
      <c r="B271" s="29">
        <f t="shared" si="126"/>
        <v>10</v>
      </c>
      <c r="C271" s="29">
        <f t="shared" si="127"/>
        <v>0</v>
      </c>
      <c r="E271" s="29">
        <f ca="1">Kp*(G271+H271*OnebyTi+Td*(G271-G270))</f>
        <v>3.264965582066115</v>
      </c>
      <c r="F271" s="27">
        <f t="shared" ca="1" si="128"/>
        <v>10.008641514490343</v>
      </c>
      <c r="G271" s="29">
        <f t="shared" ca="1" si="135"/>
        <v>-8.6415144903426722E-3</v>
      </c>
      <c r="H271" s="29">
        <f t="shared" ca="1" si="114"/>
        <v>0.72416984968293774</v>
      </c>
      <c r="I271" s="29">
        <f t="shared" ca="1" si="115"/>
        <v>37.913009189187527</v>
      </c>
      <c r="J271" s="29">
        <f t="shared" ca="1" si="116"/>
        <v>222.78517772792304</v>
      </c>
      <c r="K271" s="29">
        <f t="shared" ca="1" si="117"/>
        <v>142.08406678887604</v>
      </c>
      <c r="M271" s="29">
        <f ca="1">Kp*(Q271+R271*OnebyTi+Td*(Q271-Q270))</f>
        <v>-14505.521199907205</v>
      </c>
      <c r="N271" s="27">
        <f t="shared" ca="1" si="129"/>
        <v>5017.230040309285</v>
      </c>
      <c r="O271" s="27">
        <f t="shared" ca="1" si="109"/>
        <v>5669.20543913657</v>
      </c>
      <c r="P271" s="27">
        <f t="shared" ca="1" si="130"/>
        <v>2671.7699347593693</v>
      </c>
      <c r="Q271" s="29">
        <f t="shared" ca="1" si="112"/>
        <v>-2661.7699347593693</v>
      </c>
      <c r="R271" s="29">
        <f t="shared" ca="1" si="118"/>
        <v>-74.165445854814834</v>
      </c>
      <c r="S271" s="29">
        <f t="shared" ca="1" si="119"/>
        <v>7575.3621582102123</v>
      </c>
      <c r="T271" s="29">
        <f t="shared" ca="1" si="120"/>
        <v>8045903.2570857238</v>
      </c>
      <c r="U271" s="29">
        <f t="shared" ca="1" si="121"/>
        <v>1683170.6815191272</v>
      </c>
      <c r="W271" s="29">
        <f ca="1">Kp*(AB271+AC271*OnebyTi+Td*(AB271-AB270))</f>
        <v>-6229.6765960354114</v>
      </c>
      <c r="X271" s="27">
        <f t="shared" ca="1" si="131"/>
        <v>-3889.4437802175007</v>
      </c>
      <c r="Y271" s="27">
        <f t="shared" ca="1" si="132"/>
        <v>-2516.4782460172264</v>
      </c>
      <c r="Z271" s="27">
        <f t="shared" ca="1" si="133"/>
        <v>-1091.5350080329686</v>
      </c>
      <c r="AA271" s="27">
        <f t="shared" ca="1" si="134"/>
        <v>-169.55353533449801</v>
      </c>
      <c r="AB271" s="29">
        <f t="shared" ca="1" si="113"/>
        <v>179.55353533449801</v>
      </c>
      <c r="AC271" s="29">
        <f t="shared" ca="1" si="122"/>
        <v>-1585.5340134764551</v>
      </c>
      <c r="AD271" s="29">
        <f t="shared" ca="1" si="123"/>
        <v>2840.3893481639511</v>
      </c>
      <c r="AE271" s="29">
        <f t="shared" ca="1" si="124"/>
        <v>837735.71063531865</v>
      </c>
      <c r="AF271" s="29">
        <f t="shared" ca="1" si="125"/>
        <v>4932309971.8285427</v>
      </c>
      <c r="AH271" s="29">
        <f t="shared" ca="1" si="110"/>
        <v>3.264965582066115</v>
      </c>
      <c r="AI271" s="29">
        <f t="shared" ca="1" si="111"/>
        <v>10.008641514490343</v>
      </c>
    </row>
    <row r="272" spans="1:35">
      <c r="A272" s="29">
        <v>26</v>
      </c>
      <c r="B272" s="29">
        <f t="shared" si="126"/>
        <v>10</v>
      </c>
      <c r="C272" s="29">
        <f t="shared" si="127"/>
        <v>0</v>
      </c>
      <c r="E272" s="29">
        <f ca="1">Kp*(G272+H272*OnebyTi+Td*(G272-G271))</f>
        <v>3.2791185234779072</v>
      </c>
      <c r="F272" s="29">
        <f t="shared" ca="1" si="128"/>
        <v>10.005531891035842</v>
      </c>
      <c r="G272" s="29">
        <f t="shared" ca="1" si="135"/>
        <v>-5.5318910358419515E-3</v>
      </c>
      <c r="H272" s="29">
        <f t="shared" ca="1" si="114"/>
        <v>0.72361666057935359</v>
      </c>
      <c r="I272" s="29">
        <f t="shared" ca="1" si="115"/>
        <v>37.913562378291111</v>
      </c>
      <c r="J272" s="29">
        <f t="shared" ca="1" si="116"/>
        <v>222.7851807881049</v>
      </c>
      <c r="K272" s="29">
        <f t="shared" ca="1" si="117"/>
        <v>142.09844970556924</v>
      </c>
      <c r="M272" s="29">
        <f ca="1">Kp*(Q272+R272*OnebyTi+Td*(Q272-Q271))</f>
        <v>-16410.728165993136</v>
      </c>
      <c r="N272" s="29">
        <f t="shared" ca="1" si="129"/>
        <v>4372.4528910149829</v>
      </c>
      <c r="O272" s="29">
        <f t="shared" ca="1" si="109"/>
        <v>5642.5979691589428</v>
      </c>
      <c r="P272" s="29">
        <f t="shared" ca="1" si="130"/>
        <v>2794.0969049733476</v>
      </c>
      <c r="Q272" s="29">
        <f t="shared" ca="1" si="112"/>
        <v>-2784.0969049733476</v>
      </c>
      <c r="R272" s="29">
        <f t="shared" ca="1" si="118"/>
        <v>-352.57513635214963</v>
      </c>
      <c r="S272" s="29">
        <f t="shared" ca="1" si="119"/>
        <v>7853.7718487075472</v>
      </c>
      <c r="T272" s="29">
        <f t="shared" ca="1" si="120"/>
        <v>8821022.8147139419</v>
      </c>
      <c r="U272" s="29">
        <f t="shared" ca="1" si="121"/>
        <v>1745196.2347497363</v>
      </c>
      <c r="W272" s="29">
        <f ca="1">Kp*(AB272+AC272*OnebyTi+Td*(AB272-AB271))</f>
        <v>-5889.2144116475165</v>
      </c>
      <c r="X272" s="29">
        <f t="shared" ca="1" si="131"/>
        <v>-3882.0483163420226</v>
      </c>
      <c r="Y272" s="29">
        <f t="shared" ca="1" si="132"/>
        <v>-2583.4385652608585</v>
      </c>
      <c r="Z272" s="29">
        <f t="shared" ca="1" si="133"/>
        <v>-1161.0303098032769</v>
      </c>
      <c r="AA272" s="29">
        <f t="shared" ca="1" si="134"/>
        <v>-214.51910235768165</v>
      </c>
      <c r="AB272" s="29">
        <f t="shared" ca="1" si="113"/>
        <v>224.51910235768165</v>
      </c>
      <c r="AC272" s="29">
        <f t="shared" ca="1" si="122"/>
        <v>-1563.082103240687</v>
      </c>
      <c r="AD272" s="29">
        <f t="shared" ca="1" si="123"/>
        <v>2862.8412583997192</v>
      </c>
      <c r="AE272" s="29">
        <f t="shared" ca="1" si="124"/>
        <v>842776.59336766857</v>
      </c>
      <c r="AF272" s="29">
        <f t="shared" ca="1" si="125"/>
        <v>5130358784.2521629</v>
      </c>
      <c r="AH272" s="29">
        <f t="shared" ca="1" si="110"/>
        <v>3.2791185234779072</v>
      </c>
      <c r="AI272" s="29">
        <f t="shared" ca="1" si="111"/>
        <v>10.005531891035842</v>
      </c>
    </row>
    <row r="273" spans="1:35">
      <c r="A273" s="29">
        <v>26.1</v>
      </c>
      <c r="B273" s="29">
        <f t="shared" si="126"/>
        <v>10</v>
      </c>
      <c r="C273" s="29">
        <f t="shared" si="127"/>
        <v>0</v>
      </c>
      <c r="E273" s="29">
        <f ca="1">Kp*(G273+H273*OnebyTi+Td*(G273-G272))</f>
        <v>3.2949408475808286</v>
      </c>
      <c r="F273" s="27">
        <f t="shared" ca="1" si="128"/>
        <v>10.002338754915147</v>
      </c>
      <c r="G273" s="29">
        <f t="shared" ca="1" si="135"/>
        <v>-2.3387549151472342E-3</v>
      </c>
      <c r="H273" s="29">
        <f t="shared" ca="1" si="114"/>
        <v>0.72338278508783882</v>
      </c>
      <c r="I273" s="29">
        <f t="shared" ca="1" si="115"/>
        <v>37.913796253782628</v>
      </c>
      <c r="J273" s="29">
        <f t="shared" ca="1" si="116"/>
        <v>222.78518133508234</v>
      </c>
      <c r="K273" s="29">
        <f t="shared" ca="1" si="117"/>
        <v>142.10455385589776</v>
      </c>
      <c r="M273" s="29">
        <f ca="1">Kp*(Q273+R273*OnebyTi+Td*(Q273-Q272))</f>
        <v>-18335.931533283474</v>
      </c>
      <c r="N273" s="27">
        <f t="shared" ca="1" si="129"/>
        <v>3678.6897428143038</v>
      </c>
      <c r="O273" s="27">
        <f t="shared" ca="1" si="109"/>
        <v>5590.762658969732</v>
      </c>
      <c r="P273" s="27">
        <f t="shared" ca="1" si="130"/>
        <v>2910.3457798279592</v>
      </c>
      <c r="Q273" s="29">
        <f t="shared" ca="1" si="112"/>
        <v>-2900.3457798279592</v>
      </c>
      <c r="R273" s="29">
        <f t="shared" ca="1" si="118"/>
        <v>-642.60971433494558</v>
      </c>
      <c r="S273" s="29">
        <f t="shared" ca="1" si="119"/>
        <v>8143.806426690343</v>
      </c>
      <c r="T273" s="29">
        <f t="shared" ca="1" si="120"/>
        <v>9662223.3789705262</v>
      </c>
      <c r="U273" s="29">
        <f t="shared" ca="1" si="121"/>
        <v>1809811.6407990775</v>
      </c>
      <c r="W273" s="29">
        <f ca="1">Kp*(AB273+AC273*OnebyTi+Td*(AB273-AB272))</f>
        <v>-5521.4869862872465</v>
      </c>
      <c r="X273" s="27">
        <f t="shared" ca="1" si="131"/>
        <v>-3865.0508114948311</v>
      </c>
      <c r="Y273" s="27">
        <f t="shared" ca="1" si="132"/>
        <v>-2646.7725101700712</v>
      </c>
      <c r="Z273" s="27">
        <f t="shared" ca="1" si="133"/>
        <v>-1230.4019790168784</v>
      </c>
      <c r="AA273" s="27">
        <f t="shared" ca="1" si="134"/>
        <v>-260.68099866132741</v>
      </c>
      <c r="AB273" s="29">
        <f t="shared" ca="1" si="113"/>
        <v>270.68099866132741</v>
      </c>
      <c r="AC273" s="29">
        <f t="shared" ca="1" si="122"/>
        <v>-1536.0140033745542</v>
      </c>
      <c r="AD273" s="29">
        <f t="shared" ca="1" si="123"/>
        <v>2889.909358265852</v>
      </c>
      <c r="AE273" s="29">
        <f t="shared" ca="1" si="124"/>
        <v>850103.41367129795</v>
      </c>
      <c r="AF273" s="29">
        <f t="shared" ca="1" si="125"/>
        <v>5391896811.6030197</v>
      </c>
      <c r="AH273" s="29">
        <f t="shared" ca="1" si="110"/>
        <v>3.2949408475808286</v>
      </c>
      <c r="AI273" s="29">
        <f t="shared" ca="1" si="111"/>
        <v>10.002338754915147</v>
      </c>
    </row>
    <row r="274" spans="1:35">
      <c r="A274" s="29">
        <v>26.2</v>
      </c>
      <c r="B274" s="29">
        <f t="shared" si="126"/>
        <v>10</v>
      </c>
      <c r="C274" s="29">
        <f t="shared" si="127"/>
        <v>0</v>
      </c>
      <c r="E274" s="29">
        <f ca="1">Kp*(G274+H274*OnebyTi+Td*(G274-G273))</f>
        <v>3.3116429984801852</v>
      </c>
      <c r="F274" s="29">
        <f t="shared" ca="1" si="128"/>
        <v>9.9992082384998699</v>
      </c>
      <c r="G274" s="29">
        <f t="shared" ca="1" si="135"/>
        <v>7.9176150013005042E-4</v>
      </c>
      <c r="H274" s="29">
        <f t="shared" ca="1" si="114"/>
        <v>0.72346196123785178</v>
      </c>
      <c r="I274" s="29">
        <f t="shared" ca="1" si="115"/>
        <v>37.913875429932638</v>
      </c>
      <c r="J274" s="29">
        <f t="shared" ca="1" si="116"/>
        <v>222.78518139777097</v>
      </c>
      <c r="K274" s="29">
        <f t="shared" ca="1" si="117"/>
        <v>142.10662827102811</v>
      </c>
      <c r="M274" s="29">
        <f ca="1">Kp*(Q274+R274*OnebyTi+Td*(Q274-Q273))</f>
        <v>-20273.880949627281</v>
      </c>
      <c r="N274" s="29">
        <f t="shared" ca="1" si="129"/>
        <v>2936.5822221998887</v>
      </c>
      <c r="O274" s="29">
        <f t="shared" ca="1" si="109"/>
        <v>5512.7299252145158</v>
      </c>
      <c r="P274" s="29">
        <f t="shared" ca="1" si="130"/>
        <v>3019.7350478395642</v>
      </c>
      <c r="Q274" s="29">
        <f t="shared" ca="1" si="112"/>
        <v>-3009.7350478395642</v>
      </c>
      <c r="R274" s="29">
        <f t="shared" ca="1" si="118"/>
        <v>-943.58321911890198</v>
      </c>
      <c r="S274" s="29">
        <f t="shared" ca="1" si="119"/>
        <v>8444.7799314742988</v>
      </c>
      <c r="T274" s="29">
        <f t="shared" ca="1" si="120"/>
        <v>10568073.884789908</v>
      </c>
      <c r="U274" s="29">
        <f t="shared" ca="1" si="121"/>
        <v>1876864.077658294</v>
      </c>
      <c r="W274" s="29">
        <f ca="1">Kp*(AB274+AC274*OnebyTi+Td*(AB274-AB273))</f>
        <v>-5126.3232982048266</v>
      </c>
      <c r="X274" s="29">
        <f t="shared" ca="1" si="131"/>
        <v>-3838.1217178440738</v>
      </c>
      <c r="Y274" s="29">
        <f t="shared" ca="1" si="132"/>
        <v>-2706.1886440439725</v>
      </c>
      <c r="Z274" s="29">
        <f t="shared" ca="1" si="133"/>
        <v>-1299.4791849414489</v>
      </c>
      <c r="AA274" s="29">
        <f t="shared" ca="1" si="134"/>
        <v>-307.97484894699943</v>
      </c>
      <c r="AB274" s="29">
        <f t="shared" ca="1" si="113"/>
        <v>317.97484894699943</v>
      </c>
      <c r="AC274" s="29">
        <f t="shared" ca="1" si="122"/>
        <v>-1504.2165184798544</v>
      </c>
      <c r="AD274" s="29">
        <f t="shared" ca="1" si="123"/>
        <v>2921.7068431605521</v>
      </c>
      <c r="AE274" s="29">
        <f t="shared" ca="1" si="124"/>
        <v>860214.21412758471</v>
      </c>
      <c r="AF274" s="29">
        <f t="shared" ca="1" si="125"/>
        <v>5727934981.3206997</v>
      </c>
      <c r="AH274" s="29">
        <f t="shared" ca="1" si="110"/>
        <v>3.3116429984801852</v>
      </c>
      <c r="AI274" s="29">
        <f t="shared" ca="1" si="111"/>
        <v>9.9992082384998699</v>
      </c>
    </row>
    <row r="275" spans="1:35">
      <c r="A275" s="29">
        <v>26.3</v>
      </c>
      <c r="B275" s="29">
        <f t="shared" si="126"/>
        <v>10</v>
      </c>
      <c r="C275" s="29">
        <f t="shared" si="127"/>
        <v>0</v>
      </c>
      <c r="E275" s="29">
        <f ca="1">Kp*(G275+H275*OnebyTi+Td*(G275-G274))</f>
        <v>3.3284375157443313</v>
      </c>
      <c r="F275" s="27">
        <f t="shared" ca="1" si="128"/>
        <v>9.9962760756784839</v>
      </c>
      <c r="G275" s="29">
        <f t="shared" ca="1" si="135"/>
        <v>3.7239243215161366E-3</v>
      </c>
      <c r="H275" s="29">
        <f t="shared" ca="1" si="114"/>
        <v>0.72383435367000337</v>
      </c>
      <c r="I275" s="29">
        <f t="shared" ca="1" si="115"/>
        <v>37.914247822364793</v>
      </c>
      <c r="J275" s="29">
        <f t="shared" ca="1" si="116"/>
        <v>222.7851827845322</v>
      </c>
      <c r="K275" s="29">
        <f t="shared" ca="1" si="117"/>
        <v>142.11642219199371</v>
      </c>
      <c r="M275" s="29">
        <f ca="1">Kp*(Q275+R275*OnebyTi+Td*(Q275-Q274))</f>
        <v>-22216.929758826493</v>
      </c>
      <c r="N275" s="27">
        <f t="shared" ca="1" si="129"/>
        <v>2147.0079817797205</v>
      </c>
      <c r="O275" s="27">
        <f t="shared" ca="1" si="109"/>
        <v>5407.5959388874426</v>
      </c>
      <c r="P275" s="27">
        <f t="shared" ca="1" si="130"/>
        <v>3121.4755222093736</v>
      </c>
      <c r="Q275" s="29">
        <f t="shared" ca="1" si="112"/>
        <v>-3111.4755222093736</v>
      </c>
      <c r="R275" s="29">
        <f t="shared" ca="1" si="118"/>
        <v>-1254.7307713398393</v>
      </c>
      <c r="S275" s="29">
        <f t="shared" ca="1" si="119"/>
        <v>8755.9274836952354</v>
      </c>
      <c r="T275" s="29">
        <f t="shared" ca="1" si="120"/>
        <v>11536201.877320718</v>
      </c>
      <c r="U275" s="29">
        <f t="shared" ca="1" si="121"/>
        <v>1946183.1419527952</v>
      </c>
      <c r="W275" s="29">
        <f ca="1">Kp*(AB275+AC275*OnebyTi+Td*(AB275-AB274))</f>
        <v>-4703.6114090019028</v>
      </c>
      <c r="X275" s="27">
        <f t="shared" ca="1" si="131"/>
        <v>-3800.9425552978187</v>
      </c>
      <c r="Y275" s="27">
        <f t="shared" ca="1" si="132"/>
        <v>-2761.3936714798792</v>
      </c>
      <c r="Z275" s="27">
        <f t="shared" ca="1" si="133"/>
        <v>-1368.0852148221684</v>
      </c>
      <c r="AA275" s="27">
        <f t="shared" ca="1" si="134"/>
        <v>-356.33108602348614</v>
      </c>
      <c r="AB275" s="29">
        <f t="shared" ca="1" si="113"/>
        <v>366.33108602348614</v>
      </c>
      <c r="AC275" s="29">
        <f t="shared" ca="1" si="122"/>
        <v>-1467.5834098775058</v>
      </c>
      <c r="AD275" s="29">
        <f t="shared" ca="1" si="123"/>
        <v>2958.3399517629009</v>
      </c>
      <c r="AE275" s="29">
        <f t="shared" ca="1" si="124"/>
        <v>873634.0605862994</v>
      </c>
      <c r="AF275" s="29">
        <f t="shared" ca="1" si="125"/>
        <v>6150541917.5512075</v>
      </c>
      <c r="AH275" s="29">
        <f t="shared" ca="1" si="110"/>
        <v>3.3284375157443313</v>
      </c>
      <c r="AI275" s="29">
        <f t="shared" ca="1" si="111"/>
        <v>9.9962760756784839</v>
      </c>
    </row>
    <row r="276" spans="1:35">
      <c r="A276" s="29">
        <v>26.4</v>
      </c>
      <c r="B276" s="29">
        <f t="shared" si="126"/>
        <v>10</v>
      </c>
      <c r="C276" s="29">
        <f t="shared" si="127"/>
        <v>0</v>
      </c>
      <c r="E276" s="29">
        <f ca="1">Kp*(G276+H276*OnebyTi+Td*(G276-G275))</f>
        <v>3.3445738892681867</v>
      </c>
      <c r="F276" s="29">
        <f t="shared" ca="1" si="128"/>
        <v>9.9936621172119704</v>
      </c>
      <c r="G276" s="29">
        <f t="shared" ca="1" si="135"/>
        <v>6.3378827880296029E-3</v>
      </c>
      <c r="H276" s="29">
        <f t="shared" ca="1" si="114"/>
        <v>0.72446814194880638</v>
      </c>
      <c r="I276" s="29">
        <f t="shared" ca="1" si="115"/>
        <v>37.914881610643597</v>
      </c>
      <c r="J276" s="29">
        <f t="shared" ca="1" si="116"/>
        <v>222.78518680140803</v>
      </c>
      <c r="K276" s="29">
        <f t="shared" ca="1" si="117"/>
        <v>142.1331542025541</v>
      </c>
      <c r="M276" s="29">
        <f ca="1">Kp*(Q276+R276*OnebyTi+Td*(Q276-Q275))</f>
        <v>-24157.048848310238</v>
      </c>
      <c r="N276" s="29">
        <f t="shared" ca="1" si="129"/>
        <v>1311.0881001693051</v>
      </c>
      <c r="O276" s="29">
        <f t="shared" ca="1" si="109"/>
        <v>5274.5295742144708</v>
      </c>
      <c r="P276" s="29">
        <f t="shared" ca="1" si="130"/>
        <v>3214.773337527889</v>
      </c>
      <c r="Q276" s="29">
        <f t="shared" ca="1" si="112"/>
        <v>-3204.773337527889</v>
      </c>
      <c r="R276" s="29">
        <f t="shared" ca="1" si="118"/>
        <v>-1575.2081050926281</v>
      </c>
      <c r="S276" s="29">
        <f t="shared" ca="1" si="119"/>
        <v>9076.4048174480249</v>
      </c>
      <c r="T276" s="29">
        <f t="shared" ca="1" si="120"/>
        <v>12563259.091813684</v>
      </c>
      <c r="U276" s="29">
        <f t="shared" ca="1" si="121"/>
        <v>2017580.7446185276</v>
      </c>
      <c r="W276" s="29">
        <f ca="1">Kp*(AB276+AC276*OnebyTi+Td*(AB276-AB275))</f>
        <v>-4253.3010097370561</v>
      </c>
      <c r="X276" s="29">
        <f t="shared" ca="1" si="131"/>
        <v>-3753.2071006414358</v>
      </c>
      <c r="Y276" s="29">
        <f t="shared" ca="1" si="132"/>
        <v>-2812.0930688033204</v>
      </c>
      <c r="Z276" s="29">
        <f t="shared" ca="1" si="133"/>
        <v>-1436.037670101387</v>
      </c>
      <c r="AA276" s="29">
        <f t="shared" ca="1" si="134"/>
        <v>-405.67491714877661</v>
      </c>
      <c r="AB276" s="29">
        <f t="shared" ca="1" si="113"/>
        <v>415.67491714877661</v>
      </c>
      <c r="AC276" s="29">
        <f t="shared" ca="1" si="122"/>
        <v>-1426.0159181626282</v>
      </c>
      <c r="AD276" s="29">
        <f t="shared" ca="1" si="123"/>
        <v>2999.9074434777785</v>
      </c>
      <c r="AE276" s="29">
        <f t="shared" ca="1" si="124"/>
        <v>890912.62426096364</v>
      </c>
      <c r="AF276" s="29">
        <f t="shared" ca="1" si="125"/>
        <v>6672765085.7620344</v>
      </c>
      <c r="AH276" s="29">
        <f t="shared" ca="1" si="110"/>
        <v>3.3445738892681867</v>
      </c>
      <c r="AI276" s="29">
        <f t="shared" ca="1" si="111"/>
        <v>9.9936621172119704</v>
      </c>
    </row>
    <row r="277" spans="1:35">
      <c r="A277" s="29">
        <v>26.5</v>
      </c>
      <c r="B277" s="29">
        <f t="shared" si="126"/>
        <v>10</v>
      </c>
      <c r="C277" s="29">
        <f t="shared" si="127"/>
        <v>0</v>
      </c>
      <c r="E277" s="29">
        <f ca="1">Kp*(G277+H277*OnebyTi+Td*(G277-G276))</f>
        <v>3.3593699564655113</v>
      </c>
      <c r="F277" s="27">
        <f t="shared" ca="1" si="128"/>
        <v>9.9914658372404208</v>
      </c>
      <c r="G277" s="29">
        <f t="shared" ca="1" si="135"/>
        <v>8.5341627595791891E-3</v>
      </c>
      <c r="H277" s="29">
        <f t="shared" ca="1" si="114"/>
        <v>0.7253215582247643</v>
      </c>
      <c r="I277" s="29">
        <f t="shared" ca="1" si="115"/>
        <v>37.915735026919556</v>
      </c>
      <c r="J277" s="29">
        <f t="shared" ca="1" si="116"/>
        <v>222.78519408460144</v>
      </c>
      <c r="K277" s="29">
        <f t="shared" ca="1" si="117"/>
        <v>142.15576973386698</v>
      </c>
      <c r="M277" s="29">
        <f ca="1">Kp*(Q277+R277*OnebyTi+Td*(Q277-Q276))</f>
        <v>-26085.842777862359</v>
      </c>
      <c r="N277" s="27">
        <f t="shared" ca="1" si="129"/>
        <v>430.19379496465638</v>
      </c>
      <c r="O277" s="27">
        <f t="shared" ca="1" si="109"/>
        <v>5112.7793759425304</v>
      </c>
      <c r="P277" s="27">
        <f t="shared" ca="1" si="130"/>
        <v>3298.8331077699067</v>
      </c>
      <c r="Q277" s="29">
        <f t="shared" ca="1" si="112"/>
        <v>-3288.8331077699067</v>
      </c>
      <c r="R277" s="29">
        <f t="shared" ca="1" si="118"/>
        <v>-1904.0914158696187</v>
      </c>
      <c r="S277" s="29">
        <f t="shared" ca="1" si="119"/>
        <v>9405.2881282250164</v>
      </c>
      <c r="T277" s="29">
        <f t="shared" ca="1" si="120"/>
        <v>13644901.41289003</v>
      </c>
      <c r="U277" s="29">
        <f t="shared" ca="1" si="121"/>
        <v>2090851.0768411658</v>
      </c>
      <c r="W277" s="29">
        <f ca="1">Kp*(AB277+AC277*OnebyTi+Td*(AB277-AB276))</f>
        <v>-3775.4059176742362</v>
      </c>
      <c r="X277" s="27">
        <f t="shared" ca="1" si="131"/>
        <v>-3694.6225931850886</v>
      </c>
      <c r="Y277" s="27">
        <f t="shared" ca="1" si="132"/>
        <v>-2857.9917417465185</v>
      </c>
      <c r="Z277" s="27">
        <f t="shared" ca="1" si="133"/>
        <v>-1503.1486838149797</v>
      </c>
      <c r="AA277" s="27">
        <f t="shared" ca="1" si="134"/>
        <v>-455.92630158330405</v>
      </c>
      <c r="AB277" s="29">
        <f t="shared" ca="1" si="113"/>
        <v>465.92630158330405</v>
      </c>
      <c r="AC277" s="29">
        <f t="shared" ca="1" si="122"/>
        <v>-1379.4232880042978</v>
      </c>
      <c r="AD277" s="29">
        <f t="shared" ca="1" si="123"/>
        <v>3046.5000736361089</v>
      </c>
      <c r="AE277" s="29">
        <f t="shared" ca="1" si="124"/>
        <v>912621.35611167329</v>
      </c>
      <c r="AF277" s="29">
        <f t="shared" ca="1" si="125"/>
        <v>7308516930.8396997</v>
      </c>
      <c r="AH277" s="29">
        <f t="shared" ca="1" si="110"/>
        <v>3.3593699564655113</v>
      </c>
      <c r="AI277" s="29">
        <f t="shared" ca="1" si="111"/>
        <v>9.9914658372404208</v>
      </c>
    </row>
    <row r="278" spans="1:35">
      <c r="A278" s="29">
        <v>26.6</v>
      </c>
      <c r="B278" s="29">
        <f t="shared" si="126"/>
        <v>10</v>
      </c>
      <c r="C278" s="29">
        <f t="shared" si="127"/>
        <v>0</v>
      </c>
      <c r="E278" s="29">
        <f ca="1">Kp*(G278+H278*OnebyTi+Td*(G278-G277))</f>
        <v>3.3722386279740735</v>
      </c>
      <c r="F278" s="29">
        <f t="shared" ca="1" si="128"/>
        <v>9.9897629787863966</v>
      </c>
      <c r="G278" s="29">
        <f t="shared" ca="1" si="135"/>
        <v>1.023702121360337E-2</v>
      </c>
      <c r="H278" s="29">
        <f t="shared" ca="1" si="114"/>
        <v>0.72634526034612468</v>
      </c>
      <c r="I278" s="29">
        <f t="shared" ca="1" si="115"/>
        <v>37.916758729040914</v>
      </c>
      <c r="J278" s="29">
        <f t="shared" ca="1" si="116"/>
        <v>222.78520456426179</v>
      </c>
      <c r="K278" s="29">
        <f t="shared" ca="1" si="117"/>
        <v>142.18300021029515</v>
      </c>
      <c r="M278" s="29">
        <f ca="1">Kp*(Q278+R278*OnebyTi+Td*(Q278-Q277))</f>
        <v>-27994.568228373209</v>
      </c>
      <c r="N278" s="29">
        <f t="shared" ca="1" si="129"/>
        <v>-494.04761218198462</v>
      </c>
      <c r="O278" s="29">
        <f t="shared" ca="1" si="109"/>
        <v>4921.6805162499022</v>
      </c>
      <c r="P278" s="29">
        <f t="shared" ca="1" si="130"/>
        <v>3372.8612397488846</v>
      </c>
      <c r="Q278" s="29">
        <f t="shared" ca="1" si="112"/>
        <v>-3362.8612397488846</v>
      </c>
      <c r="R278" s="29">
        <f t="shared" ca="1" si="118"/>
        <v>-2240.3775398445073</v>
      </c>
      <c r="S278" s="29">
        <f t="shared" ca="1" si="119"/>
        <v>9741.5742521999055</v>
      </c>
      <c r="T278" s="29">
        <f t="shared" ca="1" si="120"/>
        <v>14775784.98467057</v>
      </c>
      <c r="U278" s="29">
        <f t="shared" ca="1" si="121"/>
        <v>2165770.6497630342</v>
      </c>
      <c r="W278" s="29">
        <f ca="1">Kp*(AB278+AC278*OnebyTi+Td*(AB278-AB277))</f>
        <v>-3270.0065157942236</v>
      </c>
      <c r="X278" s="29">
        <f t="shared" ca="1" si="131"/>
        <v>-3624.9109546718169</v>
      </c>
      <c r="Y278" s="29">
        <f t="shared" ca="1" si="132"/>
        <v>-2898.7947098516352</v>
      </c>
      <c r="Z278" s="29">
        <f t="shared" ca="1" si="133"/>
        <v>-1569.2251594615134</v>
      </c>
      <c r="AA278" s="29">
        <f t="shared" ca="1" si="134"/>
        <v>-506.99993984047615</v>
      </c>
      <c r="AB278" s="29">
        <f t="shared" ca="1" si="113"/>
        <v>516.99993984047615</v>
      </c>
      <c r="AC278" s="29">
        <f t="shared" ca="1" si="122"/>
        <v>-1327.7232940202503</v>
      </c>
      <c r="AD278" s="29">
        <f t="shared" ca="1" si="123"/>
        <v>3098.2000676201565</v>
      </c>
      <c r="AE278" s="29">
        <f t="shared" ca="1" si="124"/>
        <v>939350.24989117892</v>
      </c>
      <c r="AF278" s="29">
        <f t="shared" ca="1" si="125"/>
        <v>8072424925.6567497</v>
      </c>
      <c r="AH278" s="29">
        <f t="shared" ca="1" si="110"/>
        <v>3.3722386279740735</v>
      </c>
      <c r="AI278" s="29">
        <f t="shared" ca="1" si="111"/>
        <v>9.9897629787863966</v>
      </c>
    </row>
    <row r="279" spans="1:35">
      <c r="A279" s="29">
        <v>26.7</v>
      </c>
      <c r="B279" s="29">
        <f t="shared" si="126"/>
        <v>10</v>
      </c>
      <c r="C279" s="29">
        <f t="shared" si="127"/>
        <v>0</v>
      </c>
      <c r="E279" s="29">
        <f ca="1">Kp*(G279+H279*OnebyTi+Td*(G279-G278))</f>
        <v>3.3827089987545964</v>
      </c>
      <c r="F279" s="27">
        <f t="shared" ca="1" si="128"/>
        <v>9.9886034278207845</v>
      </c>
      <c r="G279" s="29">
        <f t="shared" ca="1" si="135"/>
        <v>1.1396572179215525E-2</v>
      </c>
      <c r="H279" s="29">
        <f t="shared" ca="1" si="114"/>
        <v>0.72748491756404621</v>
      </c>
      <c r="I279" s="29">
        <f t="shared" ca="1" si="115"/>
        <v>37.917898386258834</v>
      </c>
      <c r="J279" s="29">
        <f t="shared" ca="1" si="116"/>
        <v>222.78521755244753</v>
      </c>
      <c r="K279" s="29">
        <f t="shared" ca="1" si="117"/>
        <v>142.21342905801365</v>
      </c>
      <c r="M279" s="29">
        <f ca="1">Kp*(Q279+R279*OnebyTi+Td*(Q279-Q278))</f>
        <v>-29874.154801550685</v>
      </c>
      <c r="N279" s="27">
        <f t="shared" ca="1" si="129"/>
        <v>-1459.7475390555132</v>
      </c>
      <c r="O279" s="27">
        <f t="shared" ca="1" si="109"/>
        <v>4700.6617111792866</v>
      </c>
      <c r="P279" s="27">
        <f t="shared" ca="1" si="130"/>
        <v>3436.069395262723</v>
      </c>
      <c r="Q279" s="29">
        <f t="shared" ca="1" si="112"/>
        <v>-3426.069395262723</v>
      </c>
      <c r="R279" s="29">
        <f t="shared" ca="1" si="118"/>
        <v>-2582.9844793707798</v>
      </c>
      <c r="S279" s="29">
        <f t="shared" ca="1" si="119"/>
        <v>10084.181191726178</v>
      </c>
      <c r="T279" s="29">
        <f t="shared" ca="1" si="120"/>
        <v>15949580.134786159</v>
      </c>
      <c r="U279" s="29">
        <f t="shared" ca="1" si="121"/>
        <v>2242098.411320373</v>
      </c>
      <c r="W279" s="29">
        <f ca="1">Kp*(AB279+AC279*OnebyTi+Td*(AB279-AB278))</f>
        <v>-2737.2521270224061</v>
      </c>
      <c r="X279" s="27">
        <f t="shared" ca="1" si="131"/>
        <v>-3543.8100210758257</v>
      </c>
      <c r="Y279" s="27">
        <f t="shared" ca="1" si="132"/>
        <v>-2934.2078169908955</v>
      </c>
      <c r="Z279" s="27">
        <f t="shared" ca="1" si="133"/>
        <v>-1634.0690316003665</v>
      </c>
      <c r="AA279" s="27">
        <f t="shared" ca="1" si="134"/>
        <v>-558.80527511124956</v>
      </c>
      <c r="AB279" s="29">
        <f t="shared" ca="1" si="113"/>
        <v>568.80527511124956</v>
      </c>
      <c r="AC279" s="29">
        <f t="shared" ca="1" si="122"/>
        <v>-1270.8427665091253</v>
      </c>
      <c r="AD279" s="29">
        <f t="shared" ca="1" si="123"/>
        <v>3155.0805951312814</v>
      </c>
      <c r="AE279" s="29">
        <f t="shared" ca="1" si="124"/>
        <v>971704.19399061729</v>
      </c>
      <c r="AF279" s="29">
        <f t="shared" ca="1" si="125"/>
        <v>8979645457.3043461</v>
      </c>
      <c r="AH279" s="29">
        <f t="shared" ca="1" si="110"/>
        <v>3.3827089987545964</v>
      </c>
      <c r="AI279" s="29">
        <f t="shared" ca="1" si="111"/>
        <v>9.9886034278207845</v>
      </c>
    </row>
    <row r="280" spans="1:35">
      <c r="A280" s="29">
        <v>26.8</v>
      </c>
      <c r="B280" s="29">
        <f t="shared" si="126"/>
        <v>10</v>
      </c>
      <c r="C280" s="29">
        <f t="shared" si="127"/>
        <v>0</v>
      </c>
      <c r="E280" s="29">
        <f ca="1">Kp*(G280+H280*OnebyTi+Td*(G280-G279))</f>
        <v>3.3904411999256947</v>
      </c>
      <c r="F280" s="29">
        <f t="shared" ca="1" si="128"/>
        <v>9.9880103462381129</v>
      </c>
      <c r="G280" s="29">
        <f t="shared" ca="1" si="135"/>
        <v>1.1989653761887098E-2</v>
      </c>
      <c r="H280" s="29">
        <f t="shared" ca="1" si="114"/>
        <v>0.72868388294023489</v>
      </c>
      <c r="I280" s="29">
        <f t="shared" ca="1" si="115"/>
        <v>37.919097351635024</v>
      </c>
      <c r="J280" s="29">
        <f t="shared" ca="1" si="116"/>
        <v>222.78523192762728</v>
      </c>
      <c r="K280" s="29">
        <f t="shared" ca="1" si="117"/>
        <v>142.24556133009551</v>
      </c>
      <c r="M280" s="29">
        <f ca="1">Kp*(Q280+R280*OnebyTi+Td*(Q280-Q279))</f>
        <v>-31715.228192979732</v>
      </c>
      <c r="N280" s="29">
        <f t="shared" ca="1" si="129"/>
        <v>-2464.7518550332884</v>
      </c>
      <c r="O280" s="29">
        <f t="shared" ca="1" si="109"/>
        <v>4449.2520652473177</v>
      </c>
      <c r="P280" s="29">
        <f t="shared" ca="1" si="130"/>
        <v>3487.6780942108903</v>
      </c>
      <c r="Q280" s="29">
        <f t="shared" ca="1" si="112"/>
        <v>-3477.6780942108903</v>
      </c>
      <c r="R280" s="29">
        <f t="shared" ca="1" si="118"/>
        <v>-2930.752288791869</v>
      </c>
      <c r="S280" s="29">
        <f t="shared" ca="1" si="119"/>
        <v>10431.949001147268</v>
      </c>
      <c r="T280" s="29">
        <f t="shared" ca="1" si="120"/>
        <v>17159004.627481587</v>
      </c>
      <c r="U280" s="29">
        <f t="shared" ca="1" si="121"/>
        <v>2319575.9433992133</v>
      </c>
      <c r="W280" s="29">
        <f ca="1">Kp*(AB280+AC280*OnebyTi+Td*(AB280-AB279))</f>
        <v>-2177.3633149721472</v>
      </c>
      <c r="X280" s="29">
        <f t="shared" ca="1" si="131"/>
        <v>-3451.0747838007374</v>
      </c>
      <c r="Y280" s="29">
        <f t="shared" ca="1" si="132"/>
        <v>-2963.9384673097506</v>
      </c>
      <c r="Z280" s="29">
        <f t="shared" ca="1" si="133"/>
        <v>-1697.4775483928051</v>
      </c>
      <c r="AA280" s="29">
        <f t="shared" ca="1" si="134"/>
        <v>-611.24650732874795</v>
      </c>
      <c r="AB280" s="29">
        <f t="shared" ca="1" si="113"/>
        <v>621.24650732874795</v>
      </c>
      <c r="AC280" s="29">
        <f t="shared" ca="1" si="122"/>
        <v>-1208.7181157762504</v>
      </c>
      <c r="AD280" s="29">
        <f t="shared" ca="1" si="123"/>
        <v>3217.205245864156</v>
      </c>
      <c r="AE280" s="29">
        <f t="shared" ca="1" si="124"/>
        <v>1010298.9162774341</v>
      </c>
      <c r="AF280" s="29">
        <f t="shared" ca="1" si="125"/>
        <v>10045642626.710423</v>
      </c>
      <c r="AH280" s="29">
        <f t="shared" ca="1" si="110"/>
        <v>3.3904411999256947</v>
      </c>
      <c r="AI280" s="29">
        <f t="shared" ca="1" si="111"/>
        <v>9.9880103462381129</v>
      </c>
    </row>
    <row r="281" spans="1:35">
      <c r="A281" s="29">
        <v>26.9</v>
      </c>
      <c r="B281" s="29">
        <f t="shared" si="126"/>
        <v>10</v>
      </c>
      <c r="C281" s="29">
        <f t="shared" si="127"/>
        <v>0</v>
      </c>
      <c r="E281" s="29">
        <f ca="1">Kp*(G281+H281*OnebyTi+Td*(G281-G280))</f>
        <v>3.3952346582018262</v>
      </c>
      <c r="F281" s="27">
        <f t="shared" ca="1" si="128"/>
        <v>9.9879805366093439</v>
      </c>
      <c r="G281" s="29">
        <f t="shared" ca="1" si="135"/>
        <v>1.2019463390656071E-2</v>
      </c>
      <c r="H281" s="29">
        <f t="shared" ca="1" si="114"/>
        <v>0.72988582927930046</v>
      </c>
      <c r="I281" s="29">
        <f t="shared" ca="1" si="115"/>
        <v>37.92029929797409</v>
      </c>
      <c r="J281" s="29">
        <f t="shared" ca="1" si="116"/>
        <v>222.78524637437729</v>
      </c>
      <c r="K281" s="29">
        <f t="shared" ca="1" si="117"/>
        <v>142.27789368661638</v>
      </c>
      <c r="M281" s="29">
        <f ca="1">Kp*(Q281+R281*OnebyTi+Td*(Q281-Q280))</f>
        <v>-33508.135751874201</v>
      </c>
      <c r="N281" s="27">
        <f t="shared" ca="1" si="129"/>
        <v>-3506.6375211333038</v>
      </c>
      <c r="O281" s="27">
        <f t="shared" ca="1" si="109"/>
        <v>4167.0878117111188</v>
      </c>
      <c r="P281" s="27">
        <f t="shared" ca="1" si="130"/>
        <v>3526.9204499986085</v>
      </c>
      <c r="Q281" s="29">
        <f t="shared" ca="1" si="112"/>
        <v>-3516.9204499986085</v>
      </c>
      <c r="R281" s="29">
        <f t="shared" ca="1" si="118"/>
        <v>-3282.4443337917301</v>
      </c>
      <c r="S281" s="29">
        <f t="shared" ca="1" si="119"/>
        <v>10783.64104614713</v>
      </c>
      <c r="T281" s="29">
        <f t="shared" ca="1" si="120"/>
        <v>18395877.572643429</v>
      </c>
      <c r="U281" s="29">
        <f t="shared" ca="1" si="121"/>
        <v>2397927.7422924158</v>
      </c>
      <c r="W281" s="29">
        <f ca="1">Kp*(AB281+AC281*OnebyTi+Td*(AB281-AB280))</f>
        <v>-1590.6341028627799</v>
      </c>
      <c r="X281" s="27">
        <f t="shared" ca="1" si="131"/>
        <v>-3346.4786376690363</v>
      </c>
      <c r="Y281" s="27">
        <f t="shared" ca="1" si="132"/>
        <v>-2987.6963858116187</v>
      </c>
      <c r="Z281" s="27">
        <f t="shared" ca="1" si="133"/>
        <v>-1759.2435762557391</v>
      </c>
      <c r="AA281" s="27">
        <f t="shared" ca="1" si="134"/>
        <v>-664.22262032663059</v>
      </c>
      <c r="AB281" s="29">
        <f t="shared" ca="1" si="113"/>
        <v>674.22262032663059</v>
      </c>
      <c r="AC281" s="29">
        <f t="shared" ca="1" si="122"/>
        <v>-1141.2958537435875</v>
      </c>
      <c r="AD281" s="29">
        <f t="shared" ca="1" si="123"/>
        <v>3284.6275078968192</v>
      </c>
      <c r="AE281" s="29">
        <f t="shared" ca="1" si="124"/>
        <v>1055756.5304534449</v>
      </c>
      <c r="AF281" s="29">
        <f t="shared" ca="1" si="125"/>
        <v>11285934304.733978</v>
      </c>
      <c r="AH281" s="29">
        <f t="shared" ca="1" si="110"/>
        <v>3.3952346582018262</v>
      </c>
      <c r="AI281" s="29">
        <f t="shared" ca="1" si="111"/>
        <v>9.9879805366093439</v>
      </c>
    </row>
    <row r="282" spans="1:35">
      <c r="A282" s="29">
        <v>27</v>
      </c>
      <c r="B282" s="29">
        <f t="shared" si="126"/>
        <v>10</v>
      </c>
      <c r="C282" s="29">
        <f t="shared" si="127"/>
        <v>0</v>
      </c>
      <c r="E282" s="29">
        <f ca="1">Kp*(G282+H282*OnebyTi+Td*(G282-G281))</f>
        <v>3.3970297398777785</v>
      </c>
      <c r="F282" s="29">
        <f t="shared" ca="1" si="128"/>
        <v>9.9884859583023076</v>
      </c>
      <c r="G282" s="29">
        <f t="shared" ca="1" si="135"/>
        <v>1.1514041697692434E-2</v>
      </c>
      <c r="H282" s="29">
        <f t="shared" ca="1" si="114"/>
        <v>0.73103723344906968</v>
      </c>
      <c r="I282" s="29">
        <f t="shared" ca="1" si="115"/>
        <v>37.921450702143858</v>
      </c>
      <c r="J282" s="29">
        <f t="shared" ca="1" si="116"/>
        <v>222.78525963169292</v>
      </c>
      <c r="K282" s="29">
        <f t="shared" ca="1" si="117"/>
        <v>142.30898159920014</v>
      </c>
      <c r="M282" s="29">
        <f ca="1">Kp*(Q282+R282*OnebyTi+Td*(Q282-Q281))</f>
        <v>-35242.974431337163</v>
      </c>
      <c r="N282" s="29">
        <f t="shared" ca="1" si="129"/>
        <v>-4582.7102160313179</v>
      </c>
      <c r="O282" s="29">
        <f t="shared" ca="1" si="109"/>
        <v>3853.9189148823784</v>
      </c>
      <c r="P282" s="29">
        <f t="shared" ca="1" si="130"/>
        <v>3553.0460275711071</v>
      </c>
      <c r="Q282" s="29">
        <f t="shared" ca="1" si="112"/>
        <v>-3543.0460275711071</v>
      </c>
      <c r="R282" s="29">
        <f t="shared" ca="1" si="118"/>
        <v>-3636.7489365488409</v>
      </c>
      <c r="S282" s="29">
        <f t="shared" ca="1" si="119"/>
        <v>11137.94564890424</v>
      </c>
      <c r="T282" s="29">
        <f t="shared" ca="1" si="120"/>
        <v>19651195.087992169</v>
      </c>
      <c r="U282" s="29">
        <f t="shared" ca="1" si="121"/>
        <v>2476861.5852063624</v>
      </c>
      <c r="W282" s="29">
        <f ca="1">Kp*(AB282+AC282*OnebyTi+Td*(AB282-AB281))</f>
        <v>-977.4341021454353</v>
      </c>
      <c r="X282" s="29">
        <f t="shared" ca="1" si="131"/>
        <v>-3229.8146329770957</v>
      </c>
      <c r="Y282" s="29">
        <f t="shared" ca="1" si="132"/>
        <v>-3005.1944027136351</v>
      </c>
      <c r="Z282" s="29">
        <f t="shared" ca="1" si="133"/>
        <v>-1819.1559267514942</v>
      </c>
      <c r="AA282" s="29">
        <f t="shared" ca="1" si="134"/>
        <v>-717.62742253107149</v>
      </c>
      <c r="AB282" s="29">
        <f t="shared" ca="1" si="113"/>
        <v>727.62742253107149</v>
      </c>
      <c r="AC282" s="29">
        <f t="shared" ca="1" si="122"/>
        <v>-1068.5331114904802</v>
      </c>
      <c r="AD282" s="29">
        <f t="shared" ca="1" si="123"/>
        <v>3357.3902501499265</v>
      </c>
      <c r="AE282" s="29">
        <f t="shared" ca="1" si="124"/>
        <v>1108700.6970553659</v>
      </c>
      <c r="AF282" s="29">
        <f t="shared" ca="1" si="125"/>
        <v>12715809147.887077</v>
      </c>
      <c r="AH282" s="29">
        <f t="shared" ca="1" si="110"/>
        <v>3.3970297398777785</v>
      </c>
      <c r="AI282" s="29">
        <f t="shared" ca="1" si="111"/>
        <v>9.9884859583023076</v>
      </c>
    </row>
    <row r="283" spans="1:35">
      <c r="A283" s="29">
        <v>27.1</v>
      </c>
      <c r="B283" s="29">
        <f t="shared" si="126"/>
        <v>10</v>
      </c>
      <c r="C283" s="29">
        <f t="shared" si="127"/>
        <v>0</v>
      </c>
      <c r="E283" s="29">
        <f ca="1">Kp*(G283+H283*OnebyTi+Td*(G283-G282))</f>
        <v>3.3959030512384727</v>
      </c>
      <c r="F283" s="27">
        <f t="shared" ca="1" si="128"/>
        <v>9.9894762676298541</v>
      </c>
      <c r="G283" s="29">
        <f t="shared" ca="1" si="135"/>
        <v>1.0523732370145922E-2</v>
      </c>
      <c r="H283" s="29">
        <f t="shared" ca="1" si="114"/>
        <v>0.73208960668608425</v>
      </c>
      <c r="I283" s="29">
        <f t="shared" ca="1" si="115"/>
        <v>37.922503075380874</v>
      </c>
      <c r="J283" s="29">
        <f t="shared" ca="1" si="116"/>
        <v>222.78527070658723</v>
      </c>
      <c r="K283" s="29">
        <f t="shared" ca="1" si="117"/>
        <v>142.33750091392324</v>
      </c>
      <c r="M283" s="29">
        <f ca="1">Kp*(Q283+R283*OnebyTi+Td*(Q283-Q282))</f>
        <v>-36909.621122951132</v>
      </c>
      <c r="N283" s="27">
        <f t="shared" ca="1" si="129"/>
        <v>-5690.0030046666507</v>
      </c>
      <c r="O283" s="27">
        <f t="shared" ca="1" si="109"/>
        <v>3509.6154998809307</v>
      </c>
      <c r="P283" s="27">
        <f t="shared" ca="1" si="130"/>
        <v>3565.3248134434211</v>
      </c>
      <c r="Q283" s="29">
        <f t="shared" ca="1" si="112"/>
        <v>-3555.3248134434211</v>
      </c>
      <c r="R283" s="29">
        <f t="shared" ca="1" si="118"/>
        <v>-3992.2814178931831</v>
      </c>
      <c r="S283" s="29">
        <f t="shared" ca="1" si="119"/>
        <v>11493.478130248583</v>
      </c>
      <c r="T283" s="29">
        <f t="shared" ca="1" si="120"/>
        <v>20915228.540900819</v>
      </c>
      <c r="U283" s="29">
        <f t="shared" ca="1" si="121"/>
        <v>2556068.9853076464</v>
      </c>
      <c r="W283" s="29">
        <f ca="1">Kp*(AB283+AC283*OnebyTi+Td*(AB283-AB282))</f>
        <v>-338.21054225971028</v>
      </c>
      <c r="X283" s="27">
        <f t="shared" ca="1" si="131"/>
        <v>-3100.8967287753439</v>
      </c>
      <c r="Y283" s="27">
        <f t="shared" ca="1" si="132"/>
        <v>-3016.1492606123661</v>
      </c>
      <c r="Z283" s="27">
        <f t="shared" ca="1" si="133"/>
        <v>-1876.9997057884641</v>
      </c>
      <c r="AA283" s="27">
        <f t="shared" ca="1" si="134"/>
        <v>-771.34960161076924</v>
      </c>
      <c r="AB283" s="29">
        <f t="shared" ca="1" si="113"/>
        <v>781.34960161076924</v>
      </c>
      <c r="AC283" s="29">
        <f t="shared" ca="1" si="122"/>
        <v>-990.39815132940328</v>
      </c>
      <c r="AD283" s="29">
        <f t="shared" ca="1" si="123"/>
        <v>3435.5252103110033</v>
      </c>
      <c r="AE283" s="29">
        <f t="shared" ca="1" si="124"/>
        <v>1169751.4170490967</v>
      </c>
      <c r="AF283" s="29">
        <f t="shared" ca="1" si="125"/>
        <v>14350019696.690182</v>
      </c>
      <c r="AH283" s="29">
        <f t="shared" ca="1" si="110"/>
        <v>3.3959030512384727</v>
      </c>
      <c r="AI283" s="29">
        <f t="shared" ca="1" si="111"/>
        <v>9.9894762676298541</v>
      </c>
    </row>
    <row r="284" spans="1:35">
      <c r="A284" s="29">
        <v>27.2</v>
      </c>
      <c r="B284" s="29">
        <f t="shared" si="126"/>
        <v>10</v>
      </c>
      <c r="C284" s="29">
        <f t="shared" si="127"/>
        <v>0</v>
      </c>
      <c r="E284" s="29">
        <f ca="1">Kp*(G284+H284*OnebyTi+Td*(G284-G283))</f>
        <v>3.3920569347610758</v>
      </c>
      <c r="F284" s="29">
        <f t="shared" ca="1" si="128"/>
        <v>9.990882215856276</v>
      </c>
      <c r="G284" s="29">
        <f t="shared" ca="1" si="135"/>
        <v>9.1177841437239948E-3</v>
      </c>
      <c r="H284" s="29">
        <f t="shared" ca="1" si="114"/>
        <v>0.73300138510045665</v>
      </c>
      <c r="I284" s="29">
        <f t="shared" ca="1" si="115"/>
        <v>37.923414853795244</v>
      </c>
      <c r="J284" s="29">
        <f t="shared" ca="1" si="116"/>
        <v>222.78527901998601</v>
      </c>
      <c r="K284" s="29">
        <f t="shared" ca="1" si="117"/>
        <v>142.36230128679418</v>
      </c>
      <c r="M284" s="29">
        <f ca="1">Kp*(Q284+R284*OnebyTi+Td*(Q284-Q283))</f>
        <v>-38497.76535908095</v>
      </c>
      <c r="N284" s="29">
        <f t="shared" ca="1" si="129"/>
        <v>-6825.2761042902521</v>
      </c>
      <c r="O284" s="29">
        <f t="shared" ca="1" si="109"/>
        <v>3134.1740743215255</v>
      </c>
      <c r="P284" s="29">
        <f t="shared" ca="1" si="130"/>
        <v>3563.0512861128586</v>
      </c>
      <c r="Q284" s="29">
        <f t="shared" ca="1" si="112"/>
        <v>-3553.0512861128586</v>
      </c>
      <c r="R284" s="29">
        <f t="shared" ca="1" si="118"/>
        <v>-4347.586546504469</v>
      </c>
      <c r="S284" s="29">
        <f t="shared" ca="1" si="119"/>
        <v>11848.783258859869</v>
      </c>
      <c r="T284" s="29">
        <f t="shared" ca="1" si="120"/>
        <v>22177645.885075644</v>
      </c>
      <c r="U284" s="29">
        <f t="shared" ca="1" si="121"/>
        <v>2635225.7375225439</v>
      </c>
      <c r="W284" s="29">
        <f ca="1">Kp*(AB284+AC284*OnebyTi+Td*(AB284-AB283))</f>
        <v>326.50980714997439</v>
      </c>
      <c r="X284" s="29">
        <f t="shared" ca="1" si="131"/>
        <v>-2959.5610444206759</v>
      </c>
      <c r="Y284" s="29">
        <f t="shared" ca="1" si="132"/>
        <v>-3020.282443406782</v>
      </c>
      <c r="Z284" s="29">
        <f t="shared" ca="1" si="133"/>
        <v>-1932.5566851569813</v>
      </c>
      <c r="AA284" s="29">
        <f t="shared" ca="1" si="134"/>
        <v>-825.27279349236096</v>
      </c>
      <c r="AB284" s="29">
        <f t="shared" ca="1" si="113"/>
        <v>835.27279349236096</v>
      </c>
      <c r="AC284" s="29">
        <f t="shared" ca="1" si="122"/>
        <v>-906.87087198016718</v>
      </c>
      <c r="AD284" s="29">
        <f t="shared" ca="1" si="123"/>
        <v>3519.0524896602392</v>
      </c>
      <c r="AE284" s="29">
        <f t="shared" ca="1" si="124"/>
        <v>1239519.4810039499</v>
      </c>
      <c r="AF284" s="29">
        <f t="shared" ca="1" si="125"/>
        <v>16202458119.841331</v>
      </c>
      <c r="AH284" s="29">
        <f t="shared" ca="1" si="110"/>
        <v>3.3920569347610758</v>
      </c>
      <c r="AI284" s="29">
        <f t="shared" ca="1" si="111"/>
        <v>9.990882215856276</v>
      </c>
    </row>
    <row r="285" spans="1:35">
      <c r="A285" s="29">
        <v>27.3</v>
      </c>
      <c r="B285" s="29">
        <f t="shared" si="126"/>
        <v>10</v>
      </c>
      <c r="C285" s="29">
        <f t="shared" si="127"/>
        <v>0</v>
      </c>
      <c r="E285" s="29">
        <f ca="1">Kp*(G285+H285*OnebyTi+Td*(G285-G284))</f>
        <v>3.3858039300717153</v>
      </c>
      <c r="F285" s="27">
        <f t="shared" ca="1" si="128"/>
        <v>9.9926197094653428</v>
      </c>
      <c r="G285" s="29">
        <f t="shared" ca="1" si="135"/>
        <v>7.3802905346571634E-3</v>
      </c>
      <c r="H285" s="29">
        <f t="shared" ca="1" si="114"/>
        <v>0.73373941415392241</v>
      </c>
      <c r="I285" s="29">
        <f t="shared" ca="1" si="115"/>
        <v>37.924152882848709</v>
      </c>
      <c r="J285" s="29">
        <f t="shared" ca="1" si="116"/>
        <v>222.78528446685485</v>
      </c>
      <c r="K285" s="29">
        <f t="shared" ca="1" si="117"/>
        <v>142.38244947995381</v>
      </c>
      <c r="M285" s="29">
        <f ca="1">Kp*(Q285+R285*OnebyTi+Td*(Q285-Q284))</f>
        <v>-39996.944355410677</v>
      </c>
      <c r="N285" s="27">
        <f t="shared" ca="1" si="129"/>
        <v>-7985.0178007257728</v>
      </c>
      <c r="O285" s="27">
        <f t="shared" ref="O285:O348" ca="1" si="136">IF((ROW()-12)*0.1&lt;L_2,0,OFFSET(N285,-1,0)*b_2/K_2-O284*a_2)</f>
        <v>2727.7235056378881</v>
      </c>
      <c r="P285" s="27">
        <f t="shared" ca="1" si="130"/>
        <v>3545.5485742661349</v>
      </c>
      <c r="Q285" s="29">
        <f t="shared" ca="1" si="112"/>
        <v>-3535.5485742661349</v>
      </c>
      <c r="R285" s="29">
        <f t="shared" ca="1" si="118"/>
        <v>-4701.1414039310821</v>
      </c>
      <c r="S285" s="29">
        <f t="shared" ca="1" si="119"/>
        <v>12202.338116286483</v>
      </c>
      <c r="T285" s="29">
        <f t="shared" ca="1" si="120"/>
        <v>23427656.257175174</v>
      </c>
      <c r="U285" s="29">
        <f t="shared" ca="1" si="121"/>
        <v>2713992.5570089701</v>
      </c>
      <c r="W285" s="29">
        <f ca="1">Kp*(AB285+AC285*OnebyTi+Td*(AB285-AB284))</f>
        <v>1016.1188303063024</v>
      </c>
      <c r="X285" s="27">
        <f t="shared" ca="1" si="131"/>
        <v>-2805.6671063384924</v>
      </c>
      <c r="Y285" s="27">
        <f t="shared" ca="1" si="132"/>
        <v>-3017.3210258331078</v>
      </c>
      <c r="Z285" s="27">
        <f t="shared" ca="1" si="133"/>
        <v>-1985.6056963722212</v>
      </c>
      <c r="AA285" s="27">
        <f t="shared" ca="1" si="134"/>
        <v>-879.2756661299336</v>
      </c>
      <c r="AB285" s="29">
        <f t="shared" ca="1" si="113"/>
        <v>889.2756661299336</v>
      </c>
      <c r="AC285" s="29">
        <f t="shared" ca="1" si="122"/>
        <v>-817.94330536717382</v>
      </c>
      <c r="AD285" s="29">
        <f t="shared" ca="1" si="123"/>
        <v>3607.9800562732325</v>
      </c>
      <c r="AE285" s="29">
        <f t="shared" ca="1" si="124"/>
        <v>1318600.6020410336</v>
      </c>
      <c r="AF285" s="29">
        <f t="shared" ca="1" si="125"/>
        <v>18285822582.237587</v>
      </c>
      <c r="AH285" s="29">
        <f t="shared" ca="1" si="110"/>
        <v>3.3858039300717153</v>
      </c>
      <c r="AI285" s="29">
        <f t="shared" ca="1" si="111"/>
        <v>9.9926197094653428</v>
      </c>
    </row>
    <row r="286" spans="1:35">
      <c r="A286" s="29">
        <v>27.4</v>
      </c>
      <c r="B286" s="29">
        <f t="shared" si="126"/>
        <v>10</v>
      </c>
      <c r="C286" s="29">
        <f t="shared" si="127"/>
        <v>0</v>
      </c>
      <c r="E286" s="29">
        <f ca="1">Kp*(G286+H286*OnebyTi+Td*(G286-G285))</f>
        <v>3.37754715210197</v>
      </c>
      <c r="F286" s="29">
        <f t="shared" ca="1" si="128"/>
        <v>9.9945943178849497</v>
      </c>
      <c r="G286" s="29">
        <f t="shared" ca="1" si="135"/>
        <v>5.4056821150503254E-3</v>
      </c>
      <c r="H286" s="29">
        <f t="shared" ca="1" si="114"/>
        <v>0.73427998236542746</v>
      </c>
      <c r="I286" s="29">
        <f t="shared" ca="1" si="115"/>
        <v>37.924693451060214</v>
      </c>
      <c r="J286" s="29">
        <f t="shared" ca="1" si="116"/>
        <v>222.78528738899476</v>
      </c>
      <c r="K286" s="29">
        <f t="shared" ca="1" si="117"/>
        <v>142.39726104894905</v>
      </c>
      <c r="M286" s="29">
        <f ca="1">Kp*(Q286+R286*OnebyTi+Td*(Q286-Q285))</f>
        <v>-41396.580354979276</v>
      </c>
      <c r="N286" s="29">
        <f t="shared" ca="1" si="129"/>
        <v>-9165.4465652086146</v>
      </c>
      <c r="O286" s="29">
        <f t="shared" ca="1" si="136"/>
        <v>2290.5307170758269</v>
      </c>
      <c r="P286" s="29">
        <f t="shared" ca="1" si="130"/>
        <v>3512.1726892256597</v>
      </c>
      <c r="Q286" s="29">
        <f t="shared" ca="1" si="112"/>
        <v>-3502.1726892256597</v>
      </c>
      <c r="R286" s="29">
        <f t="shared" ca="1" si="118"/>
        <v>-5051.3586728536484</v>
      </c>
      <c r="S286" s="29">
        <f t="shared" ca="1" si="119"/>
        <v>12552.555385209049</v>
      </c>
      <c r="T286" s="29">
        <f t="shared" ca="1" si="120"/>
        <v>24654177.611690983</v>
      </c>
      <c r="U286" s="29">
        <f t="shared" ca="1" si="121"/>
        <v>2792015.8119144728</v>
      </c>
      <c r="W286" s="29">
        <f ca="1">Kp*(AB286+AC286*OnebyTi+Td*(AB286-AB285))</f>
        <v>1729.9253844662223</v>
      </c>
      <c r="X286" s="29">
        <f t="shared" ca="1" si="131"/>
        <v>-2639.0990868251279</v>
      </c>
      <c r="Y286" s="29">
        <f t="shared" ca="1" si="132"/>
        <v>-3006.9985423726757</v>
      </c>
      <c r="Z286" s="29">
        <f t="shared" ca="1" si="133"/>
        <v>-2035.9230467414641</v>
      </c>
      <c r="AA286" s="29">
        <f t="shared" ca="1" si="134"/>
        <v>-933.23201839699243</v>
      </c>
      <c r="AB286" s="29">
        <f t="shared" ca="1" si="113"/>
        <v>943.23201839699243</v>
      </c>
      <c r="AC286" s="29">
        <f t="shared" ca="1" si="122"/>
        <v>-723.62010352747461</v>
      </c>
      <c r="AD286" s="29">
        <f t="shared" ca="1" si="123"/>
        <v>3702.3032581129319</v>
      </c>
      <c r="AE286" s="29">
        <f t="shared" ca="1" si="124"/>
        <v>1407569.26609396</v>
      </c>
      <c r="AF286" s="29">
        <f t="shared" ca="1" si="125"/>
        <v>20611283553.296909</v>
      </c>
      <c r="AH286" s="29">
        <f t="shared" ca="1" si="110"/>
        <v>3.37754715210197</v>
      </c>
      <c r="AI286" s="29">
        <f t="shared" ca="1" si="111"/>
        <v>9.9945943178849497</v>
      </c>
    </row>
    <row r="287" spans="1:35">
      <c r="A287" s="29">
        <v>27.5</v>
      </c>
      <c r="B287" s="29">
        <f t="shared" si="126"/>
        <v>10</v>
      </c>
      <c r="C287" s="29">
        <f t="shared" si="127"/>
        <v>0</v>
      </c>
      <c r="E287" s="29">
        <f ca="1">Kp*(G287+H287*OnebyTi+Td*(G287-G286))</f>
        <v>3.3677576705190728</v>
      </c>
      <c r="F287" s="27">
        <f t="shared" ca="1" si="128"/>
        <v>9.9967060051938823</v>
      </c>
      <c r="G287" s="29">
        <f t="shared" ca="1" si="135"/>
        <v>3.2939948061176949E-3</v>
      </c>
      <c r="H287" s="29">
        <f t="shared" ca="1" si="114"/>
        <v>0.73460938184603919</v>
      </c>
      <c r="I287" s="29">
        <f t="shared" ca="1" si="115"/>
        <v>37.925022850540827</v>
      </c>
      <c r="J287" s="29">
        <f t="shared" ca="1" si="116"/>
        <v>222.78528847403493</v>
      </c>
      <c r="K287" s="29">
        <f t="shared" ca="1" si="117"/>
        <v>142.40631953466587</v>
      </c>
      <c r="M287" s="29">
        <f ca="1">Kp*(Q287+R287*OnebyTi+Td*(Q287-Q286))</f>
        <v>-42686.020223357511</v>
      </c>
      <c r="N287" s="27">
        <f t="shared" ca="1" si="129"/>
        <v>-10362.514419434376</v>
      </c>
      <c r="O287" s="27">
        <f t="shared" ca="1" si="136"/>
        <v>1823.006064840419</v>
      </c>
      <c r="P287" s="27">
        <f t="shared" ca="1" si="130"/>
        <v>3462.3168171239622</v>
      </c>
      <c r="Q287" s="29">
        <f t="shared" ca="1" si="112"/>
        <v>-3452.3168171239622</v>
      </c>
      <c r="R287" s="29">
        <f t="shared" ca="1" si="118"/>
        <v>-5396.5903545660449</v>
      </c>
      <c r="S287" s="29">
        <f t="shared" ca="1" si="119"/>
        <v>12897.787066921444</v>
      </c>
      <c r="T287" s="29">
        <f t="shared" ca="1" si="120"/>
        <v>25846026.752270676</v>
      </c>
      <c r="U287" s="29">
        <f t="shared" ca="1" si="121"/>
        <v>2868928.3517151452</v>
      </c>
      <c r="W287" s="29">
        <f ca="1">Kp*(AB287+AC287*OnebyTi+Td*(AB287-AB286))</f>
        <v>2467.1537530304017</v>
      </c>
      <c r="X287" s="27">
        <f t="shared" ca="1" si="131"/>
        <v>-2459.7670316182816</v>
      </c>
      <c r="Y287" s="27">
        <f t="shared" ca="1" si="132"/>
        <v>-2989.0558741997479</v>
      </c>
      <c r="Z287" s="27">
        <f t="shared" ca="1" si="133"/>
        <v>-2083.2829575166525</v>
      </c>
      <c r="AA287" s="27">
        <f t="shared" ca="1" si="134"/>
        <v>-987.01089444725176</v>
      </c>
      <c r="AB287" s="29">
        <f t="shared" ca="1" si="113"/>
        <v>997.01089444725176</v>
      </c>
      <c r="AC287" s="29">
        <f t="shared" ca="1" si="122"/>
        <v>-623.91901408274941</v>
      </c>
      <c r="AD287" s="29">
        <f t="shared" ca="1" si="123"/>
        <v>3802.0043475576572</v>
      </c>
      <c r="AE287" s="29">
        <f t="shared" ca="1" si="124"/>
        <v>1506972.3384586109</v>
      </c>
      <c r="AF287" s="29">
        <f t="shared" ca="1" si="125"/>
        <v>23188160578.315807</v>
      </c>
      <c r="AH287" s="29">
        <f t="shared" ca="1" si="110"/>
        <v>3.3677576705190728</v>
      </c>
      <c r="AI287" s="29">
        <f t="shared" ca="1" si="111"/>
        <v>9.9967060051938823</v>
      </c>
    </row>
    <row r="288" spans="1:35">
      <c r="A288" s="29">
        <v>27.6</v>
      </c>
      <c r="B288" s="29">
        <f t="shared" si="126"/>
        <v>10</v>
      </c>
      <c r="C288" s="29">
        <f t="shared" si="127"/>
        <v>0</v>
      </c>
      <c r="E288" s="29">
        <f ca="1">Kp*(G288+H288*OnebyTi+Td*(G288-G287))</f>
        <v>3.3569500511358532</v>
      </c>
      <c r="F288" s="29">
        <f t="shared" ca="1" si="128"/>
        <v>9.9988538640412337</v>
      </c>
      <c r="G288" s="29">
        <f t="shared" ca="1" si="135"/>
        <v>1.1461359587663367E-3</v>
      </c>
      <c r="H288" s="29">
        <f t="shared" ca="1" si="114"/>
        <v>0.7347239954419158</v>
      </c>
      <c r="I288" s="29">
        <f t="shared" ca="1" si="115"/>
        <v>37.925137464136704</v>
      </c>
      <c r="J288" s="29">
        <f t="shared" ca="1" si="116"/>
        <v>222.78528860539768</v>
      </c>
      <c r="K288" s="29">
        <f t="shared" ca="1" si="117"/>
        <v>142.40948286991207</v>
      </c>
      <c r="M288" s="29">
        <f ca="1">Kp*(Q288+R288*OnebyTi+Td*(Q288-Q287))</f>
        <v>-43854.57723265142</v>
      </c>
      <c r="N288" s="29">
        <f t="shared" ca="1" si="129"/>
        <v>-11571.911593382776</v>
      </c>
      <c r="O288" s="29">
        <f t="shared" ca="1" si="136"/>
        <v>1325.7083584694469</v>
      </c>
      <c r="P288" s="29">
        <f t="shared" ca="1" si="130"/>
        <v>3395.4156553564435</v>
      </c>
      <c r="Q288" s="29">
        <f t="shared" ca="1" si="112"/>
        <v>-3385.4156553564435</v>
      </c>
      <c r="R288" s="29">
        <f t="shared" ca="1" si="118"/>
        <v>-5735.1319201016895</v>
      </c>
      <c r="S288" s="29">
        <f t="shared" ca="1" si="119"/>
        <v>13236.328632457089</v>
      </c>
      <c r="T288" s="29">
        <f t="shared" ca="1" si="120"/>
        <v>26992130.668223925</v>
      </c>
      <c r="U288" s="29">
        <f t="shared" ca="1" si="121"/>
        <v>2944350.4320979267</v>
      </c>
      <c r="W288" s="29">
        <f ca="1">Kp*(AB288+AC288*OnebyTi+Td*(AB288-AB287))</f>
        <v>3226.9422414625283</v>
      </c>
      <c r="X288" s="29">
        <f t="shared" ca="1" si="131"/>
        <v>-2267.608072863778</v>
      </c>
      <c r="Y288" s="29">
        <f t="shared" ca="1" si="132"/>
        <v>-2963.2421527416986</v>
      </c>
      <c r="Z288" s="29">
        <f t="shared" ca="1" si="133"/>
        <v>-2127.4580239349539</v>
      </c>
      <c r="AA288" s="29">
        <f t="shared" ca="1" si="134"/>
        <v>-1040.4767138669361</v>
      </c>
      <c r="AB288" s="29">
        <f t="shared" ca="1" si="113"/>
        <v>1050.4767138669361</v>
      </c>
      <c r="AC288" s="29">
        <f t="shared" ca="1" si="122"/>
        <v>-518.87134269605576</v>
      </c>
      <c r="AD288" s="29">
        <f t="shared" ca="1" si="123"/>
        <v>3907.0520189443509</v>
      </c>
      <c r="AE288" s="29">
        <f t="shared" ca="1" si="124"/>
        <v>1617322.4710962786</v>
      </c>
      <c r="AF288" s="29">
        <f t="shared" ca="1" si="125"/>
        <v>26023621050.778088</v>
      </c>
      <c r="AH288" s="29">
        <f t="shared" ca="1" si="110"/>
        <v>3.3569500511358532</v>
      </c>
      <c r="AI288" s="29">
        <f t="shared" ca="1" si="111"/>
        <v>9.9988538640412337</v>
      </c>
    </row>
    <row r="289" spans="1:35">
      <c r="A289" s="29">
        <v>27.7</v>
      </c>
      <c r="B289" s="29">
        <f t="shared" si="126"/>
        <v>10</v>
      </c>
      <c r="C289" s="29">
        <f t="shared" si="127"/>
        <v>0</v>
      </c>
      <c r="E289" s="29">
        <f ca="1">Kp*(G289+H289*OnebyTi+Td*(G289-G288))</f>
        <v>3.3456572411073893</v>
      </c>
      <c r="F289" s="27">
        <f t="shared" ca="1" si="128"/>
        <v>10.000940641471917</v>
      </c>
      <c r="G289" s="29">
        <f t="shared" ca="1" si="135"/>
        <v>-9.4064147191730285E-4</v>
      </c>
      <c r="H289" s="29">
        <f t="shared" ca="1" si="114"/>
        <v>0.73462993129472409</v>
      </c>
      <c r="I289" s="29">
        <f t="shared" ca="1" si="115"/>
        <v>37.925231528283895</v>
      </c>
      <c r="J289" s="29">
        <f t="shared" ca="1" si="116"/>
        <v>222.78528869387833</v>
      </c>
      <c r="K289" s="29">
        <f t="shared" ca="1" si="117"/>
        <v>142.41208844678928</v>
      </c>
      <c r="M289" s="29">
        <f ca="1">Kp*(Q289+R289*OnebyTi+Td*(Q289-Q288))</f>
        <v>-44891.574959762285</v>
      </c>
      <c r="N289" s="27">
        <f t="shared" ca="1" si="129"/>
        <v>-12789.072517083658</v>
      </c>
      <c r="O289" s="27">
        <f t="shared" ca="1" si="136"/>
        <v>799.34948623434639</v>
      </c>
      <c r="P289" s="27">
        <f t="shared" ca="1" si="130"/>
        <v>3310.9497769453073</v>
      </c>
      <c r="Q289" s="29">
        <f t="shared" ca="1" si="112"/>
        <v>-3300.9497769453073</v>
      </c>
      <c r="R289" s="29">
        <f t="shared" ca="1" si="118"/>
        <v>-6065.2268977962203</v>
      </c>
      <c r="S289" s="29">
        <f t="shared" ca="1" si="119"/>
        <v>13566.42361015162</v>
      </c>
      <c r="T289" s="29">
        <f t="shared" ca="1" si="120"/>
        <v>28081757.611215454</v>
      </c>
      <c r="U289" s="29">
        <f t="shared" ca="1" si="121"/>
        <v>3017890.7370000021</v>
      </c>
      <c r="W289" s="29">
        <f ca="1">Kp*(AB289+AC289*OnebyTi+Td*(AB289-AB288))</f>
        <v>4008.3419248860573</v>
      </c>
      <c r="X289" s="27">
        <f t="shared" ca="1" si="131"/>
        <v>-2062.5876240119346</v>
      </c>
      <c r="Y289" s="27">
        <f t="shared" ca="1" si="132"/>
        <v>-2929.3156783291361</v>
      </c>
      <c r="Z289" s="27">
        <f t="shared" ca="1" si="133"/>
        <v>-2168.2196968900284</v>
      </c>
      <c r="AA289" s="27">
        <f t="shared" ca="1" si="134"/>
        <v>-1093.489417915921</v>
      </c>
      <c r="AB289" s="29">
        <f t="shared" ca="1" si="113"/>
        <v>1103.489417915921</v>
      </c>
      <c r="AC289" s="29">
        <f t="shared" ca="1" si="122"/>
        <v>-408.52240090446367</v>
      </c>
      <c r="AD289" s="29">
        <f t="shared" ca="1" si="123"/>
        <v>4017.400960735943</v>
      </c>
      <c r="AE289" s="29">
        <f t="shared" ca="1" si="124"/>
        <v>1739091.3606415205</v>
      </c>
      <c r="AF289" s="29">
        <f t="shared" ca="1" si="125"/>
        <v>29122413286.8237</v>
      </c>
      <c r="AH289" s="29">
        <f t="shared" ca="1" si="110"/>
        <v>3.3456572411073893</v>
      </c>
      <c r="AI289" s="29">
        <f t="shared" ca="1" si="111"/>
        <v>10.000940641471917</v>
      </c>
    </row>
    <row r="290" spans="1:35">
      <c r="A290" s="29">
        <v>27.8</v>
      </c>
      <c r="B290" s="29">
        <f t="shared" si="126"/>
        <v>10</v>
      </c>
      <c r="C290" s="29">
        <f t="shared" si="127"/>
        <v>0</v>
      </c>
      <c r="E290" s="29">
        <f ca="1">Kp*(G290+H290*OnebyTi+Td*(G290-G289))</f>
        <v>3.3344059472483352</v>
      </c>
      <c r="F290" s="29">
        <f t="shared" ca="1" si="128"/>
        <v>10.002876866554944</v>
      </c>
      <c r="G290" s="29">
        <f t="shared" ca="1" si="135"/>
        <v>-2.8768665549439021E-3</v>
      </c>
      <c r="H290" s="29">
        <f t="shared" ca="1" si="114"/>
        <v>0.7343422446392297</v>
      </c>
      <c r="I290" s="29">
        <f t="shared" ca="1" si="115"/>
        <v>37.925519214939392</v>
      </c>
      <c r="J290" s="29">
        <f t="shared" ca="1" si="116"/>
        <v>222.78528952151444</v>
      </c>
      <c r="K290" s="29">
        <f t="shared" ca="1" si="117"/>
        <v>142.42008613581203</v>
      </c>
      <c r="M290" s="29">
        <f ca="1">Kp*(Q290+R290*OnebyTi+Td*(Q290-Q289))</f>
        <v>-45786.393211816605</v>
      </c>
      <c r="N290" s="29">
        <f t="shared" ca="1" si="129"/>
        <v>-14009.1831837564</v>
      </c>
      <c r="O290" s="29">
        <f t="shared" ca="1" si="136"/>
        <v>244.79860724880632</v>
      </c>
      <c r="P290" s="29">
        <f t="shared" ca="1" si="130"/>
        <v>3208.4500055565463</v>
      </c>
      <c r="Q290" s="29">
        <f t="shared" ca="1" si="112"/>
        <v>-3198.4500055565463</v>
      </c>
      <c r="R290" s="29">
        <f t="shared" ca="1" si="118"/>
        <v>-6385.0718983518746</v>
      </c>
      <c r="S290" s="29">
        <f t="shared" ca="1" si="119"/>
        <v>13886.268610707275</v>
      </c>
      <c r="T290" s="29">
        <f t="shared" ca="1" si="120"/>
        <v>29104765.85501992</v>
      </c>
      <c r="U290" s="29">
        <f t="shared" ca="1" si="121"/>
        <v>3089147.4980508024</v>
      </c>
      <c r="W290" s="29">
        <f ca="1">Kp*(AB290+AC290*OnebyTi+Td*(AB290-AB289))</f>
        <v>4810.3155562048642</v>
      </c>
      <c r="X290" s="29">
        <f t="shared" ca="1" si="131"/>
        <v>-1844.7005530864026</v>
      </c>
      <c r="Y290" s="29">
        <f t="shared" ca="1" si="132"/>
        <v>-2887.0448523187101</v>
      </c>
      <c r="Z290" s="29">
        <f t="shared" ca="1" si="133"/>
        <v>-2205.3387859150075</v>
      </c>
      <c r="AA290" s="29">
        <f t="shared" ca="1" si="134"/>
        <v>-1145.9046321279961</v>
      </c>
      <c r="AB290" s="29">
        <f t="shared" ca="1" si="113"/>
        <v>1155.9046321279961</v>
      </c>
      <c r="AC290" s="29">
        <f t="shared" ca="1" si="122"/>
        <v>-292.93193769166407</v>
      </c>
      <c r="AD290" s="29">
        <f t="shared" ca="1" si="123"/>
        <v>4132.9914239487425</v>
      </c>
      <c r="AE290" s="29">
        <f t="shared" ca="1" si="124"/>
        <v>1872702.9124990162</v>
      </c>
      <c r="AF290" s="29">
        <f t="shared" ca="1" si="125"/>
        <v>32486646653.705528</v>
      </c>
      <c r="AH290" s="29">
        <f t="shared" ca="1" si="110"/>
        <v>3.3344059472483352</v>
      </c>
      <c r="AI290" s="29">
        <f t="shared" ca="1" si="111"/>
        <v>10.002876866554944</v>
      </c>
    </row>
    <row r="291" spans="1:35">
      <c r="A291" s="29">
        <v>27.9</v>
      </c>
      <c r="B291" s="29">
        <f t="shared" si="126"/>
        <v>10</v>
      </c>
      <c r="C291" s="29">
        <f t="shared" si="127"/>
        <v>0</v>
      </c>
      <c r="E291" s="29">
        <f ca="1">Kp*(G291+H291*OnebyTi+Td*(G291-G290))</f>
        <v>3.3236935749933929</v>
      </c>
      <c r="F291" s="27">
        <f t="shared" ca="1" si="128"/>
        <v>10.004584417301881</v>
      </c>
      <c r="G291" s="29">
        <f t="shared" ca="1" si="135"/>
        <v>-4.5844173018814161E-3</v>
      </c>
      <c r="H291" s="29">
        <f t="shared" ca="1" si="114"/>
        <v>0.73388380290904154</v>
      </c>
      <c r="I291" s="29">
        <f t="shared" ca="1" si="115"/>
        <v>37.925977656669581</v>
      </c>
      <c r="J291" s="29">
        <f t="shared" ca="1" si="116"/>
        <v>222.78529162320265</v>
      </c>
      <c r="K291" s="29">
        <f t="shared" ca="1" si="117"/>
        <v>142.43287666008428</v>
      </c>
      <c r="M291" s="29">
        <f ca="1">Kp*(Q291+R291*OnebyTi+Td*(Q291-Q290))</f>
        <v>-46528.515878943268</v>
      </c>
      <c r="N291" s="27">
        <f t="shared" ca="1" si="129"/>
        <v>-15227.189917683503</v>
      </c>
      <c r="O291" s="27">
        <f t="shared" ca="1" si="136"/>
        <v>-336.91412799857522</v>
      </c>
      <c r="P291" s="27">
        <f t="shared" ca="1" si="130"/>
        <v>3087.5017830523457</v>
      </c>
      <c r="Q291" s="29">
        <f t="shared" ca="1" si="112"/>
        <v>-3077.5017830523457</v>
      </c>
      <c r="R291" s="29">
        <f t="shared" ca="1" si="118"/>
        <v>-6692.8220766571094</v>
      </c>
      <c r="S291" s="29">
        <f t="shared" ca="1" si="119"/>
        <v>14194.018789012509</v>
      </c>
      <c r="T291" s="29">
        <f t="shared" ca="1" si="120"/>
        <v>30051867.577488955</v>
      </c>
      <c r="U291" s="29">
        <f t="shared" ca="1" si="121"/>
        <v>3157709.7112716269</v>
      </c>
      <c r="W291" s="29">
        <f ca="1">Kp*(AB291+AC291*OnebyTi+Td*(AB291-AB290))</f>
        <v>5631.7366435510485</v>
      </c>
      <c r="X291" s="27">
        <f t="shared" ca="1" si="131"/>
        <v>-1613.9723306829601</v>
      </c>
      <c r="Y291" s="27">
        <f t="shared" ca="1" si="132"/>
        <v>-2836.2091209767505</v>
      </c>
      <c r="Z291" s="27">
        <f t="shared" ca="1" si="133"/>
        <v>-2238.5859830948707</v>
      </c>
      <c r="AA291" s="27">
        <f t="shared" ca="1" si="134"/>
        <v>-1197.5738455117878</v>
      </c>
      <c r="AB291" s="29">
        <f t="shared" ca="1" si="113"/>
        <v>1207.5738455117878</v>
      </c>
      <c r="AC291" s="29">
        <f t="shared" ca="1" si="122"/>
        <v>-172.17455314048527</v>
      </c>
      <c r="AD291" s="29">
        <f t="shared" ca="1" si="123"/>
        <v>4253.7488084999213</v>
      </c>
      <c r="AE291" s="29">
        <f t="shared" ca="1" si="124"/>
        <v>2018526.3717354289</v>
      </c>
      <c r="AF291" s="29">
        <f t="shared" ca="1" si="125"/>
        <v>36115631583.241463</v>
      </c>
      <c r="AH291" s="29">
        <f t="shared" ca="1" si="110"/>
        <v>3.3236935749933929</v>
      </c>
      <c r="AI291" s="29">
        <f t="shared" ca="1" si="111"/>
        <v>10.004584417301881</v>
      </c>
    </row>
    <row r="292" spans="1:35">
      <c r="A292" s="29">
        <v>28</v>
      </c>
      <c r="B292" s="29">
        <f t="shared" si="126"/>
        <v>10</v>
      </c>
      <c r="C292" s="29">
        <f t="shared" si="127"/>
        <v>0</v>
      </c>
      <c r="E292" s="29">
        <f ca="1">Kp*(G292+H292*OnebyTi+Td*(G292-G291))</f>
        <v>3.3139676705777328</v>
      </c>
      <c r="F292" s="29">
        <f t="shared" ca="1" si="128"/>
        <v>10.005999397731049</v>
      </c>
      <c r="G292" s="29">
        <f t="shared" ca="1" si="135"/>
        <v>-5.999397731049072E-3</v>
      </c>
      <c r="H292" s="29">
        <f t="shared" ca="1" si="114"/>
        <v>0.73328386313593663</v>
      </c>
      <c r="I292" s="29">
        <f t="shared" ca="1" si="115"/>
        <v>37.926577596442684</v>
      </c>
      <c r="J292" s="29">
        <f t="shared" ca="1" si="116"/>
        <v>222.78529522247996</v>
      </c>
      <c r="K292" s="29">
        <f t="shared" ca="1" si="117"/>
        <v>142.44967497373122</v>
      </c>
      <c r="M292" s="29">
        <f ca="1">Kp*(Q292+R292*OnebyTi+Td*(Q292-Q291))</f>
        <v>-47107.580601662674</v>
      </c>
      <c r="N292" s="29">
        <f t="shared" ca="1" si="129"/>
        <v>-16437.809575774299</v>
      </c>
      <c r="O292" s="29">
        <f t="shared" ca="1" si="136"/>
        <v>-944.59436677027361</v>
      </c>
      <c r="P292" s="29">
        <f t="shared" ca="1" si="130"/>
        <v>2947.7495106382521</v>
      </c>
      <c r="Q292" s="29">
        <f t="shared" ca="1" si="112"/>
        <v>-2937.7495106382521</v>
      </c>
      <c r="R292" s="29">
        <f t="shared" ca="1" si="118"/>
        <v>-6986.5970277209344</v>
      </c>
      <c r="S292" s="29">
        <f t="shared" ca="1" si="119"/>
        <v>14487.793740076335</v>
      </c>
      <c r="T292" s="29">
        <f t="shared" ca="1" si="120"/>
        <v>30914904.796214484</v>
      </c>
      <c r="U292" s="29">
        <f t="shared" ca="1" si="121"/>
        <v>3223158.4504733509</v>
      </c>
      <c r="W292" s="29">
        <f ca="1">Kp*(AB292+AC292*OnebyTi+Td*(AB292-AB291))</f>
        <v>6471.3887057972643</v>
      </c>
      <c r="X292" s="29">
        <f t="shared" ca="1" si="131"/>
        <v>-1370.4601489757872</v>
      </c>
      <c r="Y292" s="29">
        <f t="shared" ca="1" si="132"/>
        <v>-2776.5999293177219</v>
      </c>
      <c r="Z292" s="29">
        <f t="shared" ca="1" si="133"/>
        <v>-2267.7324074610592</v>
      </c>
      <c r="AA292" s="29">
        <f t="shared" ca="1" si="134"/>
        <v>-1248.3446065634566</v>
      </c>
      <c r="AB292" s="29">
        <f t="shared" ca="1" si="113"/>
        <v>1258.3446065634566</v>
      </c>
      <c r="AC292" s="29">
        <f t="shared" ca="1" si="122"/>
        <v>-46.340092484139603</v>
      </c>
      <c r="AD292" s="29">
        <f t="shared" ca="1" si="123"/>
        <v>4379.5832691562673</v>
      </c>
      <c r="AE292" s="29">
        <f t="shared" ca="1" si="124"/>
        <v>2176869.4866221631</v>
      </c>
      <c r="AF292" s="29">
        <f t="shared" ca="1" si="125"/>
        <v>40005791954.515388</v>
      </c>
      <c r="AH292" s="29">
        <f t="shared" ca="1" si="110"/>
        <v>3.3139676705777328</v>
      </c>
      <c r="AI292" s="29">
        <f t="shared" ca="1" si="111"/>
        <v>10.005999397731049</v>
      </c>
    </row>
    <row r="293" spans="1:35">
      <c r="A293" s="29">
        <v>28.1</v>
      </c>
      <c r="B293" s="29">
        <f t="shared" si="126"/>
        <v>10</v>
      </c>
      <c r="C293" s="29">
        <f t="shared" si="127"/>
        <v>0</v>
      </c>
      <c r="E293" s="29">
        <f ca="1">Kp*(G293+H293*OnebyTi+Td*(G293-G292))</f>
        <v>3.3056086487302947</v>
      </c>
      <c r="F293" s="27">
        <f t="shared" ca="1" si="128"/>
        <v>10.007074233295802</v>
      </c>
      <c r="G293" s="29">
        <f t="shared" ca="1" si="135"/>
        <v>-7.0742332958015908E-3</v>
      </c>
      <c r="H293" s="29">
        <f t="shared" ca="1" si="114"/>
        <v>0.73257643980635645</v>
      </c>
      <c r="I293" s="29">
        <f t="shared" ca="1" si="115"/>
        <v>37.927285019772263</v>
      </c>
      <c r="J293" s="29">
        <f t="shared" ca="1" si="116"/>
        <v>222.78530022695765</v>
      </c>
      <c r="K293" s="29">
        <f t="shared" ca="1" si="117"/>
        <v>142.46955356929243</v>
      </c>
      <c r="M293" s="29">
        <f ca="1">Kp*(Q293+R293*OnebyTi+Td*(Q293-Q292))</f>
        <v>-47513.430127111504</v>
      </c>
      <c r="N293" s="27">
        <f t="shared" ca="1" si="129"/>
        <v>-17635.541207039052</v>
      </c>
      <c r="O293" s="27">
        <f t="shared" ca="1" si="136"/>
        <v>-1576.8808905746853</v>
      </c>
      <c r="P293" s="27">
        <f t="shared" ca="1" si="130"/>
        <v>2788.900843883288</v>
      </c>
      <c r="Q293" s="29">
        <f t="shared" ca="1" si="112"/>
        <v>-2778.900843883288</v>
      </c>
      <c r="R293" s="29">
        <f t="shared" ca="1" si="118"/>
        <v>-7264.4871121092629</v>
      </c>
      <c r="S293" s="29">
        <f t="shared" ca="1" si="119"/>
        <v>14765.683824464664</v>
      </c>
      <c r="T293" s="29">
        <f t="shared" ca="1" si="120"/>
        <v>31687133.786228009</v>
      </c>
      <c r="U293" s="29">
        <f t="shared" ca="1" si="121"/>
        <v>3285068.2763538994</v>
      </c>
      <c r="W293" s="29">
        <f ca="1">Kp*(AB293+AC293*OnebyTi+Td*(AB293-AB292))</f>
        <v>7327.9647147816149</v>
      </c>
      <c r="X293" s="27">
        <f t="shared" ca="1" si="131"/>
        <v>-1114.2540079346136</v>
      </c>
      <c r="Y293" s="27">
        <f t="shared" ca="1" si="132"/>
        <v>-2708.0216829980063</v>
      </c>
      <c r="Z293" s="27">
        <f t="shared" ca="1" si="133"/>
        <v>-2292.550169354904</v>
      </c>
      <c r="AA293" s="27">
        <f t="shared" ca="1" si="134"/>
        <v>-1298.0607362701842</v>
      </c>
      <c r="AB293" s="29">
        <f t="shared" ca="1" si="113"/>
        <v>1308.0607362701842</v>
      </c>
      <c r="AC293" s="29">
        <f t="shared" ca="1" si="122"/>
        <v>84.465981142878832</v>
      </c>
      <c r="AD293" s="29">
        <f t="shared" ca="1" si="123"/>
        <v>4510.3893427832854</v>
      </c>
      <c r="AE293" s="29">
        <f t="shared" ca="1" si="124"/>
        <v>2347971.7755993325</v>
      </c>
      <c r="AF293" s="29">
        <f t="shared" ca="1" si="125"/>
        <v>44150661509.585915</v>
      </c>
      <c r="AH293" s="29">
        <f t="shared" ca="1" si="110"/>
        <v>3.3056086487302947</v>
      </c>
      <c r="AI293" s="29">
        <f t="shared" ca="1" si="111"/>
        <v>10.007074233295802</v>
      </c>
    </row>
    <row r="294" spans="1:35">
      <c r="A294" s="29">
        <v>28.2</v>
      </c>
      <c r="B294" s="29">
        <f t="shared" si="126"/>
        <v>10</v>
      </c>
      <c r="C294" s="29">
        <f t="shared" si="127"/>
        <v>0</v>
      </c>
      <c r="E294" s="29">
        <f ca="1">Kp*(G294+H294*OnebyTi+Td*(G294-G293))</f>
        <v>3.2989164015104984</v>
      </c>
      <c r="F294" s="29">
        <f t="shared" ca="1" si="128"/>
        <v>10.00777893238546</v>
      </c>
      <c r="G294" s="29">
        <f t="shared" ca="1" si="135"/>
        <v>-7.7789323854595693E-3</v>
      </c>
      <c r="H294" s="29">
        <f t="shared" ca="1" si="114"/>
        <v>0.73179854656781052</v>
      </c>
      <c r="I294" s="29">
        <f t="shared" ca="1" si="115"/>
        <v>37.928062913010812</v>
      </c>
      <c r="J294" s="29">
        <f t="shared" ca="1" si="116"/>
        <v>222.78530627813655</v>
      </c>
      <c r="K294" s="29">
        <f t="shared" ca="1" si="117"/>
        <v>142.49149015861943</v>
      </c>
      <c r="M294" s="29">
        <f ca="1">Kp*(Q294+R294*OnebyTi+Td*(Q294-Q293))</f>
        <v>-47736.165215204011</v>
      </c>
      <c r="N294" s="29">
        <f t="shared" ca="1" si="129"/>
        <v>-18814.679189131384</v>
      </c>
      <c r="O294" s="29">
        <f t="shared" ca="1" si="136"/>
        <v>-2232.243536189535</v>
      </c>
      <c r="P294" s="29">
        <f t="shared" ca="1" si="130"/>
        <v>2610.7309211570496</v>
      </c>
      <c r="Q294" s="29">
        <f t="shared" ca="1" si="112"/>
        <v>-2600.7309211570496</v>
      </c>
      <c r="R294" s="29">
        <f t="shared" ca="1" si="118"/>
        <v>-7524.5602042249675</v>
      </c>
      <c r="S294" s="29">
        <f t="shared" ca="1" si="119"/>
        <v>15025.756916580369</v>
      </c>
      <c r="T294" s="29">
        <f t="shared" ca="1" si="120"/>
        <v>32363513.918654248</v>
      </c>
      <c r="U294" s="29">
        <f t="shared" ca="1" si="121"/>
        <v>3343008.7398355985</v>
      </c>
      <c r="W294" s="29">
        <f ca="1">Kp*(AB294+AC294*OnebyTi+Td*(AB294-AB293))</f>
        <v>8200.0667327795873</v>
      </c>
      <c r="X294" s="29">
        <f t="shared" ca="1" si="131"/>
        <v>-845.47776488824024</v>
      </c>
      <c r="Y294" s="29">
        <f t="shared" ca="1" si="132"/>
        <v>-2630.2927162730057</v>
      </c>
      <c r="Z294" s="29">
        <f t="shared" ca="1" si="133"/>
        <v>-2312.8129541788376</v>
      </c>
      <c r="AA294" s="29">
        <f t="shared" ca="1" si="134"/>
        <v>-1346.5625582496846</v>
      </c>
      <c r="AB294" s="29">
        <f t="shared" ca="1" si="113"/>
        <v>1356.5625582496846</v>
      </c>
      <c r="AC294" s="29">
        <f t="shared" ca="1" si="122"/>
        <v>220.1222369678473</v>
      </c>
      <c r="AD294" s="29">
        <f t="shared" ca="1" si="123"/>
        <v>4646.0455986082543</v>
      </c>
      <c r="AE294" s="29">
        <f t="shared" ca="1" si="124"/>
        <v>2531997.9730438255</v>
      </c>
      <c r="AF294" s="29">
        <f t="shared" ca="1" si="125"/>
        <v>48540974633.129807</v>
      </c>
      <c r="AH294" s="29">
        <f t="shared" ca="1" si="110"/>
        <v>3.2989164015104984</v>
      </c>
      <c r="AI294" s="29">
        <f t="shared" ca="1" si="111"/>
        <v>10.00777893238546</v>
      </c>
    </row>
    <row r="295" spans="1:35">
      <c r="A295" s="29">
        <v>28.3</v>
      </c>
      <c r="B295" s="29">
        <f t="shared" si="126"/>
        <v>10</v>
      </c>
      <c r="C295" s="29">
        <f t="shared" si="127"/>
        <v>0</v>
      </c>
      <c r="E295" s="29">
        <f ca="1">Kp*(G295+H295*OnebyTi+Td*(G295-G294))</f>
        <v>3.2941011805409337</v>
      </c>
      <c r="F295" s="27">
        <f t="shared" ca="1" si="128"/>
        <v>10.008101501360734</v>
      </c>
      <c r="G295" s="29">
        <f t="shared" ca="1" si="135"/>
        <v>-8.1015013607341757E-3</v>
      </c>
      <c r="H295" s="29">
        <f t="shared" ca="1" si="114"/>
        <v>0.73098839643173708</v>
      </c>
      <c r="I295" s="29">
        <f t="shared" ca="1" si="115"/>
        <v>37.928873063146888</v>
      </c>
      <c r="J295" s="29">
        <f t="shared" ca="1" si="116"/>
        <v>222.78531284156898</v>
      </c>
      <c r="K295" s="29">
        <f t="shared" ca="1" si="117"/>
        <v>142.51441740747032</v>
      </c>
      <c r="M295" s="29">
        <f ca="1">Kp*(Q295+R295*OnebyTi+Td*(Q295-Q294))</f>
        <v>-47766.198942682793</v>
      </c>
      <c r="N295" s="27">
        <f t="shared" ca="1" si="129"/>
        <v>-19969.327855734417</v>
      </c>
      <c r="O295" s="27">
        <f t="shared" ca="1" si="136"/>
        <v>-2908.9817376388746</v>
      </c>
      <c r="P295" s="27">
        <f t="shared" ca="1" si="130"/>
        <v>2413.0865043461586</v>
      </c>
      <c r="Q295" s="29">
        <f t="shared" ca="1" si="112"/>
        <v>-2403.0865043461586</v>
      </c>
      <c r="R295" s="29">
        <f t="shared" ca="1" si="118"/>
        <v>-7764.8688546595831</v>
      </c>
      <c r="S295" s="29">
        <f t="shared" ca="1" si="119"/>
        <v>15266.065567014984</v>
      </c>
      <c r="T295" s="29">
        <f t="shared" ca="1" si="120"/>
        <v>32940996.393391311</v>
      </c>
      <c r="U295" s="29">
        <f t="shared" ca="1" si="121"/>
        <v>3396545.9777012095</v>
      </c>
      <c r="W295" s="29">
        <f ca="1">Kp*(AB295+AC295*OnebyTi+Td*(AB295-AB294))</f>
        <v>9086.205753619226</v>
      </c>
      <c r="X295" s="27">
        <f t="shared" ca="1" si="131"/>
        <v>-564.29014350866464</v>
      </c>
      <c r="Y295" s="27">
        <f t="shared" ca="1" si="132"/>
        <v>-2543.2462639342407</v>
      </c>
      <c r="Z295" s="27">
        <f t="shared" ca="1" si="133"/>
        <v>-2328.2966248855464</v>
      </c>
      <c r="AA295" s="27">
        <f t="shared" ca="1" si="134"/>
        <v>-1393.6871461355622</v>
      </c>
      <c r="AB295" s="29">
        <f t="shared" ca="1" si="113"/>
        <v>1403.6871461355622</v>
      </c>
      <c r="AC295" s="29">
        <f t="shared" ca="1" si="122"/>
        <v>360.49095158140352</v>
      </c>
      <c r="AD295" s="29">
        <f t="shared" ca="1" si="123"/>
        <v>4786.4143132218105</v>
      </c>
      <c r="AE295" s="29">
        <f t="shared" ca="1" si="124"/>
        <v>2729031.7334664455</v>
      </c>
      <c r="AF295" s="29">
        <f t="shared" ca="1" si="125"/>
        <v>53164859954.959938</v>
      </c>
      <c r="AH295" s="29">
        <f t="shared" ca="1" si="110"/>
        <v>3.2941011805409337</v>
      </c>
      <c r="AI295" s="29">
        <f t="shared" ca="1" si="111"/>
        <v>10.008101501360734</v>
      </c>
    </row>
    <row r="296" spans="1:35">
      <c r="A296" s="29">
        <v>28.4</v>
      </c>
      <c r="B296" s="29">
        <f t="shared" si="126"/>
        <v>10</v>
      </c>
      <c r="C296" s="29">
        <f t="shared" si="127"/>
        <v>0</v>
      </c>
      <c r="E296" s="29">
        <f ca="1">Kp*(G296+H296*OnebyTi+Td*(G296-G295))</f>
        <v>3.2912789346961375</v>
      </c>
      <c r="F296" s="29">
        <f t="shared" ca="1" si="128"/>
        <v>10.00804753882316</v>
      </c>
      <c r="G296" s="29">
        <f t="shared" ca="1" si="135"/>
        <v>-8.0475388231597833E-3</v>
      </c>
      <c r="H296" s="29">
        <f t="shared" ca="1" si="114"/>
        <v>0.73018364254942114</v>
      </c>
      <c r="I296" s="29">
        <f t="shared" ca="1" si="115"/>
        <v>37.929677817029201</v>
      </c>
      <c r="J296" s="29">
        <f t="shared" ca="1" si="116"/>
        <v>222.7853193178571</v>
      </c>
      <c r="K296" s="29">
        <f t="shared" ca="1" si="117"/>
        <v>142.5372724177281</v>
      </c>
      <c r="M296" s="29">
        <f ca="1">Kp*(Q296+R296*OnebyTi+Td*(Q296-Q295))</f>
        <v>-47594.312239887578</v>
      </c>
      <c r="N296" s="29">
        <f t="shared" ca="1" si="129"/>
        <v>-21093.417622870737</v>
      </c>
      <c r="O296" s="29">
        <f t="shared" ca="1" si="136"/>
        <v>-3605.2237246243612</v>
      </c>
      <c r="P296" s="29">
        <f t="shared" ca="1" si="130"/>
        <v>2195.8900100885348</v>
      </c>
      <c r="Q296" s="29">
        <f t="shared" ca="1" si="112"/>
        <v>-2185.8900100885348</v>
      </c>
      <c r="R296" s="29">
        <f t="shared" ca="1" si="118"/>
        <v>-7983.4578556684364</v>
      </c>
      <c r="S296" s="29">
        <f t="shared" ca="1" si="119"/>
        <v>15484.654568023838</v>
      </c>
      <c r="T296" s="29">
        <f t="shared" ca="1" si="120"/>
        <v>33418807.907011796</v>
      </c>
      <c r="U296" s="29">
        <f t="shared" ca="1" si="121"/>
        <v>3445244.3980903383</v>
      </c>
      <c r="W296" s="29">
        <f ca="1">Kp*(AB296+AC296*OnebyTi+Td*(AB296-AB295))</f>
        <v>9984.801755672017</v>
      </c>
      <c r="X296" s="29">
        <f t="shared" ca="1" si="131"/>
        <v>-270.88569823581253</v>
      </c>
      <c r="Y296" s="29">
        <f t="shared" ca="1" si="132"/>
        <v>-2446.7314350532511</v>
      </c>
      <c r="Z296" s="29">
        <f t="shared" ca="1" si="133"/>
        <v>-2338.7798424853154</v>
      </c>
      <c r="AA296" s="29">
        <f t="shared" ca="1" si="134"/>
        <v>-1439.2685882812866</v>
      </c>
      <c r="AB296" s="29">
        <f t="shared" ca="1" si="113"/>
        <v>1449.2685882812866</v>
      </c>
      <c r="AC296" s="29">
        <f t="shared" ca="1" si="122"/>
        <v>505.41781040953219</v>
      </c>
      <c r="AD296" s="29">
        <f t="shared" ca="1" si="123"/>
        <v>4931.3411720499389</v>
      </c>
      <c r="AE296" s="29">
        <f t="shared" ca="1" si="124"/>
        <v>2939069.677564329</v>
      </c>
      <c r="AF296" s="29">
        <f t="shared" ca="1" si="125"/>
        <v>58008142810.703789</v>
      </c>
      <c r="AH296" s="29">
        <f t="shared" ca="1" si="110"/>
        <v>3.2912789346961375</v>
      </c>
      <c r="AI296" s="29">
        <f t="shared" ca="1" si="111"/>
        <v>10.00804753882316</v>
      </c>
    </row>
    <row r="297" spans="1:35">
      <c r="A297" s="29">
        <v>28.5</v>
      </c>
      <c r="B297" s="29">
        <f t="shared" si="126"/>
        <v>10</v>
      </c>
      <c r="C297" s="29">
        <f t="shared" si="127"/>
        <v>0</v>
      </c>
      <c r="E297" s="29">
        <f ca="1">Kp*(G297+H297*OnebyTi+Td*(G297-G296))</f>
        <v>3.2904710779897606</v>
      </c>
      <c r="F297" s="27">
        <f t="shared" ca="1" si="128"/>
        <v>10.007639069921151</v>
      </c>
      <c r="G297" s="29">
        <f t="shared" ca="1" si="135"/>
        <v>-7.6390699211508206E-3</v>
      </c>
      <c r="H297" s="29">
        <f t="shared" ca="1" si="114"/>
        <v>0.7294197355573061</v>
      </c>
      <c r="I297" s="29">
        <f t="shared" ca="1" si="115"/>
        <v>37.930441724021314</v>
      </c>
      <c r="J297" s="29">
        <f t="shared" ca="1" si="116"/>
        <v>222.78532515339603</v>
      </c>
      <c r="K297" s="29">
        <f t="shared" ca="1" si="117"/>
        <v>142.55904376700337</v>
      </c>
      <c r="M297" s="29">
        <f ca="1">Kp*(Q297+R297*OnebyTi+Td*(Q297-Q296))</f>
        <v>-47211.710482032911</v>
      </c>
      <c r="N297" s="27">
        <f t="shared" ca="1" si="129"/>
        <v>-22180.72261621806</v>
      </c>
      <c r="O297" s="27">
        <f t="shared" ca="1" si="136"/>
        <v>-4318.9264117924531</v>
      </c>
      <c r="P297" s="27">
        <f t="shared" ca="1" si="130"/>
        <v>1959.1434092032664</v>
      </c>
      <c r="Q297" s="29">
        <f t="shared" ca="1" si="112"/>
        <v>-1949.1434092032664</v>
      </c>
      <c r="R297" s="29">
        <f t="shared" ca="1" si="118"/>
        <v>-8178.3721965887635</v>
      </c>
      <c r="S297" s="29">
        <f t="shared" ca="1" si="119"/>
        <v>15679.568908944164</v>
      </c>
      <c r="T297" s="29">
        <f t="shared" ca="1" si="120"/>
        <v>33798723.909975849</v>
      </c>
      <c r="U297" s="29">
        <f t="shared" ca="1" si="121"/>
        <v>3488668.4529093332</v>
      </c>
      <c r="W297" s="29">
        <f ca="1">Kp*(AB297+AC297*OnebyTi+Td*(AB297-AB296))</f>
        <v>10894.183974762132</v>
      </c>
      <c r="X297" s="27">
        <f t="shared" ca="1" si="131"/>
        <v>34.504269883917118</v>
      </c>
      <c r="Y297" s="27">
        <f t="shared" ca="1" si="132"/>
        <v>-2340.6141862709969</v>
      </c>
      <c r="Z297" s="27">
        <f t="shared" ca="1" si="133"/>
        <v>-2344.0447037809181</v>
      </c>
      <c r="AA297" s="27">
        <f t="shared" ca="1" si="134"/>
        <v>-1483.1382698169016</v>
      </c>
      <c r="AB297" s="29">
        <f t="shared" ca="1" si="113"/>
        <v>1493.1382698169016</v>
      </c>
      <c r="AC297" s="29">
        <f t="shared" ca="1" si="122"/>
        <v>654.73163739122242</v>
      </c>
      <c r="AD297" s="29">
        <f t="shared" ca="1" si="123"/>
        <v>5080.6549990316289</v>
      </c>
      <c r="AE297" s="29">
        <f t="shared" ca="1" si="124"/>
        <v>3162015.86684351</v>
      </c>
      <c r="AF297" s="29">
        <f t="shared" ca="1" si="125"/>
        <v>63054759624.799835</v>
      </c>
      <c r="AH297" s="29">
        <f t="shared" ca="1" si="110"/>
        <v>3.2904710779897606</v>
      </c>
      <c r="AI297" s="29">
        <f t="shared" ca="1" si="111"/>
        <v>10.007639069921151</v>
      </c>
    </row>
    <row r="298" spans="1:35">
      <c r="A298" s="29">
        <v>28.6</v>
      </c>
      <c r="B298" s="29">
        <f t="shared" si="126"/>
        <v>10</v>
      </c>
      <c r="C298" s="29">
        <f t="shared" si="127"/>
        <v>0</v>
      </c>
      <c r="E298" s="29">
        <f ca="1">Kp*(G298+H298*OnebyTi+Td*(G298-G297))</f>
        <v>3.2916084670131132</v>
      </c>
      <c r="F298" s="29">
        <f t="shared" ca="1" si="128"/>
        <v>10.006912712068821</v>
      </c>
      <c r="G298" s="29">
        <f t="shared" ca="1" si="135"/>
        <v>-6.9127120688214916E-3</v>
      </c>
      <c r="H298" s="29">
        <f t="shared" ca="1" si="114"/>
        <v>0.72872846435042393</v>
      </c>
      <c r="I298" s="29">
        <f t="shared" ca="1" si="115"/>
        <v>37.931132995228197</v>
      </c>
      <c r="J298" s="29">
        <f t="shared" ca="1" si="116"/>
        <v>222.78532993195483</v>
      </c>
      <c r="K298" s="29">
        <f t="shared" ca="1" si="117"/>
        <v>142.5788141235202</v>
      </c>
      <c r="M298" s="29">
        <f ca="1">Kp*(Q298+R298*OnebyTi+Td*(Q298-Q297))</f>
        <v>-46610.08094388953</v>
      </c>
      <c r="N298" s="29">
        <f t="shared" ca="1" si="129"/>
        <v>-23224.879795222376</v>
      </c>
      <c r="O298" s="29">
        <f t="shared" ca="1" si="136"/>
        <v>-5047.8760119009967</v>
      </c>
      <c r="P298" s="29">
        <f t="shared" ca="1" si="130"/>
        <v>1702.9319715016954</v>
      </c>
      <c r="Q298" s="29">
        <f t="shared" ca="1" si="112"/>
        <v>-1692.9319715016954</v>
      </c>
      <c r="R298" s="29">
        <f t="shared" ca="1" si="118"/>
        <v>-8347.6653937389328</v>
      </c>
      <c r="S298" s="29">
        <f t="shared" ca="1" si="119"/>
        <v>15848.862106094333</v>
      </c>
      <c r="T298" s="29">
        <f t="shared" ca="1" si="120"/>
        <v>34085325.775989108</v>
      </c>
      <c r="U298" s="29">
        <f t="shared" ca="1" si="121"/>
        <v>3526384.4936916693</v>
      </c>
      <c r="W298" s="29">
        <f ca="1">Kp*(AB298+AC298*OnebyTi+Td*(AB298-AB297))</f>
        <v>11812.591404820401</v>
      </c>
      <c r="X298" s="29">
        <f t="shared" ca="1" si="131"/>
        <v>351.61085001104465</v>
      </c>
      <c r="Y298" s="29">
        <f t="shared" ca="1" si="132"/>
        <v>-2224.7782922853462</v>
      </c>
      <c r="Z298" s="29">
        <f t="shared" ca="1" si="133"/>
        <v>-2343.8773954676985</v>
      </c>
      <c r="AA298" s="29">
        <f t="shared" ca="1" si="134"/>
        <v>-1525.1251720523646</v>
      </c>
      <c r="AB298" s="29">
        <f t="shared" ca="1" si="113"/>
        <v>1535.1251720523646</v>
      </c>
      <c r="AC298" s="29">
        <f t="shared" ca="1" si="122"/>
        <v>808.24415459645888</v>
      </c>
      <c r="AD298" s="29">
        <f t="shared" ca="1" si="123"/>
        <v>5234.1675162368656</v>
      </c>
      <c r="AE298" s="29">
        <f t="shared" ca="1" si="124"/>
        <v>3397676.7962303902</v>
      </c>
      <c r="AF298" s="29">
        <f t="shared" ca="1" si="125"/>
        <v>68287283784.432449</v>
      </c>
      <c r="AH298" s="29">
        <f t="shared" ca="1" si="110"/>
        <v>3.2916084670131132</v>
      </c>
      <c r="AI298" s="29">
        <f t="shared" ca="1" si="111"/>
        <v>10.006912712068821</v>
      </c>
    </row>
    <row r="299" spans="1:35">
      <c r="A299" s="29">
        <v>28.7</v>
      </c>
      <c r="B299" s="29">
        <f t="shared" si="126"/>
        <v>10</v>
      </c>
      <c r="C299" s="29">
        <f t="shared" si="127"/>
        <v>0</v>
      </c>
      <c r="E299" s="29">
        <f ca="1">Kp*(G299+H299*OnebyTi+Td*(G299-G298))</f>
        <v>3.2945391918723481</v>
      </c>
      <c r="F299" s="27">
        <f t="shared" ca="1" si="128"/>
        <v>10.0059172883761</v>
      </c>
      <c r="G299" s="29">
        <f t="shared" ca="1" si="135"/>
        <v>-5.9172883761000605E-3</v>
      </c>
      <c r="H299" s="29">
        <f t="shared" ca="1" si="114"/>
        <v>0.72813673551281388</v>
      </c>
      <c r="I299" s="29">
        <f t="shared" ca="1" si="115"/>
        <v>37.931724724065809</v>
      </c>
      <c r="J299" s="29">
        <f t="shared" ca="1" si="116"/>
        <v>222.78533343338501</v>
      </c>
      <c r="K299" s="29">
        <f t="shared" ca="1" si="117"/>
        <v>142.5957967411596</v>
      </c>
      <c r="M299" s="29">
        <f ca="1">Kp*(Q299+R299*OnebyTi+Td*(Q299-Q298))</f>
        <v>-45781.650914073354</v>
      </c>
      <c r="N299" s="27">
        <f t="shared" ca="1" si="129"/>
        <v>-24219.409563231347</v>
      </c>
      <c r="O299" s="27">
        <f t="shared" ca="1" si="136"/>
        <v>-5789.6894044275923</v>
      </c>
      <c r="P299" s="27">
        <f t="shared" ca="1" si="130"/>
        <v>1427.4278327470674</v>
      </c>
      <c r="Q299" s="29">
        <f t="shared" ca="1" si="112"/>
        <v>-1417.4278327470674</v>
      </c>
      <c r="R299" s="29">
        <f t="shared" ca="1" si="118"/>
        <v>-8489.4081770136399</v>
      </c>
      <c r="S299" s="29">
        <f t="shared" ca="1" si="119"/>
        <v>15990.60488936904</v>
      </c>
      <c r="T299" s="29">
        <f t="shared" ca="1" si="120"/>
        <v>34286235.942093715</v>
      </c>
      <c r="U299" s="29">
        <f t="shared" ca="1" si="121"/>
        <v>3557962.7069253009</v>
      </c>
      <c r="W299" s="29">
        <f ca="1">Kp*(AB299+AC299*OnebyTi+Td*(AB299-AB298))</f>
        <v>12738.173533865946</v>
      </c>
      <c r="X299" s="27">
        <f t="shared" ca="1" si="131"/>
        <v>680.12671507481889</v>
      </c>
      <c r="Y299" s="27">
        <f t="shared" ca="1" si="132"/>
        <v>-2099.1263111054391</v>
      </c>
      <c r="Z299" s="27">
        <f t="shared" ca="1" si="133"/>
        <v>-2338.0688636640461</v>
      </c>
      <c r="AA299" s="27">
        <f t="shared" ca="1" si="134"/>
        <v>-1565.0561891796503</v>
      </c>
      <c r="AB299" s="29">
        <f t="shared" ca="1" si="113"/>
        <v>1575.0561891796503</v>
      </c>
      <c r="AC299" s="29">
        <f t="shared" ca="1" si="122"/>
        <v>965.74977351442396</v>
      </c>
      <c r="AD299" s="29">
        <f t="shared" ca="1" si="123"/>
        <v>5391.6731351548306</v>
      </c>
      <c r="AE299" s="29">
        <f t="shared" ca="1" si="124"/>
        <v>3645756.9961377024</v>
      </c>
      <c r="AF299" s="29">
        <f t="shared" ca="1" si="125"/>
        <v>73687558596.859299</v>
      </c>
      <c r="AH299" s="29">
        <f t="shared" ca="1" si="110"/>
        <v>3.2945391918723481</v>
      </c>
      <c r="AI299" s="29">
        <f t="shared" ca="1" si="111"/>
        <v>10.0059172883761</v>
      </c>
    </row>
    <row r="300" spans="1:35">
      <c r="A300" s="29">
        <v>28.8</v>
      </c>
      <c r="B300" s="29">
        <f t="shared" si="126"/>
        <v>10</v>
      </c>
      <c r="C300" s="29">
        <f t="shared" si="127"/>
        <v>0</v>
      </c>
      <c r="E300" s="29">
        <f ca="1">Kp*(G300+H300*OnebyTi+Td*(G300-G299))</f>
        <v>3.2990396358947311</v>
      </c>
      <c r="F300" s="29">
        <f t="shared" ca="1" si="128"/>
        <v>10.004711023548088</v>
      </c>
      <c r="G300" s="29">
        <f t="shared" ca="1" si="135"/>
        <v>-4.7110235480882778E-3</v>
      </c>
      <c r="H300" s="29">
        <f t="shared" ca="1" si="114"/>
        <v>0.72766563315800503</v>
      </c>
      <c r="I300" s="29">
        <f t="shared" ca="1" si="115"/>
        <v>37.932195826420617</v>
      </c>
      <c r="J300" s="29">
        <f t="shared" ca="1" si="116"/>
        <v>222.7853356527593</v>
      </c>
      <c r="K300" s="29">
        <f t="shared" ca="1" si="117"/>
        <v>142.60936448897809</v>
      </c>
      <c r="M300" s="29">
        <f ca="1">Kp*(Q300+R300*OnebyTi+Td*(Q300-Q299))</f>
        <v>-44719.246252724661</v>
      </c>
      <c r="N300" s="29">
        <f t="shared" ca="1" si="129"/>
        <v>-25157.7378460377</v>
      </c>
      <c r="O300" s="29">
        <f t="shared" ca="1" si="136"/>
        <v>-6541.8162894350344</v>
      </c>
      <c r="P300" s="29">
        <f t="shared" ca="1" si="130"/>
        <v>1132.8933601909728</v>
      </c>
      <c r="Q300" s="29">
        <f t="shared" ca="1" si="112"/>
        <v>-1122.8933601909728</v>
      </c>
      <c r="R300" s="29">
        <f t="shared" ca="1" si="118"/>
        <v>-8601.6975130327373</v>
      </c>
      <c r="S300" s="29">
        <f t="shared" ca="1" si="119"/>
        <v>16102.894225388138</v>
      </c>
      <c r="T300" s="29">
        <f t="shared" ca="1" si="120"/>
        <v>34412324.891929813</v>
      </c>
      <c r="U300" s="29">
        <f t="shared" ca="1" si="121"/>
        <v>3582979.1243405407</v>
      </c>
      <c r="W300" s="29">
        <f ca="1">Kp*(AB300+AC300*OnebyTi+Td*(AB300-AB299))</f>
        <v>13668.99132262746</v>
      </c>
      <c r="X300" s="29">
        <f t="shared" ca="1" si="131"/>
        <v>1019.7053762020305</v>
      </c>
      <c r="Y300" s="29">
        <f t="shared" ca="1" si="132"/>
        <v>-1963.5805415604959</v>
      </c>
      <c r="Z300" s="29">
        <f t="shared" ca="1" si="133"/>
        <v>-2326.4154978644942</v>
      </c>
      <c r="AA300" s="29">
        <f t="shared" ca="1" si="134"/>
        <v>-1602.7564621824965</v>
      </c>
      <c r="AB300" s="29">
        <f t="shared" ca="1" si="113"/>
        <v>1612.7564621824965</v>
      </c>
      <c r="AC300" s="29">
        <f t="shared" ca="1" si="122"/>
        <v>1127.0254197326735</v>
      </c>
      <c r="AD300" s="29">
        <f t="shared" ca="1" si="123"/>
        <v>5552.9487813730802</v>
      </c>
      <c r="AE300" s="29">
        <f t="shared" ca="1" si="124"/>
        <v>3905855.3367688428</v>
      </c>
      <c r="AF300" s="29">
        <f t="shared" ca="1" si="125"/>
        <v>79237428531.677643</v>
      </c>
      <c r="AH300" s="29">
        <f t="shared" ca="1" si="110"/>
        <v>3.2990396358947311</v>
      </c>
      <c r="AI300" s="29">
        <f t="shared" ca="1" si="111"/>
        <v>10.004711023548088</v>
      </c>
    </row>
    <row r="301" spans="1:35">
      <c r="A301" s="29">
        <v>28.9</v>
      </c>
      <c r="B301" s="29">
        <f t="shared" si="126"/>
        <v>10</v>
      </c>
      <c r="C301" s="29">
        <f t="shared" si="127"/>
        <v>0</v>
      </c>
      <c r="E301" s="29">
        <f ca="1">Kp*(G301+H301*OnebyTi+Td*(G301-G300))</f>
        <v>3.3048281426351069</v>
      </c>
      <c r="F301" s="27">
        <f t="shared" ca="1" si="128"/>
        <v>10.003358468525303</v>
      </c>
      <c r="G301" s="29">
        <f t="shared" ca="1" si="135"/>
        <v>-3.358468525302527E-3</v>
      </c>
      <c r="H301" s="29">
        <f t="shared" ca="1" si="114"/>
        <v>0.72732978630547473</v>
      </c>
      <c r="I301" s="29">
        <f t="shared" ca="1" si="115"/>
        <v>37.932531673273147</v>
      </c>
      <c r="J301" s="29">
        <f t="shared" ca="1" si="116"/>
        <v>222.78533678069039</v>
      </c>
      <c r="K301" s="29">
        <f t="shared" ca="1" si="117"/>
        <v>142.61907046301621</v>
      </c>
      <c r="M301" s="29">
        <f ca="1">Kp*(Q301+R301*OnebyTi+Td*(Q301-Q300))</f>
        <v>-43416.350164271767</v>
      </c>
      <c r="N301" s="27">
        <f t="shared" ca="1" si="129"/>
        <v>-26033.219614142065</v>
      </c>
      <c r="O301" s="27">
        <f t="shared" ca="1" si="136"/>
        <v>-7301.5421545736863</v>
      </c>
      <c r="P301" s="27">
        <f t="shared" ca="1" si="130"/>
        <v>819.68429285999935</v>
      </c>
      <c r="Q301" s="29">
        <f t="shared" ca="1" si="112"/>
        <v>-809.68429285999935</v>
      </c>
      <c r="R301" s="29">
        <f t="shared" ca="1" si="118"/>
        <v>-8682.6659423187375</v>
      </c>
      <c r="S301" s="29">
        <f t="shared" ca="1" si="119"/>
        <v>16183.862654674138</v>
      </c>
      <c r="T301" s="29">
        <f t="shared" ca="1" si="120"/>
        <v>34477883.75734023</v>
      </c>
      <c r="U301" s="29">
        <f t="shared" ca="1" si="121"/>
        <v>3601017.7031276259</v>
      </c>
      <c r="W301" s="29">
        <f ca="1">Kp*(AB301+AC301*OnebyTi+Td*(AB301-AB300))</f>
        <v>14603.018432817233</v>
      </c>
      <c r="X301" s="27">
        <f t="shared" ca="1" si="131"/>
        <v>1369.9605021445141</v>
      </c>
      <c r="Y301" s="27">
        <f t="shared" ca="1" si="132"/>
        <v>-1818.0839704723019</v>
      </c>
      <c r="Z301" s="27">
        <f t="shared" ca="1" si="133"/>
        <v>-2308.7198282342897</v>
      </c>
      <c r="AA301" s="27">
        <f t="shared" ca="1" si="134"/>
        <v>-1638.049729817966</v>
      </c>
      <c r="AB301" s="29">
        <f t="shared" ca="1" si="113"/>
        <v>1648.049729817966</v>
      </c>
      <c r="AC301" s="29">
        <f t="shared" ca="1" si="122"/>
        <v>1291.8303927144702</v>
      </c>
      <c r="AD301" s="29">
        <f t="shared" ca="1" si="123"/>
        <v>5717.7537543548769</v>
      </c>
      <c r="AE301" s="29">
        <f t="shared" ca="1" si="124"/>
        <v>4177462.1279641497</v>
      </c>
      <c r="AF301" s="29">
        <f t="shared" ca="1" si="125"/>
        <v>84919555232.77562</v>
      </c>
      <c r="AH301" s="29">
        <f t="shared" ca="1" si="110"/>
        <v>3.3048281426351069</v>
      </c>
      <c r="AI301" s="29">
        <f t="shared" ca="1" si="111"/>
        <v>10.003358468525303</v>
      </c>
    </row>
    <row r="302" spans="1:35">
      <c r="A302" s="29">
        <v>29</v>
      </c>
      <c r="B302" s="29">
        <f t="shared" si="126"/>
        <v>10</v>
      </c>
      <c r="C302" s="29">
        <f t="shared" si="127"/>
        <v>0</v>
      </c>
      <c r="E302" s="29">
        <f ca="1">Kp*(G302+H302*OnebyTi+Td*(G302-G301))</f>
        <v>3.3115805474301094</v>
      </c>
      <c r="F302" s="29">
        <f t="shared" ca="1" si="128"/>
        <v>10.001927304555272</v>
      </c>
      <c r="G302" s="29">
        <f t="shared" ca="1" si="135"/>
        <v>-1.9273045552719026E-3</v>
      </c>
      <c r="H302" s="29">
        <f t="shared" ca="1" si="114"/>
        <v>0.72713705584994759</v>
      </c>
      <c r="I302" s="29">
        <f t="shared" ca="1" si="115"/>
        <v>37.93272440372867</v>
      </c>
      <c r="J302" s="29">
        <f t="shared" ca="1" si="116"/>
        <v>222.78533715214067</v>
      </c>
      <c r="K302" s="29">
        <f t="shared" ca="1" si="117"/>
        <v>142.62465964622649</v>
      </c>
      <c r="M302" s="29">
        <f ca="1">Kp*(Q302+R302*OnebyTi+Td*(Q302-Q301))</f>
        <v>-41867.161945287145</v>
      </c>
      <c r="N302" s="29">
        <f t="shared" ca="1" si="129"/>
        <v>-26839.163816735148</v>
      </c>
      <c r="O302" s="29">
        <f t="shared" ca="1" si="136"/>
        <v>-8065.9920809551913</v>
      </c>
      <c r="P302" s="29">
        <f t="shared" ca="1" si="130"/>
        <v>488.25263260060541</v>
      </c>
      <c r="Q302" s="29">
        <f t="shared" ca="1" si="112"/>
        <v>-478.25263260060541</v>
      </c>
      <c r="R302" s="29">
        <f t="shared" ca="1" si="118"/>
        <v>-8730.4912055787972</v>
      </c>
      <c r="S302" s="29">
        <f t="shared" ca="1" si="119"/>
        <v>16231.687917934198</v>
      </c>
      <c r="T302" s="29">
        <f t="shared" ca="1" si="120"/>
        <v>34500756.31539917</v>
      </c>
      <c r="U302" s="29">
        <f t="shared" ca="1" si="121"/>
        <v>3611672.4705274082</v>
      </c>
      <c r="W302" s="29">
        <f ca="1">Kp*(AB302+AC302*OnebyTi+Td*(AB302-AB301))</f>
        <v>15538.142711743738</v>
      </c>
      <c r="X302" s="29">
        <f t="shared" ca="1" si="131"/>
        <v>1730.4653078407421</v>
      </c>
      <c r="Y302" s="29">
        <f t="shared" ca="1" si="132"/>
        <v>-1662.6012068254622</v>
      </c>
      <c r="Z302" s="29">
        <f t="shared" ca="1" si="133"/>
        <v>-2284.7912350906518</v>
      </c>
      <c r="AA302" s="29">
        <f t="shared" ca="1" si="134"/>
        <v>-1670.7586964878928</v>
      </c>
      <c r="AB302" s="29">
        <f t="shared" ca="1" si="113"/>
        <v>1680.7586964878928</v>
      </c>
      <c r="AC302" s="29">
        <f t="shared" ca="1" si="122"/>
        <v>1459.9062623632594</v>
      </c>
      <c r="AD302" s="29">
        <f t="shared" ca="1" si="123"/>
        <v>5885.8296240036661</v>
      </c>
      <c r="AE302" s="29">
        <f t="shared" ca="1" si="124"/>
        <v>4459957.1075461181</v>
      </c>
      <c r="AF302" s="29">
        <f t="shared" ca="1" si="125"/>
        <v>90718299854.027298</v>
      </c>
      <c r="AH302" s="29">
        <f t="shared" ca="1" si="110"/>
        <v>3.3115805474301094</v>
      </c>
      <c r="AI302" s="29">
        <f t="shared" ca="1" si="111"/>
        <v>10.001927304555272</v>
      </c>
    </row>
    <row r="303" spans="1:35">
      <c r="A303" s="29">
        <v>29.1</v>
      </c>
      <c r="B303" s="29">
        <f t="shared" si="126"/>
        <v>10</v>
      </c>
      <c r="C303" s="29">
        <f t="shared" si="127"/>
        <v>0</v>
      </c>
      <c r="E303" s="29">
        <f ca="1">Kp*(G303+H303*OnebyTi+Td*(G303-G302))</f>
        <v>3.3189467866804252</v>
      </c>
      <c r="F303" s="27">
        <f t="shared" ca="1" si="128"/>
        <v>10.000485174883632</v>
      </c>
      <c r="G303" s="29">
        <f t="shared" ca="1" si="135"/>
        <v>-4.8517488363231109E-4</v>
      </c>
      <c r="H303" s="29">
        <f t="shared" ca="1" si="114"/>
        <v>0.72708853836158438</v>
      </c>
      <c r="I303" s="29">
        <f t="shared" ca="1" si="115"/>
        <v>37.932772921217037</v>
      </c>
      <c r="J303" s="29">
        <f t="shared" ca="1" si="116"/>
        <v>222.78533717568013</v>
      </c>
      <c r="K303" s="29">
        <f t="shared" ca="1" si="117"/>
        <v>142.62607150513787</v>
      </c>
      <c r="M303" s="29">
        <f ca="1">Kp*(Q303+R303*OnebyTi+Td*(Q303-Q302))</f>
        <v>-40066.655456228065</v>
      </c>
      <c r="N303" s="27">
        <f t="shared" ca="1" si="129"/>
        <v>-27568.859687881242</v>
      </c>
      <c r="O303" s="27">
        <f t="shared" ca="1" si="136"/>
        <v>-8832.1354112757544</v>
      </c>
      <c r="P303" s="27">
        <f t="shared" ca="1" si="130"/>
        <v>139.14926181910846</v>
      </c>
      <c r="Q303" s="29">
        <f t="shared" ca="1" si="112"/>
        <v>-129.14926181910846</v>
      </c>
      <c r="R303" s="29">
        <f t="shared" ca="1" si="118"/>
        <v>-8743.4061317607084</v>
      </c>
      <c r="S303" s="29">
        <f t="shared" ca="1" si="119"/>
        <v>16244.602844116109</v>
      </c>
      <c r="T303" s="29">
        <f t="shared" ca="1" si="120"/>
        <v>34502424.268582009</v>
      </c>
      <c r="U303" s="29">
        <f t="shared" ca="1" si="121"/>
        <v>3614549.7267114441</v>
      </c>
      <c r="W303" s="29">
        <f ca="1">Kp*(AB303+AC303*OnebyTi+Td*(AB303-AB302))</f>
        <v>16472.16793959292</v>
      </c>
      <c r="X303" s="27">
        <f t="shared" ca="1" si="131"/>
        <v>2100.7520162408669</v>
      </c>
      <c r="Y303" s="27">
        <f t="shared" ca="1" si="132"/>
        <v>-1497.1194001978349</v>
      </c>
      <c r="Z303" s="27">
        <f t="shared" ca="1" si="133"/>
        <v>-2254.4466693422414</v>
      </c>
      <c r="AA303" s="27">
        <f t="shared" ca="1" si="134"/>
        <v>-1700.705416770837</v>
      </c>
      <c r="AB303" s="29">
        <f t="shared" ca="1" si="113"/>
        <v>1710.705416770837</v>
      </c>
      <c r="AC303" s="29">
        <f t="shared" ca="1" si="122"/>
        <v>1630.9768040403433</v>
      </c>
      <c r="AD303" s="29">
        <f t="shared" ca="1" si="123"/>
        <v>6056.9001656807495</v>
      </c>
      <c r="AE303" s="29">
        <f t="shared" ca="1" si="124"/>
        <v>4752608.4098430267</v>
      </c>
      <c r="AF303" s="29">
        <f t="shared" ca="1" si="125"/>
        <v>96620648262.826187</v>
      </c>
      <c r="AH303" s="29">
        <f t="shared" ca="1" si="110"/>
        <v>3.3189467866804252</v>
      </c>
      <c r="AI303" s="29">
        <f t="shared" ca="1" si="111"/>
        <v>10.000485174883632</v>
      </c>
    </row>
    <row r="304" spans="1:35">
      <c r="A304" s="29">
        <v>29.2</v>
      </c>
      <c r="B304" s="29">
        <f t="shared" si="126"/>
        <v>10</v>
      </c>
      <c r="C304" s="29">
        <f t="shared" si="127"/>
        <v>0</v>
      </c>
      <c r="E304" s="29">
        <f ca="1">Kp*(G304+H304*OnebyTi+Td*(G304-G303))</f>
        <v>3.3265677912073484</v>
      </c>
      <c r="F304" s="29">
        <f t="shared" ca="1" si="128"/>
        <v>9.9990966833012376</v>
      </c>
      <c r="G304" s="29">
        <f t="shared" ca="1" si="135"/>
        <v>9.0331669876242415E-4</v>
      </c>
      <c r="H304" s="29">
        <f t="shared" ca="1" si="114"/>
        <v>0.72717887003146064</v>
      </c>
      <c r="I304" s="29">
        <f t="shared" ca="1" si="115"/>
        <v>37.932863252886911</v>
      </c>
      <c r="J304" s="29">
        <f t="shared" ca="1" si="116"/>
        <v>222.78533725727823</v>
      </c>
      <c r="K304" s="29">
        <f t="shared" ca="1" si="117"/>
        <v>142.62870918989825</v>
      </c>
      <c r="M304" s="29">
        <f ca="1">Kp*(Q304+R304*OnebyTi+Td*(Q304-Q303))</f>
        <v>-38010.637055176812</v>
      </c>
      <c r="N304" s="29">
        <f t="shared" ca="1" si="129"/>
        <v>-28215.604377680505</v>
      </c>
      <c r="O304" s="29">
        <f t="shared" ca="1" si="136"/>
        <v>-9596.7913010004158</v>
      </c>
      <c r="P304" s="29">
        <f t="shared" ca="1" si="130"/>
        <v>-226.97373611836085</v>
      </c>
      <c r="Q304" s="29">
        <f t="shared" ca="1" si="112"/>
        <v>236.97373611836085</v>
      </c>
      <c r="R304" s="29">
        <f t="shared" ca="1" si="118"/>
        <v>-8719.7087581488722</v>
      </c>
      <c r="S304" s="29">
        <f t="shared" ca="1" si="119"/>
        <v>16268.300217727945</v>
      </c>
      <c r="T304" s="29">
        <f t="shared" ca="1" si="120"/>
        <v>34508039.923742995</v>
      </c>
      <c r="U304" s="29">
        <f t="shared" ca="1" si="121"/>
        <v>3619829.1540836687</v>
      </c>
      <c r="W304" s="29">
        <f ca="1">Kp*(AB304+AC304*OnebyTi+Td*(AB304-AB303))</f>
        <v>17402.81584532341</v>
      </c>
      <c r="X304" s="29">
        <f t="shared" ca="1" si="131"/>
        <v>2480.3113975084152</v>
      </c>
      <c r="Y304" s="29">
        <f t="shared" ca="1" si="132"/>
        <v>-1321.6491406456882</v>
      </c>
      <c r="Z304" s="29">
        <f t="shared" ca="1" si="133"/>
        <v>-2217.5113825847661</v>
      </c>
      <c r="AA304" s="29">
        <f t="shared" ca="1" si="134"/>
        <v>-1727.7116963364397</v>
      </c>
      <c r="AB304" s="29">
        <f t="shared" ca="1" si="113"/>
        <v>1737.7116963364397</v>
      </c>
      <c r="AC304" s="29">
        <f t="shared" ca="1" si="122"/>
        <v>1804.7479736739872</v>
      </c>
      <c r="AD304" s="29">
        <f t="shared" ca="1" si="123"/>
        <v>6230.6713353143932</v>
      </c>
      <c r="AE304" s="29">
        <f t="shared" ca="1" si="124"/>
        <v>5054572.603801473</v>
      </c>
      <c r="AF304" s="29">
        <f t="shared" ca="1" si="125"/>
        <v>102617150722.1395</v>
      </c>
      <c r="AH304" s="29">
        <f t="shared" ca="1" si="110"/>
        <v>3.3265677912073484</v>
      </c>
      <c r="AI304" s="29">
        <f t="shared" ca="1" si="111"/>
        <v>9.9990966833012376</v>
      </c>
    </row>
    <row r="305" spans="1:35">
      <c r="A305" s="29">
        <v>29.3</v>
      </c>
      <c r="B305" s="29">
        <f t="shared" si="126"/>
        <v>10</v>
      </c>
      <c r="C305" s="29">
        <f t="shared" si="127"/>
        <v>0</v>
      </c>
      <c r="E305" s="29">
        <f ca="1">Kp*(G305+H305*OnebyTi+Td*(G305-G304))</f>
        <v>3.334091898790736</v>
      </c>
      <c r="F305" s="27">
        <f t="shared" ca="1" si="128"/>
        <v>9.9978206841166415</v>
      </c>
      <c r="G305" s="29">
        <f t="shared" ca="1" si="135"/>
        <v>2.1793158833585125E-3</v>
      </c>
      <c r="H305" s="29">
        <f t="shared" ca="1" si="114"/>
        <v>0.72739680161979647</v>
      </c>
      <c r="I305" s="29">
        <f t="shared" ca="1" si="115"/>
        <v>37.933081184475249</v>
      </c>
      <c r="J305" s="29">
        <f t="shared" ca="1" si="116"/>
        <v>222.78533773222</v>
      </c>
      <c r="K305" s="29">
        <f t="shared" ca="1" si="117"/>
        <v>142.63509458543649</v>
      </c>
      <c r="M305" s="29">
        <f ca="1">Kp*(Q305+R305*OnebyTi+Td*(Q305-Q304))</f>
        <v>-35695.802721630891</v>
      </c>
      <c r="N305" s="27">
        <f t="shared" ca="1" si="129"/>
        <v>-28772.731853320387</v>
      </c>
      <c r="O305" s="27">
        <f t="shared" ca="1" si="136"/>
        <v>-10356.635170643209</v>
      </c>
      <c r="P305" s="27">
        <f t="shared" ca="1" si="130"/>
        <v>-609.36107772953051</v>
      </c>
      <c r="Q305" s="29">
        <f t="shared" ca="1" si="112"/>
        <v>619.36107772953051</v>
      </c>
      <c r="R305" s="29">
        <f t="shared" ca="1" si="118"/>
        <v>-8657.7726503759186</v>
      </c>
      <c r="S305" s="29">
        <f t="shared" ca="1" si="119"/>
        <v>16330.236325500899</v>
      </c>
      <c r="T305" s="29">
        <f t="shared" ca="1" si="120"/>
        <v>34546400.738203622</v>
      </c>
      <c r="U305" s="29">
        <f t="shared" ca="1" si="121"/>
        <v>3633627.6107716854</v>
      </c>
      <c r="W305" s="29">
        <f ca="1">Kp*(AB305+AC305*OnebyTi+Td*(AB305-AB304))</f>
        <v>18327.728396707273</v>
      </c>
      <c r="X305" s="27">
        <f t="shared" ca="1" si="131"/>
        <v>2868.5923896852009</v>
      </c>
      <c r="Y305" s="27">
        <f t="shared" ca="1" si="132"/>
        <v>-1136.2253371743375</v>
      </c>
      <c r="Z305" s="27">
        <f t="shared" ca="1" si="133"/>
        <v>-2173.8196654773164</v>
      </c>
      <c r="AA305" s="27">
        <f t="shared" ca="1" si="134"/>
        <v>-1751.5995089141402</v>
      </c>
      <c r="AB305" s="29">
        <f t="shared" ca="1" si="113"/>
        <v>1761.5995089141402</v>
      </c>
      <c r="AC305" s="29">
        <f t="shared" ca="1" si="122"/>
        <v>1980.9079245654011</v>
      </c>
      <c r="AD305" s="29">
        <f t="shared" ca="1" si="123"/>
        <v>6406.8312862058074</v>
      </c>
      <c r="AE305" s="29">
        <f t="shared" ca="1" si="124"/>
        <v>5364895.8867821274</v>
      </c>
      <c r="AF305" s="29">
        <f t="shared" ca="1" si="125"/>
        <v>108702842979.65656</v>
      </c>
      <c r="AH305" s="29">
        <f t="shared" ca="1" si="110"/>
        <v>3.334091898790736</v>
      </c>
      <c r="AI305" s="29">
        <f t="shared" ca="1" si="111"/>
        <v>9.9978206841166415</v>
      </c>
    </row>
    <row r="306" spans="1:35">
      <c r="A306" s="29">
        <v>29.4</v>
      </c>
      <c r="B306" s="29">
        <f t="shared" si="126"/>
        <v>10</v>
      </c>
      <c r="C306" s="29">
        <f t="shared" si="127"/>
        <v>0</v>
      </c>
      <c r="E306" s="29">
        <f ca="1">Kp*(G306+H306*OnebyTi+Td*(G306-G305))</f>
        <v>3.3411900822198537</v>
      </c>
      <c r="F306" s="29">
        <f t="shared" ca="1" si="128"/>
        <v>9.9967079686896536</v>
      </c>
      <c r="G306" s="29">
        <f t="shared" ca="1" si="135"/>
        <v>3.2920313103463883E-3</v>
      </c>
      <c r="H306" s="29">
        <f t="shared" ca="1" si="114"/>
        <v>0.72772600475083116</v>
      </c>
      <c r="I306" s="29">
        <f t="shared" ca="1" si="115"/>
        <v>37.933410387606287</v>
      </c>
      <c r="J306" s="29">
        <f t="shared" ca="1" si="116"/>
        <v>222.78533881596701</v>
      </c>
      <c r="K306" s="29">
        <f t="shared" ca="1" si="117"/>
        <v>142.64477315748891</v>
      </c>
      <c r="M306" s="29">
        <f ca="1">Kp*(Q306+R306*OnebyTi+Td*(Q306-Q305))</f>
        <v>-33119.794089010109</v>
      </c>
      <c r="N306" s="29">
        <f t="shared" ca="1" si="129"/>
        <v>-29233.643006922968</v>
      </c>
      <c r="O306" s="29">
        <f t="shared" ca="1" si="136"/>
        <v>-11108.206074193866</v>
      </c>
      <c r="P306" s="29">
        <f t="shared" ca="1" si="130"/>
        <v>-1007.1526251673706</v>
      </c>
      <c r="Q306" s="29">
        <f t="shared" ca="1" si="112"/>
        <v>1017.1526251673706</v>
      </c>
      <c r="R306" s="29">
        <f t="shared" ca="1" si="118"/>
        <v>-8556.0573878591822</v>
      </c>
      <c r="S306" s="29">
        <f t="shared" ca="1" si="119"/>
        <v>16431.951588017637</v>
      </c>
      <c r="T306" s="29">
        <f t="shared" ca="1" si="120"/>
        <v>34649860.684492111</v>
      </c>
      <c r="U306" s="29">
        <f t="shared" ca="1" si="121"/>
        <v>3656288.2799942316</v>
      </c>
      <c r="W306" s="29">
        <f ca="1">Kp*(AB306+AC306*OnebyTi+Td*(AB306-AB305))</f>
        <v>19244.470369604904</v>
      </c>
      <c r="X306" s="29">
        <f t="shared" ca="1" si="131"/>
        <v>3265.0018048685938</v>
      </c>
      <c r="Y306" s="29">
        <f t="shared" ca="1" si="132"/>
        <v>-940.90807186565553</v>
      </c>
      <c r="Z306" s="29">
        <f t="shared" ca="1" si="133"/>
        <v>-2123.215592951185</v>
      </c>
      <c r="AA306" s="29">
        <f t="shared" ca="1" si="134"/>
        <v>-1772.191428937125</v>
      </c>
      <c r="AB306" s="29">
        <f t="shared" ca="1" si="113"/>
        <v>1782.191428937125</v>
      </c>
      <c r="AC306" s="29">
        <f t="shared" ca="1" si="122"/>
        <v>2159.1270674591137</v>
      </c>
      <c r="AD306" s="29">
        <f t="shared" ca="1" si="123"/>
        <v>6585.0504290995195</v>
      </c>
      <c r="AE306" s="29">
        <f t="shared" ca="1" si="124"/>
        <v>5682516.5157198226</v>
      </c>
      <c r="AF306" s="29">
        <f t="shared" ca="1" si="125"/>
        <v>114878111452.23329</v>
      </c>
      <c r="AH306" s="29">
        <f t="shared" ca="1" si="110"/>
        <v>3.3411900822198537</v>
      </c>
      <c r="AI306" s="29">
        <f t="shared" ca="1" si="111"/>
        <v>9.9967079686896536</v>
      </c>
    </row>
    <row r="307" spans="1:35">
      <c r="A307" s="29">
        <v>29.5</v>
      </c>
      <c r="B307" s="29">
        <f t="shared" si="126"/>
        <v>10</v>
      </c>
      <c r="C307" s="29">
        <f t="shared" si="127"/>
        <v>0</v>
      </c>
      <c r="E307" s="29">
        <f ca="1">Kp*(G307+H307*OnebyTi+Td*(G307-G306))</f>
        <v>3.3475693784638354</v>
      </c>
      <c r="F307" s="27">
        <f t="shared" ca="1" si="128"/>
        <v>9.995799430573113</v>
      </c>
      <c r="G307" s="29">
        <f t="shared" ca="1" si="135"/>
        <v>4.2005694268869576E-3</v>
      </c>
      <c r="H307" s="29">
        <f t="shared" ca="1" si="114"/>
        <v>0.72814606169351981</v>
      </c>
      <c r="I307" s="29">
        <f t="shared" ca="1" si="115"/>
        <v>37.933830444548974</v>
      </c>
      <c r="J307" s="29">
        <f t="shared" ca="1" si="116"/>
        <v>222.78534058044536</v>
      </c>
      <c r="K307" s="29">
        <f t="shared" ca="1" si="117"/>
        <v>142.65716483729824</v>
      </c>
      <c r="M307" s="29">
        <f ca="1">Kp*(Q307+R307*OnebyTi+Td*(Q307-Q306))</f>
        <v>-30281.253095919703</v>
      </c>
      <c r="N307" s="27">
        <f t="shared" ca="1" si="129"/>
        <v>-29591.83689898207</v>
      </c>
      <c r="O307" s="27">
        <f t="shared" ca="1" si="136"/>
        <v>-11847.914995552617</v>
      </c>
      <c r="P307" s="27">
        <f t="shared" ca="1" si="130"/>
        <v>-1419.3821001917543</v>
      </c>
      <c r="Q307" s="29">
        <f t="shared" ca="1" si="112"/>
        <v>1429.3821001917543</v>
      </c>
      <c r="R307" s="29">
        <f t="shared" ca="1" si="118"/>
        <v>-8413.1191778400062</v>
      </c>
      <c r="S307" s="29">
        <f t="shared" ca="1" si="119"/>
        <v>16574.889798036813</v>
      </c>
      <c r="T307" s="29">
        <f t="shared" ca="1" si="120"/>
        <v>34854174.003326967</v>
      </c>
      <c r="U307" s="29">
        <f t="shared" ca="1" si="121"/>
        <v>3688132.817795313</v>
      </c>
      <c r="W307" s="29">
        <f ca="1">Kp*(AB307+AC307*OnebyTi+Td*(AB307-AB306))</f>
        <v>20150.532201090311</v>
      </c>
      <c r="X307" s="27">
        <f t="shared" ca="1" si="131"/>
        <v>3668.9041249016977</v>
      </c>
      <c r="Y307" s="27">
        <f t="shared" ca="1" si="132"/>
        <v>-735.78342667919514</v>
      </c>
      <c r="Z307" s="27">
        <f t="shared" ca="1" si="133"/>
        <v>-2065.5537747307094</v>
      </c>
      <c r="AA307" s="27">
        <f t="shared" ca="1" si="134"/>
        <v>-1789.3110794302465</v>
      </c>
      <c r="AB307" s="29">
        <f t="shared" ca="1" si="113"/>
        <v>1799.3110794302465</v>
      </c>
      <c r="AC307" s="29">
        <f t="shared" ca="1" si="122"/>
        <v>2339.0581754021382</v>
      </c>
      <c r="AD307" s="29">
        <f t="shared" ca="1" si="123"/>
        <v>6764.981537042544</v>
      </c>
      <c r="AE307" s="29">
        <f t="shared" ca="1" si="124"/>
        <v>6006268.5517758662</v>
      </c>
      <c r="AF307" s="29">
        <f t="shared" ca="1" si="125"/>
        <v>121149461597.09088</v>
      </c>
      <c r="AH307" s="29">
        <f t="shared" ca="1" si="110"/>
        <v>3.3475693784638354</v>
      </c>
      <c r="AI307" s="29">
        <f t="shared" ca="1" si="111"/>
        <v>9.995799430573113</v>
      </c>
    </row>
    <row r="308" spans="1:35">
      <c r="A308" s="29">
        <v>29.6</v>
      </c>
      <c r="B308" s="29">
        <f t="shared" si="126"/>
        <v>10</v>
      </c>
      <c r="C308" s="29">
        <f t="shared" si="127"/>
        <v>0</v>
      </c>
      <c r="E308" s="29">
        <f ca="1">Kp*(G308+H308*OnebyTi+Td*(G308-G307))</f>
        <v>3.3529840164703906</v>
      </c>
      <c r="F308" s="29">
        <f t="shared" ca="1" si="128"/>
        <v>9.9951247657820126</v>
      </c>
      <c r="G308" s="29">
        <f t="shared" ca="1" si="135"/>
        <v>4.875234217987412E-3</v>
      </c>
      <c r="H308" s="29">
        <f t="shared" ca="1" si="114"/>
        <v>0.72863358511531851</v>
      </c>
      <c r="I308" s="29">
        <f t="shared" ca="1" si="115"/>
        <v>37.93431796797077</v>
      </c>
      <c r="J308" s="29">
        <f t="shared" ca="1" si="116"/>
        <v>222.78534295723622</v>
      </c>
      <c r="K308" s="29">
        <f t="shared" ca="1" si="117"/>
        <v>142.67159553058349</v>
      </c>
      <c r="M308" s="29">
        <f ca="1">Kp*(Q308+R308*OnebyTi+Td*(Q308-Q307))</f>
        <v>-27179.874958407458</v>
      </c>
      <c r="N308" s="29">
        <f t="shared" ca="1" si="129"/>
        <v>-29840.943057991633</v>
      </c>
      <c r="O308" s="29">
        <f t="shared" ca="1" si="136"/>
        <v>-12572.054081444629</v>
      </c>
      <c r="P308" s="29">
        <f t="shared" ca="1" si="130"/>
        <v>-1844.9761892066422</v>
      </c>
      <c r="Q308" s="29">
        <f t="shared" ca="1" si="112"/>
        <v>1854.9761892066422</v>
      </c>
      <c r="R308" s="29">
        <f t="shared" ca="1" si="118"/>
        <v>-8227.6215589193416</v>
      </c>
      <c r="S308" s="29">
        <f t="shared" ca="1" si="119"/>
        <v>16760.387416957477</v>
      </c>
      <c r="T308" s="29">
        <f t="shared" ca="1" si="120"/>
        <v>35198267.669579327</v>
      </c>
      <c r="U308" s="29">
        <f t="shared" ca="1" si="121"/>
        <v>3729458.9684443041</v>
      </c>
      <c r="W308" s="29">
        <f ca="1">Kp*(AB308+AC308*OnebyTi+Td*(AB308-AB307))</f>
        <v>21043.333130541807</v>
      </c>
      <c r="X308" s="29">
        <f t="shared" ca="1" si="131"/>
        <v>4079.6213905169789</v>
      </c>
      <c r="Y308" s="29">
        <f t="shared" ca="1" si="132"/>
        <v>-520.96427989405413</v>
      </c>
      <c r="Z308" s="29">
        <f t="shared" ca="1" si="133"/>
        <v>-2000.7001095743512</v>
      </c>
      <c r="AA308" s="29">
        <f t="shared" ca="1" si="134"/>
        <v>-1802.783594657524</v>
      </c>
      <c r="AB308" s="29">
        <f t="shared" ca="1" si="113"/>
        <v>1812.783594657524</v>
      </c>
      <c r="AC308" s="29">
        <f t="shared" ca="1" si="122"/>
        <v>2520.3365348678908</v>
      </c>
      <c r="AD308" s="29">
        <f t="shared" ca="1" si="123"/>
        <v>6946.2598965082962</v>
      </c>
      <c r="AE308" s="29">
        <f t="shared" ca="1" si="124"/>
        <v>6334886.9878818113</v>
      </c>
      <c r="AF308" s="29">
        <f t="shared" ca="1" si="125"/>
        <v>127530145816.26865</v>
      </c>
      <c r="AH308" s="29">
        <f t="shared" ca="1" si="110"/>
        <v>3.3529840164703906</v>
      </c>
      <c r="AI308" s="29">
        <f t="shared" ca="1" si="111"/>
        <v>9.9951247657820126</v>
      </c>
    </row>
    <row r="309" spans="1:35">
      <c r="A309" s="29">
        <v>29.7</v>
      </c>
      <c r="B309" s="29">
        <f t="shared" si="126"/>
        <v>10</v>
      </c>
      <c r="C309" s="29">
        <f t="shared" si="127"/>
        <v>0</v>
      </c>
      <c r="E309" s="29">
        <f ca="1">Kp*(G309+H309*OnebyTi+Td*(G309-G308))</f>
        <v>3.3572438694801958</v>
      </c>
      <c r="F309" s="27">
        <f t="shared" ca="1" si="128"/>
        <v>9.9947017380024636</v>
      </c>
      <c r="G309" s="29">
        <f t="shared" ca="1" si="135"/>
        <v>5.2982619975363576E-3</v>
      </c>
      <c r="H309" s="29">
        <f t="shared" ca="1" si="114"/>
        <v>0.72916341131507212</v>
      </c>
      <c r="I309" s="29">
        <f t="shared" ca="1" si="115"/>
        <v>37.934847794170523</v>
      </c>
      <c r="J309" s="29">
        <f t="shared" ca="1" si="116"/>
        <v>222.78534576439424</v>
      </c>
      <c r="K309" s="29">
        <f t="shared" ca="1" si="117"/>
        <v>142.68733136871617</v>
      </c>
      <c r="M309" s="29">
        <f ca="1">Kp*(Q309+R309*OnebyTi+Td*(Q309-Q308))</f>
        <v>-23816.459158550766</v>
      </c>
      <c r="N309" s="27">
        <f t="shared" ca="1" si="129"/>
        <v>-29974.754748625757</v>
      </c>
      <c r="O309" s="27">
        <f t="shared" ca="1" si="136"/>
        <v>-13276.80681569953</v>
      </c>
      <c r="P309" s="27">
        <f t="shared" ca="1" si="130"/>
        <v>-2282.7540616214364</v>
      </c>
      <c r="Q309" s="29">
        <f t="shared" ca="1" si="112"/>
        <v>2292.7540616214364</v>
      </c>
      <c r="R309" s="29">
        <f t="shared" ca="1" si="118"/>
        <v>-7998.3461527571981</v>
      </c>
      <c r="S309" s="29">
        <f t="shared" ca="1" si="119"/>
        <v>16989.662823119623</v>
      </c>
      <c r="T309" s="29">
        <f t="shared" ca="1" si="120"/>
        <v>35723939.788287483</v>
      </c>
      <c r="U309" s="29">
        <f t="shared" ca="1" si="121"/>
        <v>3780538.169081409</v>
      </c>
      <c r="W309" s="29">
        <f ca="1">Kp*(AB309+AC309*OnebyTi+Td*(AB309-AB308))</f>
        <v>21920.224632282163</v>
      </c>
      <c r="X309" s="27">
        <f t="shared" ca="1" si="131"/>
        <v>4496.4331878020976</v>
      </c>
      <c r="Y309" s="27">
        <f t="shared" ca="1" si="132"/>
        <v>-296.59106911433958</v>
      </c>
      <c r="Z309" s="27">
        <f t="shared" ca="1" si="133"/>
        <v>-1928.5325415739298</v>
      </c>
      <c r="AA309" s="27">
        <f t="shared" ca="1" si="134"/>
        <v>-1812.4360969908305</v>
      </c>
      <c r="AB309" s="29">
        <f t="shared" ca="1" si="113"/>
        <v>1822.4360969908305</v>
      </c>
      <c r="AC309" s="29">
        <f t="shared" ca="1" si="122"/>
        <v>2702.580144566974</v>
      </c>
      <c r="AD309" s="29">
        <f t="shared" ca="1" si="123"/>
        <v>7128.5035062073794</v>
      </c>
      <c r="AE309" s="29">
        <f t="shared" ca="1" si="124"/>
        <v>6667014.3206433281</v>
      </c>
      <c r="AF309" s="29">
        <f t="shared" ca="1" si="125"/>
        <v>134040605555.95886</v>
      </c>
      <c r="AH309" s="29">
        <f t="shared" ca="1" si="110"/>
        <v>3.3572438694801958</v>
      </c>
      <c r="AI309" s="29">
        <f t="shared" ca="1" si="111"/>
        <v>9.9947017380024636</v>
      </c>
    </row>
    <row r="310" spans="1:35">
      <c r="A310" s="29">
        <v>29.8</v>
      </c>
      <c r="B310" s="29">
        <f t="shared" si="126"/>
        <v>10</v>
      </c>
      <c r="C310" s="29">
        <f t="shared" si="127"/>
        <v>0</v>
      </c>
      <c r="E310" s="29">
        <f ca="1">Kp*(G310+H310*OnebyTi+Td*(G310-G309))</f>
        <v>3.3602199960422405</v>
      </c>
      <c r="F310" s="29">
        <f t="shared" ca="1" si="128"/>
        <v>9.9945360119148337</v>
      </c>
      <c r="G310" s="29">
        <f t="shared" ca="1" si="135"/>
        <v>5.4639880851663492E-3</v>
      </c>
      <c r="H310" s="29">
        <f t="shared" ca="1" si="114"/>
        <v>0.72970981012358871</v>
      </c>
      <c r="I310" s="29">
        <f t="shared" ca="1" si="115"/>
        <v>37.935394192979039</v>
      </c>
      <c r="J310" s="29">
        <f t="shared" ca="1" si="116"/>
        <v>222.78534874991081</v>
      </c>
      <c r="K310" s="29">
        <f t="shared" ca="1" si="117"/>
        <v>142.70361405320998</v>
      </c>
      <c r="M310" s="29">
        <f ca="1">Kp*(Q310+R310*OnebyTi+Td*(Q310-Q309))</f>
        <v>-20192.9581387789</v>
      </c>
      <c r="N310" s="29">
        <f t="shared" ca="1" si="129"/>
        <v>-29987.263112573975</v>
      </c>
      <c r="O310" s="29">
        <f t="shared" ca="1" si="136"/>
        <v>-13958.259136005594</v>
      </c>
      <c r="P310" s="29">
        <f t="shared" ca="1" si="130"/>
        <v>-2731.4273230861381</v>
      </c>
      <c r="Q310" s="29">
        <f t="shared" ca="1" si="112"/>
        <v>2741.4273230861381</v>
      </c>
      <c r="R310" s="29">
        <f t="shared" ca="1" si="118"/>
        <v>-7724.2034204485844</v>
      </c>
      <c r="S310" s="29">
        <f t="shared" ca="1" si="119"/>
        <v>17263.805555428236</v>
      </c>
      <c r="T310" s="29">
        <f t="shared" ca="1" si="120"/>
        <v>36475482.165063806</v>
      </c>
      <c r="U310" s="29">
        <f t="shared" ca="1" si="121"/>
        <v>3841613.1533060372</v>
      </c>
      <c r="W310" s="29">
        <f ca="1">Kp*(AB310+AC310*OnebyTi+Td*(AB310-AB309))</f>
        <v>22778.494142792755</v>
      </c>
      <c r="X310" s="29">
        <f t="shared" ca="1" si="131"/>
        <v>4918.5767357729155</v>
      </c>
      <c r="Y310" s="29">
        <f t="shared" ca="1" si="132"/>
        <v>-62.832517722487353</v>
      </c>
      <c r="Z310" s="29">
        <f t="shared" ca="1" si="133"/>
        <v>-1848.9418167809235</v>
      </c>
      <c r="AA310" s="29">
        <f t="shared" ca="1" si="134"/>
        <v>-1818.0981874065692</v>
      </c>
      <c r="AB310" s="29">
        <f t="shared" ca="1" si="113"/>
        <v>1828.0981874065692</v>
      </c>
      <c r="AC310" s="29">
        <f t="shared" ca="1" si="122"/>
        <v>2885.3899633076308</v>
      </c>
      <c r="AD310" s="29">
        <f t="shared" ca="1" si="123"/>
        <v>7311.3133249480361</v>
      </c>
      <c r="AE310" s="29">
        <f t="shared" ca="1" si="124"/>
        <v>7001208.6189232469</v>
      </c>
      <c r="AF310" s="29">
        <f t="shared" ca="1" si="125"/>
        <v>140708681839.03223</v>
      </c>
      <c r="AH310" s="29">
        <f t="shared" ca="1" si="110"/>
        <v>3.3602199960422405</v>
      </c>
      <c r="AI310" s="29">
        <f t="shared" ca="1" si="111"/>
        <v>9.9945360119148337</v>
      </c>
    </row>
    <row r="311" spans="1:35">
      <c r="A311" s="29">
        <v>29.9</v>
      </c>
      <c r="B311" s="29">
        <f t="shared" si="126"/>
        <v>10</v>
      </c>
      <c r="C311" s="29">
        <f t="shared" si="127"/>
        <v>0</v>
      </c>
      <c r="E311" s="29">
        <f ca="1">Kp*(G311+H311*OnebyTi+Td*(G311-G310))</f>
        <v>3.3618471754731378</v>
      </c>
      <c r="F311" s="27">
        <f t="shared" ca="1" si="128"/>
        <v>9.9946215324150742</v>
      </c>
      <c r="G311" s="29">
        <f t="shared" ca="1" si="135"/>
        <v>5.3784675849257724E-3</v>
      </c>
      <c r="H311" s="29">
        <f t="shared" ca="1" si="114"/>
        <v>0.73024765688208126</v>
      </c>
      <c r="I311" s="29">
        <f t="shared" ca="1" si="115"/>
        <v>37.93593203973753</v>
      </c>
      <c r="J311" s="29">
        <f t="shared" ca="1" si="116"/>
        <v>222.78535164270215</v>
      </c>
      <c r="K311" s="29">
        <f t="shared" ca="1" si="117"/>
        <v>142.71969567128889</v>
      </c>
      <c r="M311" s="29">
        <f ca="1">Kp*(Q311+R311*OnebyTi+Td*(Q311-Q310))</f>
        <v>-16312.523386446963</v>
      </c>
      <c r="N311" s="27">
        <f t="shared" ca="1" si="129"/>
        <v>-29872.692077897067</v>
      </c>
      <c r="O311" s="27">
        <f t="shared" ca="1" si="136"/>
        <v>-14612.411490289134</v>
      </c>
      <c r="P311" s="27">
        <f t="shared" ca="1" si="130"/>
        <v>-3189.6004243157795</v>
      </c>
      <c r="Q311" s="29">
        <f t="shared" ca="1" si="112"/>
        <v>3199.6004243157795</v>
      </c>
      <c r="R311" s="29">
        <f t="shared" ca="1" si="118"/>
        <v>-7404.2433780170068</v>
      </c>
      <c r="S311" s="29">
        <f t="shared" ca="1" si="119"/>
        <v>17583.765597859816</v>
      </c>
      <c r="T311" s="29">
        <f t="shared" ca="1" si="120"/>
        <v>37499226.452591978</v>
      </c>
      <c r="U311" s="29">
        <f t="shared" ca="1" si="121"/>
        <v>3912895.5638707704</v>
      </c>
      <c r="W311" s="29">
        <f ca="1">Kp*(AB311+AC311*OnebyTi+Td*(AB311-AB310))</f>
        <v>23615.369084937596</v>
      </c>
      <c r="X311" s="27">
        <f t="shared" ca="1" si="131"/>
        <v>5345.2470787425418</v>
      </c>
      <c r="Y311" s="27">
        <f t="shared" ca="1" si="132"/>
        <v>180.11367836795202</v>
      </c>
      <c r="Z311" s="27">
        <f t="shared" ca="1" si="133"/>
        <v>-1761.8322383612172</v>
      </c>
      <c r="AA311" s="27">
        <f t="shared" ca="1" si="134"/>
        <v>-1819.6024489616432</v>
      </c>
      <c r="AB311" s="29">
        <f t="shared" ca="1" si="113"/>
        <v>1829.6024489616432</v>
      </c>
      <c r="AC311" s="29">
        <f t="shared" ca="1" si="122"/>
        <v>3068.3502082037949</v>
      </c>
      <c r="AD311" s="29">
        <f t="shared" ca="1" si="123"/>
        <v>7494.2735698442002</v>
      </c>
      <c r="AE311" s="29">
        <f t="shared" ca="1" si="124"/>
        <v>7335953.1310478915</v>
      </c>
      <c r="AF311" s="29">
        <f t="shared" ca="1" si="125"/>
        <v>147569549494.21518</v>
      </c>
      <c r="AH311" s="29">
        <f t="shared" ca="1" si="110"/>
        <v>3.3618471754731378</v>
      </c>
      <c r="AI311" s="29">
        <f t="shared" ca="1" si="111"/>
        <v>9.9946215324150742</v>
      </c>
    </row>
    <row r="312" spans="1:35">
      <c r="A312" s="29">
        <v>30</v>
      </c>
      <c r="B312" s="29">
        <f t="shared" si="126"/>
        <v>10</v>
      </c>
      <c r="C312" s="29">
        <f t="shared" si="127"/>
        <v>0</v>
      </c>
      <c r="E312" s="29">
        <f ca="1">Kp*(G312+H312*OnebyTi+Td*(G312-G311))</f>
        <v>3.362123481867346</v>
      </c>
      <c r="F312" s="29">
        <f t="shared" ca="1" si="128"/>
        <v>9.9949414044379168</v>
      </c>
      <c r="G312" s="29">
        <f t="shared" ca="1" si="135"/>
        <v>5.0585955620832124E-3</v>
      </c>
      <c r="H312" s="29">
        <f t="shared" ca="1" si="114"/>
        <v>0.73075351643828956</v>
      </c>
      <c r="I312" s="29">
        <f t="shared" ca="1" si="115"/>
        <v>37.936437899293736</v>
      </c>
      <c r="J312" s="29">
        <f t="shared" ca="1" si="116"/>
        <v>222.78535420164107</v>
      </c>
      <c r="K312" s="29">
        <f t="shared" ca="1" si="117"/>
        <v>142.73487145797515</v>
      </c>
      <c r="M312" s="29">
        <f ca="1">Kp*(Q312+R312*OnebyTi+Td*(Q312-Q311))</f>
        <v>-12179.548589401336</v>
      </c>
      <c r="N312" s="29">
        <f t="shared" ca="1" si="129"/>
        <v>-29625.533924585034</v>
      </c>
      <c r="O312" s="29">
        <f t="shared" ca="1" si="136"/>
        <v>-15235.191825736294</v>
      </c>
      <c r="P312" s="29">
        <f t="shared" ca="1" si="130"/>
        <v>-3655.7715452578959</v>
      </c>
      <c r="Q312" s="29">
        <f t="shared" ca="1" si="112"/>
        <v>3665.7715452578959</v>
      </c>
      <c r="R312" s="29">
        <f t="shared" ca="1" si="118"/>
        <v>-7037.6662234912174</v>
      </c>
      <c r="S312" s="29">
        <f t="shared" ca="1" si="119"/>
        <v>17950.342752385604</v>
      </c>
      <c r="T312" s="29">
        <f t="shared" ca="1" si="120"/>
        <v>38843014.554794222</v>
      </c>
      <c r="U312" s="29">
        <f t="shared" ca="1" si="121"/>
        <v>3994563.5850840281</v>
      </c>
      <c r="W312" s="29">
        <f ca="1">Kp*(AB312+AC312*OnebyTi+Td*(AB312-AB311))</f>
        <v>24428.021191016171</v>
      </c>
      <c r="X312" s="29">
        <f t="shared" ca="1" si="131"/>
        <v>5775.597387066663</v>
      </c>
      <c r="Y312" s="29">
        <f t="shared" ca="1" si="132"/>
        <v>432.0202068348047</v>
      </c>
      <c r="Z312" s="29">
        <f t="shared" ca="1" si="133"/>
        <v>-1667.1224184138471</v>
      </c>
      <c r="AA312" s="29">
        <f t="shared" ca="1" si="134"/>
        <v>-1816.7849625439453</v>
      </c>
      <c r="AB312" s="29">
        <f t="shared" ca="1" si="113"/>
        <v>1826.7849625439453</v>
      </c>
      <c r="AC312" s="29">
        <f t="shared" ca="1" si="122"/>
        <v>3251.0287044581892</v>
      </c>
      <c r="AD312" s="29">
        <f t="shared" ca="1" si="123"/>
        <v>7676.9520660985945</v>
      </c>
      <c r="AE312" s="29">
        <f t="shared" ca="1" si="124"/>
        <v>7669667.46098556</v>
      </c>
      <c r="AF312" s="29">
        <f t="shared" ca="1" si="125"/>
        <v>154665332983.07254</v>
      </c>
      <c r="AH312" s="29">
        <f t="shared" ca="1" si="110"/>
        <v>3.362123481867346</v>
      </c>
      <c r="AI312" s="29">
        <f t="shared" ca="1" si="111"/>
        <v>9.9949414044379168</v>
      </c>
    </row>
    <row r="313" spans="1:35">
      <c r="A313" s="29">
        <v>30.1</v>
      </c>
      <c r="B313" s="29">
        <f t="shared" si="126"/>
        <v>10</v>
      </c>
      <c r="C313" s="29">
        <f t="shared" si="127"/>
        <v>0</v>
      </c>
      <c r="E313" s="29">
        <f ca="1">Kp*(G313+H313*OnebyTi+Td*(G313-G312))</f>
        <v>3.3611070699578405</v>
      </c>
      <c r="F313" s="27">
        <f t="shared" ca="1" si="128"/>
        <v>9.9954692082196548</v>
      </c>
      <c r="G313" s="29">
        <f t="shared" ca="1" si="135"/>
        <v>4.5307917803452114E-3</v>
      </c>
      <c r="H313" s="29">
        <f t="shared" ca="1" si="114"/>
        <v>0.73120659561632406</v>
      </c>
      <c r="I313" s="29">
        <f t="shared" ca="1" si="115"/>
        <v>37.936890978471773</v>
      </c>
      <c r="J313" s="29">
        <f t="shared" ca="1" si="116"/>
        <v>222.78535625444849</v>
      </c>
      <c r="K313" s="29">
        <f t="shared" ca="1" si="117"/>
        <v>142.748509141234</v>
      </c>
      <c r="M313" s="29">
        <f ca="1">Kp*(Q313+R313*OnebyTi+Td*(Q313-Q312))</f>
        <v>-7799.7095406804574</v>
      </c>
      <c r="N313" s="27">
        <f t="shared" ca="1" si="129"/>
        <v>-29240.585385907085</v>
      </c>
      <c r="O313" s="27">
        <f t="shared" ca="1" si="136"/>
        <v>-15822.469499175535</v>
      </c>
      <c r="P313" s="27">
        <f t="shared" ca="1" si="130"/>
        <v>-4128.333973265675</v>
      </c>
      <c r="Q313" s="29">
        <f t="shared" ca="1" si="112"/>
        <v>4138.333973265675</v>
      </c>
      <c r="R313" s="29">
        <f t="shared" ca="1" si="118"/>
        <v>-6623.8328261646502</v>
      </c>
      <c r="S313" s="29">
        <f t="shared" ca="1" si="119"/>
        <v>18364.176149712173</v>
      </c>
      <c r="T313" s="29">
        <f t="shared" ca="1" si="120"/>
        <v>40555595.362222709</v>
      </c>
      <c r="U313" s="29">
        <f t="shared" ca="1" si="121"/>
        <v>4086759.6059374162</v>
      </c>
      <c r="W313" s="29">
        <f ca="1">Kp*(AB313+AC313*OnebyTi+Td*(AB313-AB312))</f>
        <v>25213.57112581862</v>
      </c>
      <c r="X313" s="27">
        <f t="shared" ca="1" si="131"/>
        <v>6208.7393697240159</v>
      </c>
      <c r="Y313" s="27">
        <f t="shared" ca="1" si="132"/>
        <v>692.62954113956425</v>
      </c>
      <c r="Z313" s="27">
        <f t="shared" ca="1" si="133"/>
        <v>-1564.7460245253885</v>
      </c>
      <c r="AA313" s="27">
        <f t="shared" ca="1" si="134"/>
        <v>-1809.485834136033</v>
      </c>
      <c r="AB313" s="29">
        <f t="shared" ca="1" si="113"/>
        <v>1819.485834136033</v>
      </c>
      <c r="AC313" s="29">
        <f t="shared" ca="1" si="122"/>
        <v>3432.9772878717927</v>
      </c>
      <c r="AD313" s="29">
        <f t="shared" ca="1" si="123"/>
        <v>7858.9006495121976</v>
      </c>
      <c r="AE313" s="29">
        <f t="shared" ca="1" si="124"/>
        <v>8000720.3310477296</v>
      </c>
      <c r="AF313" s="29">
        <f t="shared" ca="1" si="125"/>
        <v>162044366108.72427</v>
      </c>
      <c r="AH313" s="29">
        <f t="shared" ca="1" si="110"/>
        <v>3.3611070699578405</v>
      </c>
      <c r="AI313" s="29">
        <f t="shared" ca="1" si="111"/>
        <v>9.9954692082196548</v>
      </c>
    </row>
    <row r="314" spans="1:35">
      <c r="A314" s="29">
        <v>30.2</v>
      </c>
      <c r="B314" s="29">
        <f t="shared" si="126"/>
        <v>10</v>
      </c>
      <c r="C314" s="29">
        <f t="shared" si="127"/>
        <v>0</v>
      </c>
      <c r="E314" s="29">
        <f ca="1">Kp*(G314+H314*OnebyTi+Td*(G314-G313))</f>
        <v>3.3589104608885214</v>
      </c>
      <c r="F314" s="29">
        <f t="shared" ca="1" si="128"/>
        <v>9.9961706689013372</v>
      </c>
      <c r="G314" s="29">
        <f t="shared" ca="1" si="135"/>
        <v>3.8293310986627915E-3</v>
      </c>
      <c r="H314" s="29">
        <f t="shared" ca="1" si="114"/>
        <v>0.73158952872619032</v>
      </c>
      <c r="I314" s="29">
        <f t="shared" ca="1" si="115"/>
        <v>37.937273911581642</v>
      </c>
      <c r="J314" s="29">
        <f t="shared" ca="1" si="116"/>
        <v>222.78535772082614</v>
      </c>
      <c r="K314" s="29">
        <f t="shared" ca="1" si="117"/>
        <v>142.76007372115197</v>
      </c>
      <c r="M314" s="29">
        <f ca="1">Kp*(Q314+R314*OnebyTi+Td*(Q314-Q313))</f>
        <v>-3180.000469145898</v>
      </c>
      <c r="N314" s="29">
        <f t="shared" ca="1" si="129"/>
        <v>-28712.984157182396</v>
      </c>
      <c r="O314" s="29">
        <f t="shared" ca="1" si="136"/>
        <v>-16370.070093085547</v>
      </c>
      <c r="P314" s="29">
        <f t="shared" ca="1" si="130"/>
        <v>-4605.5779927173708</v>
      </c>
      <c r="Q314" s="29">
        <f t="shared" ca="1" si="112"/>
        <v>4615.5779927173708</v>
      </c>
      <c r="R314" s="29">
        <f t="shared" ca="1" si="118"/>
        <v>-6162.275026892913</v>
      </c>
      <c r="S314" s="29">
        <f t="shared" ca="1" si="119"/>
        <v>18825.733948983911</v>
      </c>
      <c r="T314" s="29">
        <f t="shared" ca="1" si="120"/>
        <v>42685951.382908404</v>
      </c>
      <c r="U314" s="29">
        <f t="shared" ca="1" si="121"/>
        <v>4189587.9253570074</v>
      </c>
      <c r="W314" s="29">
        <f ca="1">Kp*(AB314+AC314*OnebyTi+Td*(AB314-AB313))</f>
        <v>25969.093410184163</v>
      </c>
      <c r="X314" s="29">
        <f t="shared" ca="1" si="131"/>
        <v>6643.7438020565141</v>
      </c>
      <c r="Y314" s="29">
        <f t="shared" ca="1" si="132"/>
        <v>961.65339199689561</v>
      </c>
      <c r="Z314" s="29">
        <f t="shared" ca="1" si="133"/>
        <v>-1454.6525190698824</v>
      </c>
      <c r="AA314" s="29">
        <f t="shared" ca="1" si="134"/>
        <v>-1797.5497327737362</v>
      </c>
      <c r="AB314" s="29">
        <f t="shared" ca="1" si="113"/>
        <v>1807.5497327737362</v>
      </c>
      <c r="AC314" s="29">
        <f t="shared" ca="1" si="122"/>
        <v>3613.7322611491663</v>
      </c>
      <c r="AD314" s="29">
        <f t="shared" ca="1" si="123"/>
        <v>8039.6556227895708</v>
      </c>
      <c r="AE314" s="29">
        <f t="shared" ca="1" si="124"/>
        <v>8327443.9346927702</v>
      </c>
      <c r="AF314" s="29">
        <f t="shared" ca="1" si="125"/>
        <v>169760064110.26114</v>
      </c>
      <c r="AH314" s="29">
        <f t="shared" ca="1" si="110"/>
        <v>3.3589104608885214</v>
      </c>
      <c r="AI314" s="29">
        <f t="shared" ca="1" si="111"/>
        <v>9.9961706689013372</v>
      </c>
    </row>
    <row r="315" spans="1:35">
      <c r="A315" s="29">
        <v>30.3</v>
      </c>
      <c r="B315" s="29">
        <f t="shared" si="126"/>
        <v>10</v>
      </c>
      <c r="C315" s="29">
        <f t="shared" si="127"/>
        <v>0</v>
      </c>
      <c r="E315" s="29">
        <f ca="1">Kp*(G315+H315*OnebyTi+Td*(G315-G314))</f>
        <v>3.3556927119500459</v>
      </c>
      <c r="F315" s="27">
        <f t="shared" ca="1" si="128"/>
        <v>9.9970055878678306</v>
      </c>
      <c r="G315" s="29">
        <f t="shared" ca="1" si="135"/>
        <v>2.9944121321694439E-3</v>
      </c>
      <c r="H315" s="29">
        <f t="shared" ca="1" si="114"/>
        <v>0.73188896993940722</v>
      </c>
      <c r="I315" s="29">
        <f t="shared" ca="1" si="115"/>
        <v>37.937573352794857</v>
      </c>
      <c r="J315" s="29">
        <f t="shared" ca="1" si="116"/>
        <v>222.78535861747653</v>
      </c>
      <c r="K315" s="29">
        <f t="shared" ca="1" si="117"/>
        <v>142.76914678991244</v>
      </c>
      <c r="M315" s="29">
        <f ca="1">Kp*(Q315+R315*OnebyTi+Td*(Q315-Q314))</f>
        <v>1671.23352719779</v>
      </c>
      <c r="N315" s="27">
        <f t="shared" ca="1" si="129"/>
        <v>-28038.245675810165</v>
      </c>
      <c r="O315" s="27">
        <f t="shared" ca="1" si="136"/>
        <v>-16873.791116896595</v>
      </c>
      <c r="P315" s="27">
        <f t="shared" ca="1" si="130"/>
        <v>-5085.6933021686518</v>
      </c>
      <c r="Q315" s="29">
        <f t="shared" ca="1" si="112"/>
        <v>5095.6933021686518</v>
      </c>
      <c r="R315" s="29">
        <f t="shared" ca="1" si="118"/>
        <v>-5652.7056966760483</v>
      </c>
      <c r="S315" s="29">
        <f t="shared" ca="1" si="119"/>
        <v>19335.303279200776</v>
      </c>
      <c r="T315" s="29">
        <f t="shared" ca="1" si="120"/>
        <v>45282560.405885048</v>
      </c>
      <c r="U315" s="29">
        <f t="shared" ca="1" si="121"/>
        <v>4303112.511329839</v>
      </c>
      <c r="W315" s="29">
        <f ca="1">Kp*(AB315+AC315*OnebyTi+Td*(AB315-AB314))</f>
        <v>26691.621644863277</v>
      </c>
      <c r="X315" s="27">
        <f t="shared" ca="1" si="131"/>
        <v>7079.6411718460413</v>
      </c>
      <c r="Y315" s="27">
        <f t="shared" ca="1" si="132"/>
        <v>1238.7722113344771</v>
      </c>
      <c r="Z315" s="27">
        <f t="shared" ca="1" si="133"/>
        <v>-1336.8078892048291</v>
      </c>
      <c r="AA315" s="27">
        <f t="shared" ca="1" si="134"/>
        <v>-1780.8264383242977</v>
      </c>
      <c r="AB315" s="29">
        <f t="shared" ca="1" si="113"/>
        <v>1790.8264383242977</v>
      </c>
      <c r="AC315" s="29">
        <f t="shared" ca="1" si="122"/>
        <v>3792.8149049815961</v>
      </c>
      <c r="AD315" s="29">
        <f t="shared" ca="1" si="123"/>
        <v>8218.7382666220001</v>
      </c>
      <c r="AE315" s="29">
        <f t="shared" ca="1" si="124"/>
        <v>8648149.8679128997</v>
      </c>
      <c r="AF315" s="29">
        <f t="shared" ca="1" si="125"/>
        <v>177869384747.24875</v>
      </c>
      <c r="AH315" s="29">
        <f t="shared" ca="1" si="110"/>
        <v>3.3556927119500459</v>
      </c>
      <c r="AI315" s="29">
        <f t="shared" ca="1" si="111"/>
        <v>9.9970055878678306</v>
      </c>
    </row>
    <row r="316" spans="1:35">
      <c r="A316" s="29">
        <v>30.4</v>
      </c>
      <c r="B316" s="29">
        <f t="shared" si="126"/>
        <v>10</v>
      </c>
      <c r="C316" s="29">
        <f t="shared" si="127"/>
        <v>0</v>
      </c>
      <c r="E316" s="29">
        <f ca="1">Kp*(G316+H316*OnebyTi+Td*(G316-G315))</f>
        <v>3.3516499282631638</v>
      </c>
      <c r="F316" s="29">
        <f t="shared" ca="1" si="128"/>
        <v>9.9979299364245406</v>
      </c>
      <c r="G316" s="29">
        <f t="shared" ca="1" si="135"/>
        <v>2.0700635754593577E-3</v>
      </c>
      <c r="H316" s="29">
        <f t="shared" ca="1" si="114"/>
        <v>0.73209597629695311</v>
      </c>
      <c r="I316" s="29">
        <f t="shared" ca="1" si="115"/>
        <v>37.937780359152406</v>
      </c>
      <c r="J316" s="29">
        <f t="shared" ca="1" si="116"/>
        <v>222.78535904599286</v>
      </c>
      <c r="K316" s="29">
        <f t="shared" ca="1" si="117"/>
        <v>142.77543978318184</v>
      </c>
      <c r="M316" s="29">
        <f ca="1">Kp*(Q316+R316*OnebyTi+Td*(Q316-Q315))</f>
        <v>6744.268267098998</v>
      </c>
      <c r="N316" s="29">
        <f t="shared" ca="1" si="129"/>
        <v>-27212.300028819198</v>
      </c>
      <c r="O316" s="29">
        <f t="shared" ca="1" si="136"/>
        <v>-17329.418568526213</v>
      </c>
      <c r="P316" s="29">
        <f t="shared" ca="1" si="130"/>
        <v>-5566.7719736382805</v>
      </c>
      <c r="Q316" s="29">
        <f t="shared" ca="1" si="112"/>
        <v>5576.7719736382805</v>
      </c>
      <c r="R316" s="29">
        <f t="shared" ca="1" si="118"/>
        <v>-5095.0284993122204</v>
      </c>
      <c r="S316" s="29">
        <f t="shared" ca="1" si="119"/>
        <v>19892.980476564604</v>
      </c>
      <c r="T316" s="29">
        <f t="shared" ca="1" si="120"/>
        <v>48392598.970480785</v>
      </c>
      <c r="U316" s="29">
        <f t="shared" ca="1" si="121"/>
        <v>4427354.8259763028</v>
      </c>
      <c r="W316" s="29">
        <f ca="1">Kp*(AB316+AC316*OnebyTi+Td*(AB316-AB315))</f>
        <v>27378.154033757994</v>
      </c>
      <c r="X316" s="29">
        <f t="shared" ca="1" si="131"/>
        <v>7515.4224467441791</v>
      </c>
      <c r="Y316" s="29">
        <f t="shared" ca="1" si="132"/>
        <v>1523.6347519545425</v>
      </c>
      <c r="Z316" s="29">
        <f t="shared" ca="1" si="133"/>
        <v>-1211.1953654570184</v>
      </c>
      <c r="AA316" s="29">
        <f t="shared" ca="1" si="134"/>
        <v>-1759.1713981513831</v>
      </c>
      <c r="AB316" s="29">
        <f t="shared" ca="1" si="113"/>
        <v>1769.1713981513831</v>
      </c>
      <c r="AC316" s="29">
        <f t="shared" ca="1" si="122"/>
        <v>3969.7320447967345</v>
      </c>
      <c r="AD316" s="29">
        <f t="shared" ca="1" si="123"/>
        <v>8395.6554064371376</v>
      </c>
      <c r="AE316" s="29">
        <f t="shared" ca="1" si="124"/>
        <v>8961146.6115165912</v>
      </c>
      <c r="AF316" s="29">
        <f t="shared" ca="1" si="125"/>
        <v>186430864945.32721</v>
      </c>
      <c r="AH316" s="29">
        <f t="shared" ca="1" si="110"/>
        <v>3.3516499282631638</v>
      </c>
      <c r="AI316" s="29">
        <f t="shared" ca="1" si="111"/>
        <v>9.9979299364245406</v>
      </c>
    </row>
    <row r="317" spans="1:35">
      <c r="A317" s="29">
        <v>30.5</v>
      </c>
      <c r="B317" s="29">
        <f t="shared" si="126"/>
        <v>10</v>
      </c>
      <c r="C317" s="29">
        <f t="shared" si="127"/>
        <v>0</v>
      </c>
      <c r="E317" s="29">
        <f ca="1">Kp*(G317+H317*OnebyTi+Td*(G317-G316))</f>
        <v>3.3470046241382323</v>
      </c>
      <c r="F317" s="27">
        <f t="shared" ca="1" si="128"/>
        <v>9.9988980103873253</v>
      </c>
      <c r="G317" s="29">
        <f t="shared" ca="1" si="135"/>
        <v>1.1019896126747142E-3</v>
      </c>
      <c r="H317" s="29">
        <f t="shared" ca="1" si="114"/>
        <v>0.73220617525822063</v>
      </c>
      <c r="I317" s="29">
        <f t="shared" ca="1" si="115"/>
        <v>37.937890558113672</v>
      </c>
      <c r="J317" s="29">
        <f t="shared" ca="1" si="116"/>
        <v>222.78535916743098</v>
      </c>
      <c r="K317" s="29">
        <f t="shared" ca="1" si="117"/>
        <v>142.77880085150051</v>
      </c>
      <c r="M317" s="29">
        <f ca="1">Kp*(Q317+R317*OnebyTi+Td*(Q317-Q316))</f>
        <v>12027.976810304748</v>
      </c>
      <c r="N317" s="27">
        <f t="shared" ca="1" si="129"/>
        <v>-26231.528836873113</v>
      </c>
      <c r="O317" s="27">
        <f t="shared" ca="1" si="136"/>
        <v>-17732.7443262468</v>
      </c>
      <c r="P317" s="27">
        <f t="shared" ca="1" si="130"/>
        <v>-6046.8119670090045</v>
      </c>
      <c r="Q317" s="29">
        <f t="shared" ca="1" si="112"/>
        <v>6056.8119670090045</v>
      </c>
      <c r="R317" s="29">
        <f t="shared" ca="1" si="118"/>
        <v>-4489.3473026113197</v>
      </c>
      <c r="S317" s="29">
        <f t="shared" ca="1" si="119"/>
        <v>20498.661673265506</v>
      </c>
      <c r="T317" s="29">
        <f t="shared" ca="1" si="120"/>
        <v>52061096.090851136</v>
      </c>
      <c r="U317" s="29">
        <f t="shared" ca="1" si="121"/>
        <v>4562291.7289242726</v>
      </c>
      <c r="W317" s="29">
        <f ca="1">Kp*(AB317+AC317*OnebyTi+Td*(AB317-AB316))</f>
        <v>28025.65920486192</v>
      </c>
      <c r="X317" s="27">
        <f t="shared" ca="1" si="131"/>
        <v>7950.0399658968981</v>
      </c>
      <c r="Y317" s="27">
        <f t="shared" ca="1" si="132"/>
        <v>1815.8576860989731</v>
      </c>
      <c r="Z317" s="27">
        <f t="shared" ca="1" si="133"/>
        <v>-1077.8161267380767</v>
      </c>
      <c r="AA317" s="27">
        <f t="shared" ca="1" si="134"/>
        <v>-1732.4462916770633</v>
      </c>
      <c r="AB317" s="29">
        <f t="shared" ca="1" si="113"/>
        <v>1742.4462916770633</v>
      </c>
      <c r="AC317" s="29">
        <f t="shared" ca="1" si="122"/>
        <v>4143.976673964441</v>
      </c>
      <c r="AD317" s="29">
        <f t="shared" ca="1" si="123"/>
        <v>8569.9000356048437</v>
      </c>
      <c r="AE317" s="29">
        <f t="shared" ca="1" si="124"/>
        <v>9264758.5194545053</v>
      </c>
      <c r="AF317" s="29">
        <f t="shared" ca="1" si="125"/>
        <v>195502231327.74188</v>
      </c>
      <c r="AH317" s="29">
        <f t="shared" ca="1" si="110"/>
        <v>3.3470046241382323</v>
      </c>
      <c r="AI317" s="29">
        <f t="shared" ca="1" si="111"/>
        <v>9.9988980103873253</v>
      </c>
    </row>
    <row r="318" spans="1:35">
      <c r="A318" s="29">
        <v>30.6</v>
      </c>
      <c r="B318" s="29">
        <f t="shared" si="126"/>
        <v>10</v>
      </c>
      <c r="C318" s="29">
        <f t="shared" si="127"/>
        <v>0</v>
      </c>
      <c r="E318" s="29">
        <f ca="1">Kp*(G318+H318*OnebyTi+Td*(G318-G317))</f>
        <v>3.3419944664462076</v>
      </c>
      <c r="F318" s="29">
        <f t="shared" ca="1" si="128"/>
        <v>9.9998645467439591</v>
      </c>
      <c r="G318" s="29">
        <f t="shared" ca="1" si="135"/>
        <v>1.3545325604091829E-4</v>
      </c>
      <c r="H318" s="29">
        <f t="shared" ca="1" si="114"/>
        <v>0.73221972058382467</v>
      </c>
      <c r="I318" s="29">
        <f t="shared" ca="1" si="115"/>
        <v>37.937904103439273</v>
      </c>
      <c r="J318" s="29">
        <f t="shared" ca="1" si="116"/>
        <v>222.78535916926575</v>
      </c>
      <c r="K318" s="29">
        <f t="shared" ca="1" si="117"/>
        <v>142.77921533846398</v>
      </c>
      <c r="M318" s="29">
        <f ca="1">Kp*(Q318+R318*OnebyTi+Td*(Q318-Q317))</f>
        <v>17509.810635030804</v>
      </c>
      <c r="N318" s="29">
        <f t="shared" ca="1" si="129"/>
        <v>-25092.801956640673</v>
      </c>
      <c r="O318" s="29">
        <f t="shared" ca="1" si="136"/>
        <v>-18079.584336037908</v>
      </c>
      <c r="P318" s="29">
        <f t="shared" ca="1" si="130"/>
        <v>-6523.7212107753885</v>
      </c>
      <c r="Q318" s="29">
        <f t="shared" ca="1" si="112"/>
        <v>6533.7212107753885</v>
      </c>
      <c r="R318" s="29">
        <f t="shared" ca="1" si="118"/>
        <v>-3835.9751815337809</v>
      </c>
      <c r="S318" s="29">
        <f t="shared" ca="1" si="119"/>
        <v>21152.033794343046</v>
      </c>
      <c r="T318" s="29">
        <f t="shared" ca="1" si="120"/>
        <v>56330047.376864754</v>
      </c>
      <c r="U318" s="29">
        <f t="shared" ca="1" si="121"/>
        <v>4707853.4715897171</v>
      </c>
      <c r="W318" s="29">
        <f ca="1">Kp*(AB318+AC318*OnebyTi+Td*(AB318-AB317))</f>
        <v>28631.082326444492</v>
      </c>
      <c r="X318" s="29">
        <f t="shared" ca="1" si="131"/>
        <v>8382.4084584185694</v>
      </c>
      <c r="Y318" s="29">
        <f t="shared" ca="1" si="132"/>
        <v>2115.02528610224</v>
      </c>
      <c r="Z318" s="29">
        <f t="shared" ca="1" si="133"/>
        <v>-936.68998957880058</v>
      </c>
      <c r="AA318" s="29">
        <f t="shared" ca="1" si="134"/>
        <v>-1700.5196017937965</v>
      </c>
      <c r="AB318" s="29">
        <f t="shared" ca="1" si="113"/>
        <v>1710.5196017937965</v>
      </c>
      <c r="AC318" s="29">
        <f t="shared" ca="1" si="122"/>
        <v>4315.0286341438205</v>
      </c>
      <c r="AD318" s="29">
        <f t="shared" ca="1" si="123"/>
        <v>8740.951995784224</v>
      </c>
      <c r="AE318" s="29">
        <f t="shared" ca="1" si="124"/>
        <v>9557346.2502665855</v>
      </c>
      <c r="AF318" s="29">
        <f t="shared" ca="1" si="125"/>
        <v>205137596348.55191</v>
      </c>
      <c r="AH318" s="29">
        <f t="shared" ca="1" si="110"/>
        <v>3.3419944664462076</v>
      </c>
      <c r="AI318" s="29">
        <f t="shared" ca="1" si="111"/>
        <v>9.9998645467439591</v>
      </c>
    </row>
    <row r="319" spans="1:35">
      <c r="A319" s="29">
        <v>30.7</v>
      </c>
      <c r="B319" s="29">
        <f t="shared" si="126"/>
        <v>10</v>
      </c>
      <c r="C319" s="29">
        <f t="shared" si="127"/>
        <v>0</v>
      </c>
      <c r="E319" s="29">
        <f ca="1">Kp*(G319+H319*OnebyTi+Td*(G319-G318))</f>
        <v>3.3368609320241696</v>
      </c>
      <c r="F319" s="27">
        <f t="shared" ca="1" si="128"/>
        <v>10.00078671038237</v>
      </c>
      <c r="G319" s="29">
        <f t="shared" ca="1" si="135"/>
        <v>-7.8671038236954871E-4</v>
      </c>
      <c r="H319" s="29">
        <f t="shared" ca="1" si="114"/>
        <v>0.73214104954558767</v>
      </c>
      <c r="I319" s="29">
        <f t="shared" ca="1" si="115"/>
        <v>37.937982774477511</v>
      </c>
      <c r="J319" s="29">
        <f t="shared" ca="1" si="116"/>
        <v>222.78535923115706</v>
      </c>
      <c r="K319" s="29">
        <f t="shared" ca="1" si="117"/>
        <v>142.78163053933787</v>
      </c>
      <c r="M319" s="29">
        <f ca="1">Kp*(Q319+R319*OnebyTi+Td*(Q319-Q318))</f>
        <v>23175.785977730739</v>
      </c>
      <c r="N319" s="27">
        <f t="shared" ca="1" si="129"/>
        <v>-23793.513836755366</v>
      </c>
      <c r="O319" s="27">
        <f t="shared" ca="1" si="136"/>
        <v>-18365.797554546465</v>
      </c>
      <c r="P319" s="27">
        <f t="shared" ca="1" si="130"/>
        <v>-6995.3222584898431</v>
      </c>
      <c r="Q319" s="29">
        <f t="shared" ca="1" si="112"/>
        <v>7005.3222584898431</v>
      </c>
      <c r="R319" s="29">
        <f t="shared" ca="1" si="118"/>
        <v>-3135.4429556847963</v>
      </c>
      <c r="S319" s="29">
        <f t="shared" ca="1" si="119"/>
        <v>21852.566020192029</v>
      </c>
      <c r="T319" s="29">
        <f t="shared" ca="1" si="120"/>
        <v>61237501.371394075</v>
      </c>
      <c r="U319" s="29">
        <f t="shared" ca="1" si="121"/>
        <v>4863921.7951784851</v>
      </c>
      <c r="W319" s="29">
        <f ca="1">Kp*(AB319+AC319*OnebyTi+Td*(AB319-AB318))</f>
        <v>29191.351515222465</v>
      </c>
      <c r="X319" s="27">
        <f t="shared" ca="1" si="131"/>
        <v>8811.4061911682929</v>
      </c>
      <c r="Y319" s="27">
        <f t="shared" ca="1" si="132"/>
        <v>2420.6891702906478</v>
      </c>
      <c r="Z319" s="27">
        <f t="shared" ca="1" si="133"/>
        <v>-787.85607932387404</v>
      </c>
      <c r="AA319" s="27">
        <f t="shared" ca="1" si="134"/>
        <v>-1663.2671920226746</v>
      </c>
      <c r="AB319" s="29">
        <f t="shared" ca="1" si="113"/>
        <v>1673.2671920226746</v>
      </c>
      <c r="AC319" s="29">
        <f t="shared" ca="1" si="122"/>
        <v>4482.3553533460881</v>
      </c>
      <c r="AD319" s="29">
        <f t="shared" ca="1" si="123"/>
        <v>8908.2787149864907</v>
      </c>
      <c r="AE319" s="29">
        <f t="shared" ca="1" si="124"/>
        <v>9837328.5598565303</v>
      </c>
      <c r="AF319" s="29">
        <f t="shared" ca="1" si="125"/>
        <v>215384266545.17163</v>
      </c>
      <c r="AH319" s="29">
        <f t="shared" ca="1" si="110"/>
        <v>3.3368609320241696</v>
      </c>
      <c r="AI319" s="29">
        <f t="shared" ca="1" si="111"/>
        <v>10.00078671038237</v>
      </c>
    </row>
    <row r="320" spans="1:35">
      <c r="A320" s="29">
        <v>30.8</v>
      </c>
      <c r="B320" s="29">
        <f t="shared" si="126"/>
        <v>10</v>
      </c>
      <c r="C320" s="29">
        <f t="shared" si="127"/>
        <v>0</v>
      </c>
      <c r="E320" s="29">
        <f ca="1">Kp*(G320+H320*OnebyTi+Td*(G320-G319))</f>
        <v>3.3318383872209254</v>
      </c>
      <c r="F320" s="29">
        <f t="shared" ca="1" si="128"/>
        <v>10.001625869446299</v>
      </c>
      <c r="G320" s="29">
        <f t="shared" ca="1" si="135"/>
        <v>-1.6258694462987222E-3</v>
      </c>
      <c r="H320" s="29">
        <f t="shared" ca="1" si="114"/>
        <v>0.73197846260095778</v>
      </c>
      <c r="I320" s="29">
        <f t="shared" ca="1" si="115"/>
        <v>37.938145361422144</v>
      </c>
      <c r="J320" s="29">
        <f t="shared" ca="1" si="116"/>
        <v>222.78535949550221</v>
      </c>
      <c r="K320" s="29">
        <f t="shared" ca="1" si="117"/>
        <v>142.78663821723248</v>
      </c>
      <c r="M320" s="29">
        <f ca="1">Kp*(Q320+R320*OnebyTi+Td*(Q320-Q319))</f>
        <v>29010.475636848616</v>
      </c>
      <c r="N320" s="29">
        <f t="shared" ca="1" si="129"/>
        <v>-22331.619356288913</v>
      </c>
      <c r="O320" s="29">
        <f t="shared" ca="1" si="136"/>
        <v>-18587.305602680983</v>
      </c>
      <c r="P320" s="29">
        <f t="shared" ca="1" si="130"/>
        <v>-7459.3575282490465</v>
      </c>
      <c r="Q320" s="29">
        <f t="shared" ca="1" si="112"/>
        <v>7469.3575282490465</v>
      </c>
      <c r="R320" s="29">
        <f t="shared" ca="1" si="118"/>
        <v>-2388.5072028598915</v>
      </c>
      <c r="S320" s="29">
        <f t="shared" ca="1" si="119"/>
        <v>22599.501773016935</v>
      </c>
      <c r="T320" s="29">
        <f t="shared" ca="1" si="120"/>
        <v>66816631.559875146</v>
      </c>
      <c r="U320" s="29">
        <f t="shared" ca="1" si="121"/>
        <v>5030328.1453916254</v>
      </c>
      <c r="W320" s="29">
        <f ca="1">Kp*(AB320+AC320*OnebyTi+Td*(AB320-AB319))</f>
        <v>29703.384532437041</v>
      </c>
      <c r="X320" s="29">
        <f t="shared" ca="1" si="131"/>
        <v>9235.8762480666555</v>
      </c>
      <c r="Y320" s="29">
        <f t="shared" ca="1" si="132"/>
        <v>2732.3681172519327</v>
      </c>
      <c r="Z320" s="29">
        <f t="shared" ca="1" si="133"/>
        <v>-631.37348098467362</v>
      </c>
      <c r="AA320" s="29">
        <f t="shared" ca="1" si="134"/>
        <v>-1620.572888257884</v>
      </c>
      <c r="AB320" s="29">
        <f t="shared" ca="1" si="113"/>
        <v>1630.572888257884</v>
      </c>
      <c r="AC320" s="29">
        <f t="shared" ca="1" si="122"/>
        <v>4645.4126421718765</v>
      </c>
      <c r="AD320" s="29">
        <f t="shared" ca="1" si="123"/>
        <v>9071.3360038122792</v>
      </c>
      <c r="AE320" s="29">
        <f t="shared" ca="1" si="124"/>
        <v>10103205.354248697</v>
      </c>
      <c r="AF320" s="29">
        <f t="shared" ca="1" si="125"/>
        <v>226279205335.79648</v>
      </c>
      <c r="AH320" s="29">
        <f t="shared" ca="1" si="110"/>
        <v>3.3318383872209254</v>
      </c>
      <c r="AI320" s="29">
        <f t="shared" ca="1" si="111"/>
        <v>10.001625869446299</v>
      </c>
    </row>
    <row r="321" spans="1:35">
      <c r="A321" s="29">
        <v>30.9</v>
      </c>
      <c r="B321" s="29">
        <f t="shared" si="126"/>
        <v>10</v>
      </c>
      <c r="C321" s="29">
        <f t="shared" si="127"/>
        <v>0</v>
      </c>
      <c r="E321" s="29">
        <f ca="1">Kp*(G321+H321*OnebyTi+Td*(G321-G320))</f>
        <v>3.3271440524554712</v>
      </c>
      <c r="F321" s="27">
        <f t="shared" ca="1" si="128"/>
        <v>10.002349091509892</v>
      </c>
      <c r="G321" s="29">
        <f t="shared" ca="1" si="135"/>
        <v>-2.3490915098918208E-3</v>
      </c>
      <c r="H321" s="29">
        <f t="shared" ca="1" si="114"/>
        <v>0.73174355344996855</v>
      </c>
      <c r="I321" s="29">
        <f t="shared" ca="1" si="115"/>
        <v>37.938380270573134</v>
      </c>
      <c r="J321" s="29">
        <f t="shared" ca="1" si="116"/>
        <v>222.7853600473253</v>
      </c>
      <c r="K321" s="29">
        <f t="shared" ca="1" si="117"/>
        <v>142.79389690999804</v>
      </c>
      <c r="M321" s="29">
        <f ca="1">Kp*(Q321+R321*OnebyTi+Td*(Q321-Q320))</f>
        <v>34997.006533218235</v>
      </c>
      <c r="N321" s="27">
        <f t="shared" ca="1" si="129"/>
        <v>-20705.668968794889</v>
      </c>
      <c r="O321" s="27">
        <f t="shared" ca="1" si="136"/>
        <v>-18740.113079719446</v>
      </c>
      <c r="P321" s="27">
        <f t="shared" ca="1" si="130"/>
        <v>-7913.4951304279348</v>
      </c>
      <c r="Q321" s="29">
        <f t="shared" ca="1" si="112"/>
        <v>7923.4951304279348</v>
      </c>
      <c r="R321" s="29">
        <f t="shared" ca="1" si="118"/>
        <v>-1596.1576898170979</v>
      </c>
      <c r="S321" s="29">
        <f t="shared" ca="1" si="119"/>
        <v>23391.851286059729</v>
      </c>
      <c r="T321" s="29">
        <f t="shared" ca="1" si="120"/>
        <v>73094809.068066671</v>
      </c>
      <c r="U321" s="29">
        <f t="shared" ca="1" si="121"/>
        <v>5206852.0169381872</v>
      </c>
      <c r="W321" s="29">
        <f ca="1">Kp*(AB321+AC321*OnebyTi+Td*(AB321-AB320))</f>
        <v>30164.095762908561</v>
      </c>
      <c r="X321" s="27">
        <f t="shared" ca="1" si="131"/>
        <v>9654.6279429623846</v>
      </c>
      <c r="Y321" s="27">
        <f t="shared" ca="1" si="132"/>
        <v>3049.5479515560523</v>
      </c>
      <c r="Z321" s="27">
        <f t="shared" ca="1" si="133"/>
        <v>-467.32186740778627</v>
      </c>
      <c r="AA321" s="27">
        <f t="shared" ca="1" si="134"/>
        <v>-1572.3290638816168</v>
      </c>
      <c r="AB321" s="29">
        <f t="shared" ca="1" si="113"/>
        <v>1582.3290638816168</v>
      </c>
      <c r="AC321" s="29">
        <f t="shared" ca="1" si="122"/>
        <v>4803.6455485600382</v>
      </c>
      <c r="AD321" s="29">
        <f t="shared" ca="1" si="123"/>
        <v>9229.5689102004417</v>
      </c>
      <c r="AE321" s="29">
        <f t="shared" ca="1" si="124"/>
        <v>10353581.880889144</v>
      </c>
      <c r="AF321" s="29">
        <f t="shared" ca="1" si="125"/>
        <v>237845209416.52441</v>
      </c>
      <c r="AH321" s="29">
        <f t="shared" ca="1" si="110"/>
        <v>3.3271440524554712</v>
      </c>
      <c r="AI321" s="29">
        <f t="shared" ca="1" si="111"/>
        <v>10.002349091509892</v>
      </c>
    </row>
    <row r="322" spans="1:35">
      <c r="A322" s="29">
        <v>31</v>
      </c>
      <c r="B322" s="29">
        <f t="shared" si="126"/>
        <v>10</v>
      </c>
      <c r="C322" s="29">
        <f t="shared" si="127"/>
        <v>0</v>
      </c>
      <c r="E322" s="29">
        <f ca="1">Kp*(G322+H322*OnebyTi+Td*(G322-G321))</f>
        <v>3.3229692512363087</v>
      </c>
      <c r="F322" s="29">
        <f t="shared" ca="1" si="128"/>
        <v>10.0029303086935</v>
      </c>
      <c r="G322" s="29">
        <f t="shared" ca="1" si="135"/>
        <v>-2.9303086935001943E-3</v>
      </c>
      <c r="H322" s="29">
        <f t="shared" ca="1" si="114"/>
        <v>0.73145052258061849</v>
      </c>
      <c r="I322" s="29">
        <f t="shared" ca="1" si="115"/>
        <v>37.938673301442485</v>
      </c>
      <c r="J322" s="29">
        <f t="shared" ca="1" si="116"/>
        <v>222.78536090599621</v>
      </c>
      <c r="K322" s="29">
        <f t="shared" ca="1" si="117"/>
        <v>142.80298086694788</v>
      </c>
      <c r="M322" s="29">
        <f ca="1">Kp*(Q322+R322*OnebyTi+Td*(Q322-Q321))</f>
        <v>41117.063309078403</v>
      </c>
      <c r="N322" s="29">
        <f t="shared" ca="1" si="129"/>
        <v>-18914.842969586283</v>
      </c>
      <c r="O322" s="29">
        <f t="shared" ca="1" si="136"/>
        <v>-18820.328482634945</v>
      </c>
      <c r="P322" s="29">
        <f t="shared" ca="1" si="130"/>
        <v>-8355.3352866104706</v>
      </c>
      <c r="Q322" s="29">
        <f t="shared" ca="1" si="112"/>
        <v>8365.3352866104706</v>
      </c>
      <c r="R322" s="29">
        <f t="shared" ca="1" si="118"/>
        <v>-759.62416115605083</v>
      </c>
      <c r="S322" s="29">
        <f t="shared" ca="1" si="119"/>
        <v>24228.384814720775</v>
      </c>
      <c r="T322" s="29">
        <f t="shared" ca="1" si="120"/>
        <v>80092692.513807699</v>
      </c>
      <c r="U322" s="29">
        <f t="shared" ca="1" si="121"/>
        <v>5393219.4410309047</v>
      </c>
      <c r="W322" s="29">
        <f ca="1">Kp*(AB322+AC322*OnebyTi+Td*(AB322-AB321))</f>
        <v>30570.403471273112</v>
      </c>
      <c r="X322" s="29">
        <f t="shared" ca="1" si="131"/>
        <v>10066.438367816196</v>
      </c>
      <c r="Y322" s="29">
        <f t="shared" ca="1" si="132"/>
        <v>3371.6815039557582</v>
      </c>
      <c r="Z322" s="29">
        <f t="shared" ca="1" si="133"/>
        <v>-295.80210238085022</v>
      </c>
      <c r="AA322" s="29">
        <f t="shared" ca="1" si="134"/>
        <v>-1518.4372269787357</v>
      </c>
      <c r="AB322" s="29">
        <f t="shared" ca="1" si="113"/>
        <v>1528.4372269787357</v>
      </c>
      <c r="AC322" s="29">
        <f t="shared" ca="1" si="122"/>
        <v>4956.4892712579122</v>
      </c>
      <c r="AD322" s="29">
        <f t="shared" ca="1" si="123"/>
        <v>9382.4126328983148</v>
      </c>
      <c r="AE322" s="29">
        <f t="shared" ca="1" si="124"/>
        <v>10587193.916570589</v>
      </c>
      <c r="AF322" s="29">
        <f t="shared" ca="1" si="125"/>
        <v>250086874701.2309</v>
      </c>
      <c r="AH322" s="29">
        <f t="shared" ref="AH322:AH385" ca="1" si="137">IF(ProcessModel = "Model1", E322, IF(ProcessModel = "Model2", M322, W322))</f>
        <v>3.3229692512363087</v>
      </c>
      <c r="AI322" s="29">
        <f t="shared" ref="AI322:AI385" ca="1" si="138">IF(ProcessModel = "Model1", F322, IF(ProcessModel = "Model2", P322, AA322))</f>
        <v>10.0029303086935</v>
      </c>
    </row>
    <row r="323" spans="1:35">
      <c r="A323" s="29">
        <v>31.1</v>
      </c>
      <c r="B323" s="29">
        <f t="shared" si="126"/>
        <v>10</v>
      </c>
      <c r="C323" s="29">
        <f t="shared" si="127"/>
        <v>0</v>
      </c>
      <c r="E323" s="29">
        <f ca="1">Kp*(G323+H323*OnebyTi+Td*(G323-G322))</f>
        <v>3.3194722652334514</v>
      </c>
      <c r="F323" s="27">
        <f t="shared" ca="1" si="128"/>
        <v>10.00335111724692</v>
      </c>
      <c r="G323" s="29">
        <f t="shared" ca="1" si="135"/>
        <v>-3.3511172469200545E-3</v>
      </c>
      <c r="H323" s="29">
        <f t="shared" ca="1" si="114"/>
        <v>0.73111541085592646</v>
      </c>
      <c r="I323" s="29">
        <f t="shared" ca="1" si="115"/>
        <v>37.93900841316718</v>
      </c>
      <c r="J323" s="29">
        <f t="shared" ca="1" si="116"/>
        <v>222.78536202899488</v>
      </c>
      <c r="K323" s="29">
        <f t="shared" ca="1" si="117"/>
        <v>142.8134028415858</v>
      </c>
      <c r="M323" s="29">
        <f ca="1">Kp*(Q323+R323*OnebyTi+Td*(Q323-Q322))</f>
        <v>47350.898235275949</v>
      </c>
      <c r="N323" s="27">
        <f t="shared" ca="1" si="129"/>
        <v>-16958.984699040153</v>
      </c>
      <c r="O323" s="27">
        <f t="shared" ca="1" si="136"/>
        <v>-18824.18567015848</v>
      </c>
      <c r="P323" s="27">
        <f t="shared" ca="1" si="130"/>
        <v>-8782.4173402894048</v>
      </c>
      <c r="Q323" s="29">
        <f t="shared" ca="1" si="112"/>
        <v>8792.4173402894048</v>
      </c>
      <c r="R323" s="29">
        <f t="shared" ca="1" si="118"/>
        <v>119.6175728728897</v>
      </c>
      <c r="S323" s="29">
        <f t="shared" ca="1" si="119"/>
        <v>25107.626548749715</v>
      </c>
      <c r="T323" s="29">
        <f t="shared" ca="1" si="120"/>
        <v>87823352.782389879</v>
      </c>
      <c r="U323" s="29">
        <f t="shared" ca="1" si="121"/>
        <v>5589101.6290575434</v>
      </c>
      <c r="W323" s="29">
        <f ca="1">Kp*(AB323+AC323*OnebyTi+Td*(AB323-AB322))</f>
        <v>30919.237328718591</v>
      </c>
      <c r="X323" s="27">
        <f t="shared" ca="1" si="131"/>
        <v>10470.054077713323</v>
      </c>
      <c r="Y323" s="27">
        <f t="shared" ca="1" si="132"/>
        <v>3698.1886490340266</v>
      </c>
      <c r="Z323" s="27">
        <f t="shared" ca="1" si="133"/>
        <v>-116.93681626561701</v>
      </c>
      <c r="AA323" s="27">
        <f t="shared" ca="1" si="134"/>
        <v>-1458.8086083264557</v>
      </c>
      <c r="AB323" s="29">
        <f t="shared" ca="1" si="113"/>
        <v>1468.8086083264557</v>
      </c>
      <c r="AC323" s="29">
        <f t="shared" ca="1" si="122"/>
        <v>5103.3701320905575</v>
      </c>
      <c r="AD323" s="29">
        <f t="shared" ca="1" si="123"/>
        <v>9529.2934937309601</v>
      </c>
      <c r="AE323" s="29">
        <f t="shared" ca="1" si="124"/>
        <v>10802933.789359979</v>
      </c>
      <c r="AF323" s="29">
        <f t="shared" ca="1" si="125"/>
        <v>262986444359.11743</v>
      </c>
      <c r="AH323" s="29">
        <f t="shared" ca="1" si="137"/>
        <v>3.3194722652334514</v>
      </c>
      <c r="AI323" s="29">
        <f t="shared" ca="1" si="138"/>
        <v>10.00335111724692</v>
      </c>
    </row>
    <row r="324" spans="1:35">
      <c r="A324" s="29">
        <v>31.2</v>
      </c>
      <c r="B324" s="29">
        <f t="shared" si="126"/>
        <v>10</v>
      </c>
      <c r="C324" s="29">
        <f t="shared" si="127"/>
        <v>0</v>
      </c>
      <c r="E324" s="29">
        <f ca="1">Kp*(G324+H324*OnebyTi+Td*(G324-G323))</f>
        <v>3.3167730289201058</v>
      </c>
      <c r="F324" s="29">
        <f t="shared" ca="1" si="128"/>
        <v>10.003601195153424</v>
      </c>
      <c r="G324" s="29">
        <f t="shared" ca="1" si="135"/>
        <v>-3.6011951534238307E-3</v>
      </c>
      <c r="H324" s="29">
        <f t="shared" ca="1" si="114"/>
        <v>0.73075529134058403</v>
      </c>
      <c r="I324" s="29">
        <f t="shared" ca="1" si="115"/>
        <v>37.939368532682522</v>
      </c>
      <c r="J324" s="29">
        <f t="shared" ca="1" si="116"/>
        <v>222.78536332585554</v>
      </c>
      <c r="K324" s="29">
        <f t="shared" ca="1" si="117"/>
        <v>142.82463857046449</v>
      </c>
      <c r="M324" s="29">
        <f ca="1">Kp*(Q324+R324*OnebyTi+Td*(Q324-Q323))</f>
        <v>53677.347682097905</v>
      </c>
      <c r="N324" s="29">
        <f t="shared" ca="1" si="129"/>
        <v>-14838.632490418831</v>
      </c>
      <c r="O324" s="29">
        <f t="shared" ca="1" si="136"/>
        <v>-18748.065805926577</v>
      </c>
      <c r="P324" s="29">
        <f t="shared" ca="1" si="130"/>
        <v>-9192.2273574156261</v>
      </c>
      <c r="Q324" s="29">
        <f t="shared" ref="Q324:Q387" ca="1" si="139">B324-P324</f>
        <v>9202.2273574156261</v>
      </c>
      <c r="R324" s="29">
        <f t="shared" ca="1" si="118"/>
        <v>1039.8403086144524</v>
      </c>
      <c r="S324" s="29">
        <f t="shared" ca="1" si="119"/>
        <v>26027.849284491276</v>
      </c>
      <c r="T324" s="29">
        <f t="shared" ca="1" si="120"/>
        <v>96291451.616146743</v>
      </c>
      <c r="U324" s="29">
        <f t="shared" ca="1" si="121"/>
        <v>5794113.7855804404</v>
      </c>
      <c r="W324" s="29">
        <f ca="1">Kp*(AB324+AC324*OnebyTi+Td*(AB324-AB323))</f>
        <v>31207.546202632475</v>
      </c>
      <c r="X324" s="29">
        <f t="shared" ca="1" si="131"/>
        <v>10864.192913946965</v>
      </c>
      <c r="Y324" s="29">
        <f t="shared" ca="1" si="132"/>
        <v>4028.4564231944346</v>
      </c>
      <c r="Z324" s="29">
        <f t="shared" ca="1" si="133"/>
        <v>69.129048279027799</v>
      </c>
      <c r="AA324" s="29">
        <f t="shared" ca="1" si="134"/>
        <v>-1393.3647487813903</v>
      </c>
      <c r="AB324" s="29">
        <f t="shared" ref="AB324:AB387" ca="1" si="140">B324-AA324</f>
        <v>1403.3647487813903</v>
      </c>
      <c r="AC324" s="29">
        <f t="shared" ca="1" si="122"/>
        <v>5243.7066069686962</v>
      </c>
      <c r="AD324" s="29">
        <f t="shared" ca="1" si="123"/>
        <v>9669.6299686090988</v>
      </c>
      <c r="AE324" s="29">
        <f t="shared" ca="1" si="124"/>
        <v>10999877.051172204</v>
      </c>
      <c r="AF324" s="29">
        <f t="shared" ca="1" si="125"/>
        <v>276499647239.82635</v>
      </c>
      <c r="AH324" s="29">
        <f t="shared" ca="1" si="137"/>
        <v>3.3167730289201058</v>
      </c>
      <c r="AI324" s="29">
        <f t="shared" ca="1" si="138"/>
        <v>10.003601195153424</v>
      </c>
    </row>
    <row r="325" spans="1:35">
      <c r="A325" s="29">
        <v>31.3</v>
      </c>
      <c r="B325" s="29">
        <f t="shared" si="126"/>
        <v>10</v>
      </c>
      <c r="C325" s="29">
        <f t="shared" si="127"/>
        <v>0</v>
      </c>
      <c r="E325" s="29">
        <f ca="1">Kp*(G325+H325*OnebyTi+Td*(G325-G324))</f>
        <v>3.3149498034479645</v>
      </c>
      <c r="F325" s="27">
        <f t="shared" ca="1" si="128"/>
        <v>10.003678339125685</v>
      </c>
      <c r="G325" s="29">
        <f t="shared" ca="1" si="135"/>
        <v>-3.6783391256847153E-3</v>
      </c>
      <c r="H325" s="29">
        <f t="shared" ref="H325:H388" ca="1" si="141">H324+G325*0.1</f>
        <v>0.73038745742801559</v>
      </c>
      <c r="I325" s="29">
        <f t="shared" ref="I325:I388" ca="1" si="142">IF(ROW()&lt;12,0,I324+ABS(G325)*0.1)</f>
        <v>37.939736366595092</v>
      </c>
      <c r="J325" s="29">
        <f t="shared" ref="J325:J388" ca="1" si="143">IF(ROW()&lt;12,0,J324+((G325)^2)*0.1)</f>
        <v>222.78536467887341</v>
      </c>
      <c r="K325" s="29">
        <f t="shared" ref="K325:K388" ca="1" si="144">IF(ROW()&lt;12,0,K324+A325*ABS(G325)*0.1)</f>
        <v>142.83615177192789</v>
      </c>
      <c r="M325" s="29">
        <f ca="1">Kp*(Q325+R325*OnebyTi+Td*(Q325-Q324))</f>
        <v>60073.855393290789</v>
      </c>
      <c r="N325" s="27">
        <f t="shared" ca="1" si="129"/>
        <v>-12555.050167005433</v>
      </c>
      <c r="O325" s="27">
        <f t="shared" ca="1" si="136"/>
        <v>-18588.519709925084</v>
      </c>
      <c r="P325" s="27">
        <f t="shared" ca="1" si="130"/>
        <v>-9582.2063122767286</v>
      </c>
      <c r="Q325" s="29">
        <f t="shared" ca="1" si="139"/>
        <v>9592.2063122767286</v>
      </c>
      <c r="R325" s="29">
        <f t="shared" ref="R325:R388" ca="1" si="145">R324+Q325*0.1</f>
        <v>1999.0609398421252</v>
      </c>
      <c r="S325" s="29">
        <f t="shared" ref="S325:S388" ca="1" si="146">IF(ROW()&lt;12,0,S324+ABS(Q325)*0.1)</f>
        <v>26987.069915718948</v>
      </c>
      <c r="T325" s="29">
        <f t="shared" ref="T325:T388" ca="1" si="147">IF(ROW()&lt;12,0,T324+((Q325)^2)*0.1)</f>
        <v>105492493.80987489</v>
      </c>
      <c r="U325" s="29">
        <f t="shared" ref="U325:U388" ca="1" si="148">IF(ROW()&lt;12,0,U324+J325*ABS(Q325)*0.1)</f>
        <v>6007814.1037159963</v>
      </c>
      <c r="W325" s="29">
        <f ca="1">Kp*(AB325+AC325*OnebyTi+Td*(AB325-AB324))</f>
        <v>31432.306200651583</v>
      </c>
      <c r="X325" s="27">
        <f t="shared" ca="1" si="131"/>
        <v>11247.545966132271</v>
      </c>
      <c r="Y325" s="27">
        <f t="shared" ca="1" si="132"/>
        <v>4361.8392258099047</v>
      </c>
      <c r="Z325" s="27">
        <f t="shared" ca="1" si="133"/>
        <v>262.22772294372942</v>
      </c>
      <c r="AA325" s="27">
        <f t="shared" ca="1" si="134"/>
        <v>-1322.0380846346179</v>
      </c>
      <c r="AB325" s="29">
        <f t="shared" ca="1" si="140"/>
        <v>1332.0380846346179</v>
      </c>
      <c r="AC325" s="29">
        <f t="shared" ref="AC325:AC388" ca="1" si="149">AC324+AB325*0.1</f>
        <v>5376.9104154321576</v>
      </c>
      <c r="AD325" s="29">
        <f t="shared" ref="AD325:AD388" ca="1" si="150">IF(ROW()&lt;12,0,AD324+ABS(AB325)*0.1)</f>
        <v>9802.8337770725611</v>
      </c>
      <c r="AE325" s="29">
        <f t="shared" ref="AE325:AE388" ca="1" si="151">IF(ROW()&lt;12,0,AE324+((AB325)^2)*0.1)</f>
        <v>11177309.59706391</v>
      </c>
      <c r="AF325" s="29">
        <f t="shared" ref="AF325:AF388" ca="1" si="152">IF(ROW()&lt;12,0,AF324+T325*ABS(AB325)*0.1)</f>
        <v>290551649179.60986</v>
      </c>
      <c r="AH325" s="29">
        <f t="shared" ca="1" si="137"/>
        <v>3.3149498034479645</v>
      </c>
      <c r="AI325" s="29">
        <f t="shared" ca="1" si="138"/>
        <v>10.003678339125685</v>
      </c>
    </row>
    <row r="326" spans="1:35">
      <c r="A326" s="29">
        <v>31.4</v>
      </c>
      <c r="B326" s="29">
        <f t="shared" si="126"/>
        <v>10</v>
      </c>
      <c r="C326" s="29">
        <f t="shared" si="127"/>
        <v>0</v>
      </c>
      <c r="E326" s="29">
        <f ca="1">Kp*(G326+H326*OnebyTi+Td*(G326-G325))</f>
        <v>3.3140378742593857</v>
      </c>
      <c r="F326" s="29">
        <f t="shared" ca="1" si="128"/>
        <v>10.003588139192594</v>
      </c>
      <c r="G326" s="29">
        <f t="shared" ca="1" si="135"/>
        <v>-3.588139192594042E-3</v>
      </c>
      <c r="H326" s="29">
        <f t="shared" ca="1" si="141"/>
        <v>0.73002864350875618</v>
      </c>
      <c r="I326" s="29">
        <f t="shared" ca="1" si="142"/>
        <v>37.940095180514348</v>
      </c>
      <c r="J326" s="29">
        <f t="shared" ca="1" si="143"/>
        <v>222.78536596634768</v>
      </c>
      <c r="K326" s="29">
        <f t="shared" ca="1" si="144"/>
        <v>142.84741852899262</v>
      </c>
      <c r="M326" s="29">
        <f ca="1">Kp*(Q326+R326*OnebyTi+Td*(Q326-Q325))</f>
        <v>66516.502785171819</v>
      </c>
      <c r="N326" s="29">
        <f t="shared" ca="1" si="129"/>
        <v>-10110.255890316372</v>
      </c>
      <c r="O326" s="29">
        <f t="shared" ca="1" si="136"/>
        <v>-18342.290542363055</v>
      </c>
      <c r="P326" s="29">
        <f t="shared" ca="1" si="130"/>
        <v>-9949.7588514800009</v>
      </c>
      <c r="Q326" s="29">
        <f t="shared" ca="1" si="139"/>
        <v>9959.7588514800009</v>
      </c>
      <c r="R326" s="29">
        <f t="shared" ca="1" si="145"/>
        <v>2995.0368249901253</v>
      </c>
      <c r="S326" s="29">
        <f t="shared" ca="1" si="146"/>
        <v>27983.045800866948</v>
      </c>
      <c r="T326" s="29">
        <f t="shared" ca="1" si="147"/>
        <v>115412173.44783832</v>
      </c>
      <c r="U326" s="29">
        <f t="shared" ca="1" si="148"/>
        <v>6229702.9557823502</v>
      </c>
      <c r="W326" s="29">
        <f ca="1">Kp*(AB326+AC326*OnebyTi+Td*(AB326-AB325))</f>
        <v>31590.528959667085</v>
      </c>
      <c r="X326" s="29">
        <f t="shared" ca="1" si="131"/>
        <v>11618.779674014659</v>
      </c>
      <c r="Y326" s="29">
        <f t="shared" ca="1" si="132"/>
        <v>4697.6591062547386</v>
      </c>
      <c r="Z326" s="29">
        <f t="shared" ca="1" si="133"/>
        <v>462.16813526200548</v>
      </c>
      <c r="AA326" s="29">
        <f t="shared" ca="1" si="134"/>
        <v>-1244.7725294551808</v>
      </c>
      <c r="AB326" s="29">
        <f t="shared" ca="1" si="140"/>
        <v>1254.7725294551808</v>
      </c>
      <c r="AC326" s="29">
        <f t="shared" ca="1" si="149"/>
        <v>5502.3876683776753</v>
      </c>
      <c r="AD326" s="29">
        <f t="shared" ca="1" si="150"/>
        <v>9928.3110300180797</v>
      </c>
      <c r="AE326" s="29">
        <f t="shared" ca="1" si="151"/>
        <v>11334755.007131446</v>
      </c>
      <c r="AF326" s="29">
        <f t="shared" ca="1" si="152"/>
        <v>305033251660.31628</v>
      </c>
      <c r="AH326" s="29">
        <f t="shared" ca="1" si="137"/>
        <v>3.3140378742593857</v>
      </c>
      <c r="AI326" s="29">
        <f t="shared" ca="1" si="138"/>
        <v>10.003588139192594</v>
      </c>
    </row>
    <row r="327" spans="1:35">
      <c r="A327" s="29">
        <v>31.5</v>
      </c>
      <c r="B327" s="29">
        <f t="shared" si="126"/>
        <v>10</v>
      </c>
      <c r="C327" s="29">
        <f t="shared" si="127"/>
        <v>0</v>
      </c>
      <c r="E327" s="29">
        <f ca="1">Kp*(G327+H327*OnebyTi+Td*(G327-G326))</f>
        <v>3.3140302247634299</v>
      </c>
      <c r="F327" s="27">
        <f t="shared" ca="1" si="128"/>
        <v>10.003343324218605</v>
      </c>
      <c r="G327" s="29">
        <f t="shared" ca="1" si="135"/>
        <v>-3.3433242186049483E-3</v>
      </c>
      <c r="H327" s="29">
        <f t="shared" ca="1" si="141"/>
        <v>0.72969431108689564</v>
      </c>
      <c r="I327" s="29">
        <f t="shared" ca="1" si="142"/>
        <v>37.940429512936205</v>
      </c>
      <c r="J327" s="29">
        <f t="shared" ca="1" si="143"/>
        <v>222.78536708412938</v>
      </c>
      <c r="K327" s="29">
        <f t="shared" ca="1" si="144"/>
        <v>142.85795000028122</v>
      </c>
      <c r="M327" s="29">
        <f ca="1">Kp*(Q327+R327*OnebyTi+Td*(Q327-Q326))</f>
        <v>72980.04647330688</v>
      </c>
      <c r="N327" s="27">
        <f t="shared" ca="1" si="129"/>
        <v>-7507.0491588190671</v>
      </c>
      <c r="O327" s="27">
        <f t="shared" ca="1" si="136"/>
        <v>-18006.336739116643</v>
      </c>
      <c r="P327" s="27">
        <f t="shared" ca="1" si="130"/>
        <v>-10292.262626013702</v>
      </c>
      <c r="Q327" s="29">
        <f t="shared" ca="1" si="139"/>
        <v>10302.262626013702</v>
      </c>
      <c r="R327" s="29">
        <f t="shared" ca="1" si="145"/>
        <v>4025.2630875914956</v>
      </c>
      <c r="S327" s="29">
        <f t="shared" ca="1" si="146"/>
        <v>29013.272063468317</v>
      </c>
      <c r="T327" s="29">
        <f t="shared" ca="1" si="147"/>
        <v>126025834.96937419</v>
      </c>
      <c r="U327" s="29">
        <f t="shared" ca="1" si="148"/>
        <v>6459222.291875707</v>
      </c>
      <c r="W327" s="29">
        <f ca="1">Kp*(AB327+AC327*OnebyTi+Td*(AB327-AB326))</f>
        <v>31679.270169387306</v>
      </c>
      <c r="X327" s="27">
        <f t="shared" ca="1" si="131"/>
        <v>11976.538069327451</v>
      </c>
      <c r="Y327" s="27">
        <f t="shared" ca="1" si="132"/>
        <v>5035.2061394443344</v>
      </c>
      <c r="Z327" s="27">
        <f t="shared" ca="1" si="133"/>
        <v>668.73546743935071</v>
      </c>
      <c r="AA327" s="27">
        <f t="shared" ca="1" si="134"/>
        <v>-1161.52405089379</v>
      </c>
      <c r="AB327" s="29">
        <f t="shared" ca="1" si="140"/>
        <v>1171.52405089379</v>
      </c>
      <c r="AC327" s="29">
        <f t="shared" ca="1" si="149"/>
        <v>5619.5400734670538</v>
      </c>
      <c r="AD327" s="29">
        <f t="shared" ca="1" si="150"/>
        <v>10045.463435107458</v>
      </c>
      <c r="AE327" s="29">
        <f t="shared" ca="1" si="151"/>
        <v>11472001.867313705</v>
      </c>
      <c r="AF327" s="29">
        <f t="shared" ca="1" si="152"/>
        <v>319797481330.37561</v>
      </c>
      <c r="AH327" s="29">
        <f t="shared" ca="1" si="137"/>
        <v>3.3140302247634299</v>
      </c>
      <c r="AI327" s="29">
        <f t="shared" ca="1" si="138"/>
        <v>10.003343324218605</v>
      </c>
    </row>
    <row r="328" spans="1:35">
      <c r="A328" s="29">
        <v>31.6</v>
      </c>
      <c r="B328" s="29">
        <f t="shared" si="126"/>
        <v>10</v>
      </c>
      <c r="C328" s="29">
        <f t="shared" si="127"/>
        <v>0</v>
      </c>
      <c r="E328" s="29">
        <f ca="1">Kp*(G328+H328*OnebyTi+Td*(G328-G327))</f>
        <v>3.3148800531486891</v>
      </c>
      <c r="F328" s="29">
        <f t="shared" ca="1" si="128"/>
        <v>10.002962824570032</v>
      </c>
      <c r="G328" s="29">
        <f t="shared" ca="1" si="135"/>
        <v>-2.9628245700319411E-3</v>
      </c>
      <c r="H328" s="29">
        <f t="shared" ca="1" si="141"/>
        <v>0.72939802862989245</v>
      </c>
      <c r="I328" s="29">
        <f t="shared" ca="1" si="142"/>
        <v>37.940725795393206</v>
      </c>
      <c r="J328" s="29">
        <f t="shared" ca="1" si="143"/>
        <v>222.78536796196232</v>
      </c>
      <c r="K328" s="29">
        <f t="shared" ca="1" si="144"/>
        <v>142.86731252592253</v>
      </c>
      <c r="M328" s="29">
        <f ca="1">Kp*(Q328+R328*OnebyTi+Td*(Q328-Q327))</f>
        <v>79437.963208021654</v>
      </c>
      <c r="N328" s="29">
        <f t="shared" ca="1" si="129"/>
        <v>-4749.0357549919481</v>
      </c>
      <c r="O328" s="29">
        <f t="shared" ca="1" si="136"/>
        <v>-17577.855112997415</v>
      </c>
      <c r="P328" s="29">
        <f t="shared" ca="1" si="130"/>
        <v>-10607.078178469776</v>
      </c>
      <c r="Q328" s="29">
        <f t="shared" ca="1" si="139"/>
        <v>10617.078178469776</v>
      </c>
      <c r="R328" s="29">
        <f t="shared" ca="1" si="145"/>
        <v>5086.970905438473</v>
      </c>
      <c r="S328" s="29">
        <f t="shared" ca="1" si="146"/>
        <v>30074.979881315296</v>
      </c>
      <c r="T328" s="29">
        <f t="shared" ca="1" si="147"/>
        <v>137298069.8741481</v>
      </c>
      <c r="U328" s="29">
        <f t="shared" ca="1" si="148"/>
        <v>6695755.2587428382</v>
      </c>
      <c r="W328" s="29">
        <f ca="1">Kp*(AB328+AC328*OnebyTi+Td*(AB328-AB327))</f>
        <v>31695.638319098594</v>
      </c>
      <c r="X328" s="29">
        <f t="shared" ca="1" si="131"/>
        <v>12319.445157732272</v>
      </c>
      <c r="Y328" s="29">
        <f t="shared" ca="1" si="132"/>
        <v>5373.7388923963035</v>
      </c>
      <c r="Z328" s="29">
        <f t="shared" ca="1" si="133"/>
        <v>881.69075501378779</v>
      </c>
      <c r="AA328" s="29">
        <f t="shared" ca="1" si="134"/>
        <v>-1072.2612408716368</v>
      </c>
      <c r="AB328" s="29">
        <f t="shared" ca="1" si="140"/>
        <v>1082.2612408716368</v>
      </c>
      <c r="AC328" s="29">
        <f t="shared" ca="1" si="149"/>
        <v>5727.7661975542178</v>
      </c>
      <c r="AD328" s="29">
        <f t="shared" ca="1" si="150"/>
        <v>10153.689559194621</v>
      </c>
      <c r="AE328" s="29">
        <f t="shared" ca="1" si="151"/>
        <v>11589130.806663007</v>
      </c>
      <c r="AF328" s="29">
        <f t="shared" ca="1" si="152"/>
        <v>334656719277.50323</v>
      </c>
      <c r="AH328" s="29">
        <f t="shared" ca="1" si="137"/>
        <v>3.3148800531486891</v>
      </c>
      <c r="AI328" s="29">
        <f t="shared" ca="1" si="138"/>
        <v>10.002962824570032</v>
      </c>
    </row>
    <row r="329" spans="1:35">
      <c r="A329" s="29">
        <v>31.7</v>
      </c>
      <c r="B329" s="29">
        <f t="shared" si="126"/>
        <v>10</v>
      </c>
      <c r="C329" s="29">
        <f t="shared" si="127"/>
        <v>0</v>
      </c>
      <c r="E329" s="29">
        <f ca="1">Kp*(G329+H329*OnebyTi+Td*(G329-G328))</f>
        <v>3.3165049244980134</v>
      </c>
      <c r="F329" s="27">
        <f t="shared" ca="1" si="128"/>
        <v>10.002470608292521</v>
      </c>
      <c r="G329" s="29">
        <f t="shared" ca="1" si="135"/>
        <v>-2.4706082925209927E-3</v>
      </c>
      <c r="H329" s="29">
        <f t="shared" ca="1" si="141"/>
        <v>0.72915096780064037</v>
      </c>
      <c r="I329" s="29">
        <f t="shared" ca="1" si="142"/>
        <v>37.940972856222459</v>
      </c>
      <c r="J329" s="29">
        <f t="shared" ca="1" si="143"/>
        <v>222.78536857235287</v>
      </c>
      <c r="K329" s="29">
        <f t="shared" ca="1" si="144"/>
        <v>142.87514435420982</v>
      </c>
      <c r="M329" s="29">
        <f ca="1">Kp*(Q329+R329*OnebyTi+Td*(Q329-Q328))</f>
        <v>85862.50237703204</v>
      </c>
      <c r="N329" s="27">
        <f t="shared" ca="1" si="129"/>
        <v>-1840.6504377582282</v>
      </c>
      <c r="O329" s="27">
        <f t="shared" ca="1" si="136"/>
        <v>-17054.304030348412</v>
      </c>
      <c r="P329" s="27">
        <f t="shared" ca="1" si="130"/>
        <v>-10891.559369538945</v>
      </c>
      <c r="Q329" s="29">
        <f t="shared" ca="1" si="139"/>
        <v>10901.559369538945</v>
      </c>
      <c r="R329" s="29">
        <f t="shared" ca="1" si="145"/>
        <v>6177.1268423923675</v>
      </c>
      <c r="S329" s="29">
        <f t="shared" ca="1" si="146"/>
        <v>31165.135818269191</v>
      </c>
      <c r="T329" s="29">
        <f t="shared" ca="1" si="147"/>
        <v>149182469.54290634</v>
      </c>
      <c r="U329" s="29">
        <f t="shared" ca="1" si="148"/>
        <v>6938626.05095845</v>
      </c>
      <c r="W329" s="29">
        <f ca="1">Kp*(AB329+AC329*OnebyTi+Td*(AB329-AB328))</f>
        <v>31636.80365529202</v>
      </c>
      <c r="X329" s="27">
        <f t="shared" ca="1" si="131"/>
        <v>12646.107440541573</v>
      </c>
      <c r="Y329" s="27">
        <f t="shared" ca="1" si="132"/>
        <v>5712.4849842057347</v>
      </c>
      <c r="Z329" s="27">
        <f t="shared" ca="1" si="133"/>
        <v>1100.7705278444287</v>
      </c>
      <c r="AA329" s="27">
        <f t="shared" ca="1" si="134"/>
        <v>-976.96587753432618</v>
      </c>
      <c r="AB329" s="29">
        <f t="shared" ca="1" si="140"/>
        <v>986.96587753432618</v>
      </c>
      <c r="AC329" s="29">
        <f t="shared" ca="1" si="149"/>
        <v>5826.4627853076508</v>
      </c>
      <c r="AD329" s="29">
        <f t="shared" ca="1" si="150"/>
        <v>10252.386146948054</v>
      </c>
      <c r="AE329" s="29">
        <f t="shared" ca="1" si="151"/>
        <v>11686540.971004717</v>
      </c>
      <c r="AF329" s="29">
        <f t="shared" ca="1" si="152"/>
        <v>349380519974.01849</v>
      </c>
      <c r="AH329" s="29">
        <f t="shared" ca="1" si="137"/>
        <v>3.3165049244980134</v>
      </c>
      <c r="AI329" s="29">
        <f t="shared" ca="1" si="138"/>
        <v>10.002470608292521</v>
      </c>
    </row>
    <row r="330" spans="1:35">
      <c r="A330" s="29">
        <v>31.8</v>
      </c>
      <c r="B330" s="29">
        <f t="shared" si="126"/>
        <v>10</v>
      </c>
      <c r="C330" s="29">
        <f t="shared" si="127"/>
        <v>0</v>
      </c>
      <c r="E330" s="29">
        <f ca="1">Kp*(G330+H330*OnebyTi+Td*(G330-G329))</f>
        <v>3.3187922885961672</v>
      </c>
      <c r="F330" s="29">
        <f t="shared" ca="1" si="128"/>
        <v>10.001894354281861</v>
      </c>
      <c r="G330" s="29">
        <f t="shared" ca="1" si="135"/>
        <v>-1.8943542818607995E-3</v>
      </c>
      <c r="H330" s="29">
        <f t="shared" ca="1" si="141"/>
        <v>0.72896153237245431</v>
      </c>
      <c r="I330" s="29">
        <f t="shared" ca="1" si="142"/>
        <v>37.941162291650642</v>
      </c>
      <c r="J330" s="29">
        <f t="shared" ca="1" si="143"/>
        <v>222.78536893121068</v>
      </c>
      <c r="K330" s="29">
        <f t="shared" ca="1" si="144"/>
        <v>142.88116840082614</v>
      </c>
      <c r="M330" s="29">
        <f ca="1">Kp*(Q330+R330*OnebyTi+Td*(Q330-Q329))</f>
        <v>92224.746208740951</v>
      </c>
      <c r="N330" s="29">
        <f t="shared" ca="1" si="129"/>
        <v>1212.8228226549681</v>
      </c>
      <c r="O330" s="29">
        <f t="shared" ca="1" si="136"/>
        <v>-16433.426567881295</v>
      </c>
      <c r="P330" s="29">
        <f t="shared" ca="1" si="130"/>
        <v>-11143.064324844339</v>
      </c>
      <c r="Q330" s="29">
        <f t="shared" ca="1" si="139"/>
        <v>11153.064324844339</v>
      </c>
      <c r="R330" s="29">
        <f t="shared" ca="1" si="145"/>
        <v>7292.4332748768011</v>
      </c>
      <c r="S330" s="29">
        <f t="shared" ca="1" si="146"/>
        <v>32280.442250753626</v>
      </c>
      <c r="T330" s="29">
        <f t="shared" ca="1" si="147"/>
        <v>161621553.9263179</v>
      </c>
      <c r="U330" s="29">
        <f t="shared" ca="1" si="148"/>
        <v>7187100.005990847</v>
      </c>
      <c r="W330" s="29">
        <f ca="1">Kp*(AB330+AC330*OnebyTi+Td*(AB330-AB329))</f>
        <v>31500.007336843573</v>
      </c>
      <c r="X330" s="29">
        <f t="shared" ca="1" si="131"/>
        <v>12955.116575576461</v>
      </c>
      <c r="Y330" s="29">
        <f t="shared" ca="1" si="132"/>
        <v>6050.6417416960066</v>
      </c>
      <c r="Z330" s="29">
        <f t="shared" ca="1" si="133"/>
        <v>1325.6864959195464</v>
      </c>
      <c r="AA330" s="29">
        <f t="shared" ca="1" si="134"/>
        <v>-875.63347730818646</v>
      </c>
      <c r="AB330" s="29">
        <f t="shared" ca="1" si="140"/>
        <v>885.63347730818646</v>
      </c>
      <c r="AC330" s="29">
        <f t="shared" ca="1" si="149"/>
        <v>5915.0261330384692</v>
      </c>
      <c r="AD330" s="29">
        <f t="shared" ca="1" si="150"/>
        <v>10340.949494678873</v>
      </c>
      <c r="AE330" s="29">
        <f t="shared" ca="1" si="151"/>
        <v>11764975.636617616</v>
      </c>
      <c r="AF330" s="29">
        <f t="shared" ca="1" si="152"/>
        <v>363694265855.19025</v>
      </c>
      <c r="AH330" s="29">
        <f t="shared" ca="1" si="137"/>
        <v>3.3187922885961672</v>
      </c>
      <c r="AI330" s="29">
        <f t="shared" ca="1" si="138"/>
        <v>10.001894354281861</v>
      </c>
    </row>
    <row r="331" spans="1:35">
      <c r="A331" s="29">
        <v>31.9</v>
      </c>
      <c r="B331" s="29">
        <f t="shared" si="126"/>
        <v>10</v>
      </c>
      <c r="C331" s="29">
        <f t="shared" si="127"/>
        <v>0</v>
      </c>
      <c r="E331" s="29">
        <f ca="1">Kp*(G331+H331*OnebyTi+Td*(G331-G330))</f>
        <v>3.3216060472379705</v>
      </c>
      <c r="F331" s="27">
        <f t="shared" ca="1" si="128"/>
        <v>10.001264029858596</v>
      </c>
      <c r="G331" s="29">
        <f t="shared" ca="1" si="135"/>
        <v>-1.264029858596416E-3</v>
      </c>
      <c r="H331" s="29">
        <f t="shared" ca="1" si="141"/>
        <v>0.72883512938659467</v>
      </c>
      <c r="I331" s="29">
        <f t="shared" ca="1" si="142"/>
        <v>37.941288694636498</v>
      </c>
      <c r="J331" s="29">
        <f t="shared" ca="1" si="143"/>
        <v>222.78536909098784</v>
      </c>
      <c r="K331" s="29">
        <f t="shared" ca="1" si="144"/>
        <v>142.88520065607506</v>
      </c>
      <c r="M331" s="29">
        <f ca="1">Kp*(Q331+R331*OnebyTi+Td*(Q331-Q330))</f>
        <v>98494.677783275562</v>
      </c>
      <c r="N331" s="27">
        <f t="shared" ca="1" si="129"/>
        <v>4405.233269495664</v>
      </c>
      <c r="O331" s="27">
        <f t="shared" ca="1" si="136"/>
        <v>-15713.273550265971</v>
      </c>
      <c r="P331" s="27">
        <f t="shared" ca="1" si="130"/>
        <v>-11358.966880071994</v>
      </c>
      <c r="Q331" s="29">
        <f t="shared" ca="1" si="139"/>
        <v>11368.966880071994</v>
      </c>
      <c r="R331" s="29">
        <f t="shared" ca="1" si="145"/>
        <v>8429.3299628839995</v>
      </c>
      <c r="S331" s="29">
        <f t="shared" ca="1" si="146"/>
        <v>33417.338938760826</v>
      </c>
      <c r="T331" s="29">
        <f t="shared" ca="1" si="147"/>
        <v>174546894.7183353</v>
      </c>
      <c r="U331" s="29">
        <f t="shared" ca="1" si="148"/>
        <v>7440383.9542468525</v>
      </c>
      <c r="W331" s="29">
        <f ca="1">Kp*(AB331+AC331*OnebyTi+Td*(AB331-AB330))</f>
        <v>31282.570773449312</v>
      </c>
      <c r="X331" s="27">
        <f t="shared" ca="1" si="131"/>
        <v>13245.052176155014</v>
      </c>
      <c r="Y331" s="27">
        <f t="shared" ca="1" si="132"/>
        <v>6387.3769528646935</v>
      </c>
      <c r="Z331" s="27">
        <f t="shared" ca="1" si="133"/>
        <v>1556.1252824644346</v>
      </c>
      <c r="AA331" s="27">
        <f t="shared" ca="1" si="134"/>
        <v>-768.27383535579713</v>
      </c>
      <c r="AB331" s="29">
        <f t="shared" ca="1" si="140"/>
        <v>778.27383535579713</v>
      </c>
      <c r="AC331" s="29">
        <f t="shared" ca="1" si="149"/>
        <v>5992.8535165740486</v>
      </c>
      <c r="AD331" s="29">
        <f t="shared" ca="1" si="150"/>
        <v>10418.776878214452</v>
      </c>
      <c r="AE331" s="29">
        <f t="shared" ca="1" si="151"/>
        <v>11825546.652897557</v>
      </c>
      <c r="AF331" s="29">
        <f t="shared" ca="1" si="152"/>
        <v>377278793975.3786</v>
      </c>
      <c r="AH331" s="29">
        <f t="shared" ca="1" si="137"/>
        <v>3.3216060472379705</v>
      </c>
      <c r="AI331" s="29">
        <f t="shared" ca="1" si="138"/>
        <v>10.001264029858596</v>
      </c>
    </row>
    <row r="332" spans="1:35">
      <c r="A332" s="29">
        <v>32</v>
      </c>
      <c r="B332" s="29">
        <f t="shared" ref="B332:B395" si="153">IF(A332&lt;SP_t,0,SP_val)</f>
        <v>10</v>
      </c>
      <c r="C332" s="29">
        <f t="shared" ref="C332:C395" si="154">IF(A332&lt;DIS_t,0,DIS_val)</f>
        <v>0</v>
      </c>
      <c r="E332" s="29">
        <f ca="1">Kp*(G332+H332*OnebyTi+Td*(G332-G331))</f>
        <v>3.3247938247293018</v>
      </c>
      <c r="F332" s="29">
        <f t="shared" ca="1" si="128"/>
        <v>10.000610440887252</v>
      </c>
      <c r="G332" s="29">
        <f t="shared" ca="1" si="135"/>
        <v>-6.1044088725203949E-4</v>
      </c>
      <c r="H332" s="29">
        <f t="shared" ca="1" si="141"/>
        <v>0.72877408529786947</v>
      </c>
      <c r="I332" s="29">
        <f t="shared" ca="1" si="142"/>
        <v>37.941349738725222</v>
      </c>
      <c r="J332" s="29">
        <f t="shared" ca="1" si="143"/>
        <v>222.78536912825166</v>
      </c>
      <c r="K332" s="29">
        <f t="shared" ca="1" si="144"/>
        <v>142.88715406691426</v>
      </c>
      <c r="M332" s="29">
        <f ca="1">Kp*(Q332+R332*OnebyTi+Td*(Q332-Q331))</f>
        <v>104641.25693016009</v>
      </c>
      <c r="N332" s="29">
        <f t="shared" ca="1" si="129"/>
        <v>7729.5486441812518</v>
      </c>
      <c r="O332" s="29">
        <f t="shared" ca="1" si="136"/>
        <v>-14892.226364797991</v>
      </c>
      <c r="P332" s="29">
        <f t="shared" ca="1" si="130"/>
        <v>-11536.668499195912</v>
      </c>
      <c r="Q332" s="29">
        <f t="shared" ca="1" si="139"/>
        <v>11546.668499195912</v>
      </c>
      <c r="R332" s="29">
        <f t="shared" ca="1" si="145"/>
        <v>9583.9968128035907</v>
      </c>
      <c r="S332" s="29">
        <f t="shared" ca="1" si="146"/>
        <v>34572.005788680413</v>
      </c>
      <c r="T332" s="29">
        <f t="shared" ca="1" si="147"/>
        <v>187879450.06136763</v>
      </c>
      <c r="U332" s="29">
        <f t="shared" ca="1" si="148"/>
        <v>7697626.834626344</v>
      </c>
      <c r="W332" s="29">
        <f ca="1">Kp*(AB332+AC332*OnebyTi+Td*(AB332-AB331))</f>
        <v>30981.905132026674</v>
      </c>
      <c r="X332" s="29">
        <f t="shared" ca="1" si="131"/>
        <v>13514.484746836823</v>
      </c>
      <c r="Y332" s="29">
        <f t="shared" ca="1" si="132"/>
        <v>6721.8297200917568</v>
      </c>
      <c r="Z332" s="29">
        <f t="shared" ca="1" si="133"/>
        <v>1791.748206811742</v>
      </c>
      <c r="AA332" s="29">
        <f t="shared" ca="1" si="134"/>
        <v>-654.91155268967179</v>
      </c>
      <c r="AB332" s="29">
        <f t="shared" ca="1" si="140"/>
        <v>664.91155268967179</v>
      </c>
      <c r="AC332" s="29">
        <f t="shared" ca="1" si="149"/>
        <v>6059.3446718430159</v>
      </c>
      <c r="AD332" s="29">
        <f t="shared" ca="1" si="150"/>
        <v>10485.268033483419</v>
      </c>
      <c r="AE332" s="29">
        <f t="shared" ca="1" si="151"/>
        <v>11869757.390187576</v>
      </c>
      <c r="AF332" s="29">
        <f t="shared" ca="1" si="152"/>
        <v>389771115661.25714</v>
      </c>
      <c r="AH332" s="29">
        <f t="shared" ca="1" si="137"/>
        <v>3.3247938247293018</v>
      </c>
      <c r="AI332" s="29">
        <f t="shared" ca="1" si="138"/>
        <v>10.000610440887252</v>
      </c>
    </row>
    <row r="333" spans="1:35">
      <c r="A333" s="29">
        <v>32.1</v>
      </c>
      <c r="B333" s="29">
        <f t="shared" si="153"/>
        <v>10</v>
      </c>
      <c r="C333" s="29">
        <f t="shared" si="154"/>
        <v>0</v>
      </c>
      <c r="E333" s="29">
        <f ca="1">Kp*(G333+H333*OnebyTi+Td*(G333-G332))</f>
        <v>3.3281945821042709</v>
      </c>
      <c r="F333" s="27">
        <f t="shared" ref="F333:F396" ca="1" si="155">IF((ROW()-12)*0.1&lt;L_1,0,OFFSET(E333,-L_1*10-1,0)*b_1-F332*a_1)+C333</f>
        <v>9.9999638202477446</v>
      </c>
      <c r="G333" s="29">
        <f t="shared" ca="1" si="135"/>
        <v>3.6179752255449671E-5</v>
      </c>
      <c r="H333" s="29">
        <f t="shared" ca="1" si="141"/>
        <v>0.72877770327309499</v>
      </c>
      <c r="I333" s="29">
        <f t="shared" ca="1" si="142"/>
        <v>37.941353356700446</v>
      </c>
      <c r="J333" s="29">
        <f t="shared" ca="1" si="143"/>
        <v>222.78536912838257</v>
      </c>
      <c r="K333" s="29">
        <f t="shared" ca="1" si="144"/>
        <v>142.887270203919</v>
      </c>
      <c r="M333" s="29">
        <f ca="1">Kp*(Q333+R333*OnebyTi+Td*(Q333-Q332))</f>
        <v>110632.50406167518</v>
      </c>
      <c r="N333" s="27">
        <f t="shared" ref="N333:N396" ca="1" si="156">IF((ROW()-12)*0.1&lt;L_2,0,OFFSET(M333,-L_2*10-1,0)*b_2-N332*a_2)</f>
        <v>11177.843528461559</v>
      </c>
      <c r="O333" s="27">
        <f t="shared" ca="1" si="136"/>
        <v>-13969.019445526617</v>
      </c>
      <c r="P333" s="27">
        <f t="shared" ref="P333:P396" ca="1" si="157">IF((ROW()-12)*0.1&lt;L_2,0,OFFSET(O333,-1,0)*b_2/K_2-P332*a_2)+C333</f>
        <v>-11673.610637392834</v>
      </c>
      <c r="Q333" s="29">
        <f t="shared" ca="1" si="139"/>
        <v>11683.610637392834</v>
      </c>
      <c r="R333" s="29">
        <f t="shared" ca="1" si="145"/>
        <v>10752.357876542874</v>
      </c>
      <c r="S333" s="29">
        <f t="shared" ca="1" si="146"/>
        <v>35740.366852419698</v>
      </c>
      <c r="T333" s="29">
        <f t="shared" ca="1" si="147"/>
        <v>201530125.81398752</v>
      </c>
      <c r="U333" s="29">
        <f t="shared" ca="1" si="148"/>
        <v>7957920.5854867296</v>
      </c>
      <c r="W333" s="29">
        <f ca="1">Kp*(AB333+AC333*OnebyTi+Td*(AB333-AB332))</f>
        <v>30595.520994801871</v>
      </c>
      <c r="X333" s="27">
        <f t="shared" ref="X333:X396" ca="1" si="158">IF((ROW()-12)*0.1&lt;L_3,0,OFFSET(W333,-L_3*10-1,0)*b_3-X332*a_3)</f>
        <v>13761.978754169202</v>
      </c>
      <c r="Y333" s="27">
        <f t="shared" ref="Y333:Y396" ca="1" si="159">IF((ROW()-12)*0.1&lt;L_3,0,OFFSET(X333,-1,0)*b_3/K_3-Y332*a_3)</f>
        <v>7053.1114149142322</v>
      </c>
      <c r="Z333" s="27">
        <f t="shared" ref="Z333:Z396" ca="1" si="160">IF((ROW()-12)*0.1&lt;L_3,0,OFFSET(Y333,-1,0)*b_3/K_3-Z332*a_3)</f>
        <v>2032.1911194727991</v>
      </c>
      <c r="AA333" s="27">
        <f t="shared" ref="AA333:AA396" ca="1" si="161">IF((ROW()-12)*0.1&lt;L_3,0,OFFSET(Z333,-1,0)*b_3/K_3-AA332*a_3)+C333</f>
        <v>-535.58654816784315</v>
      </c>
      <c r="AB333" s="29">
        <f t="shared" ca="1" si="140"/>
        <v>545.58654816784315</v>
      </c>
      <c r="AC333" s="29">
        <f t="shared" ca="1" si="149"/>
        <v>6113.9033266597999</v>
      </c>
      <c r="AD333" s="29">
        <f t="shared" ca="1" si="150"/>
        <v>10539.826688300203</v>
      </c>
      <c r="AE333" s="29">
        <f t="shared" ca="1" si="151"/>
        <v>11899523.858341746</v>
      </c>
      <c r="AF333" s="29">
        <f t="shared" ca="1" si="152"/>
        <v>400766328230.72559</v>
      </c>
      <c r="AH333" s="29">
        <f t="shared" ca="1" si="137"/>
        <v>3.3281945821042709</v>
      </c>
      <c r="AI333" s="29">
        <f t="shared" ca="1" si="138"/>
        <v>9.9999638202477446</v>
      </c>
    </row>
    <row r="334" spans="1:35">
      <c r="A334" s="29">
        <v>32.200000000000003</v>
      </c>
      <c r="B334" s="29">
        <f t="shared" si="153"/>
        <v>10</v>
      </c>
      <c r="C334" s="29">
        <f t="shared" si="154"/>
        <v>0</v>
      </c>
      <c r="E334" s="29">
        <f ca="1">Kp*(G334+H334*OnebyTi+Td*(G334-G333))</f>
        <v>3.3316462190604876</v>
      </c>
      <c r="F334" s="29">
        <f t="shared" ca="1" si="155"/>
        <v>9.9993525153330509</v>
      </c>
      <c r="G334" s="29">
        <f t="shared" ref="G334:G397" ca="1" si="162">B334-F334</f>
        <v>6.4748466694908302E-4</v>
      </c>
      <c r="H334" s="29">
        <f t="shared" ca="1" si="141"/>
        <v>0.7288424517397899</v>
      </c>
      <c r="I334" s="29">
        <f t="shared" ca="1" si="142"/>
        <v>37.941418105167145</v>
      </c>
      <c r="J334" s="29">
        <f t="shared" ca="1" si="143"/>
        <v>222.78536917030621</v>
      </c>
      <c r="K334" s="29">
        <f t="shared" ca="1" si="144"/>
        <v>142.88935510454658</v>
      </c>
      <c r="M334" s="29">
        <f ca="1">Kp*(Q334+R334*OnebyTi+Td*(Q334-Q333))</f>
        <v>116435.59195949558</v>
      </c>
      <c r="N334" s="29">
        <f t="shared" ca="1" si="156"/>
        <v>14741.290937911919</v>
      </c>
      <c r="O334" s="29">
        <f t="shared" ca="1" si="136"/>
        <v>-12942.762315556047</v>
      </c>
      <c r="P334" s="29">
        <f t="shared" ca="1" si="157"/>
        <v>-11767.287517009239</v>
      </c>
      <c r="Q334" s="29">
        <f t="shared" ca="1" si="139"/>
        <v>11777.287517009239</v>
      </c>
      <c r="R334" s="29">
        <f t="shared" ca="1" si="145"/>
        <v>11930.086628243798</v>
      </c>
      <c r="S334" s="29">
        <f t="shared" ca="1" si="146"/>
        <v>36918.095604120623</v>
      </c>
      <c r="T334" s="29">
        <f t="shared" ca="1" si="147"/>
        <v>215400575.9398177</v>
      </c>
      <c r="U334" s="29">
        <f t="shared" ca="1" si="148"/>
        <v>8220301.3202169035</v>
      </c>
      <c r="W334" s="29">
        <f ca="1">Kp*(AB334+AC334*OnebyTi+Td*(AB334-AB333))</f>
        <v>30121.038151812387</v>
      </c>
      <c r="X334" s="29">
        <f t="shared" ca="1" si="158"/>
        <v>13986.095830289607</v>
      </c>
      <c r="Y334" s="29">
        <f t="shared" ca="1" si="159"/>
        <v>7380.3067359980614</v>
      </c>
      <c r="Z334" s="29">
        <f t="shared" ca="1" si="160"/>
        <v>2277.0642918175226</v>
      </c>
      <c r="AA334" s="29">
        <f t="shared" ca="1" si="161"/>
        <v>-410.35455356279476</v>
      </c>
      <c r="AB334" s="29">
        <f t="shared" ca="1" si="140"/>
        <v>420.35455356279476</v>
      </c>
      <c r="AC334" s="29">
        <f t="shared" ca="1" si="149"/>
        <v>6155.9387820160791</v>
      </c>
      <c r="AD334" s="29">
        <f t="shared" ca="1" si="150"/>
        <v>10581.862143656483</v>
      </c>
      <c r="AE334" s="29">
        <f t="shared" ca="1" si="151"/>
        <v>11917193.653411843</v>
      </c>
      <c r="AF334" s="29">
        <f t="shared" ca="1" si="152"/>
        <v>409820789524.36066</v>
      </c>
      <c r="AH334" s="29">
        <f t="shared" ca="1" si="137"/>
        <v>3.3316462190604876</v>
      </c>
      <c r="AI334" s="29">
        <f t="shared" ca="1" si="138"/>
        <v>9.9993525153330509</v>
      </c>
    </row>
    <row r="335" spans="1:35">
      <c r="A335" s="29">
        <v>32.299999999999997</v>
      </c>
      <c r="B335" s="29">
        <f t="shared" si="153"/>
        <v>10</v>
      </c>
      <c r="C335" s="29">
        <f t="shared" si="154"/>
        <v>0</v>
      </c>
      <c r="E335" s="29">
        <f ca="1">Kp*(G335+H335*OnebyTi+Td*(G335-G334))</f>
        <v>3.3349928267186337</v>
      </c>
      <c r="F335" s="27">
        <f t="shared" ca="1" si="155"/>
        <v>9.9988018276872594</v>
      </c>
      <c r="G335" s="29">
        <f t="shared" ca="1" si="162"/>
        <v>1.198172312740553E-3</v>
      </c>
      <c r="H335" s="29">
        <f t="shared" ca="1" si="141"/>
        <v>0.72896226897106398</v>
      </c>
      <c r="I335" s="29">
        <f t="shared" ca="1" si="142"/>
        <v>37.941537922398417</v>
      </c>
      <c r="J335" s="29">
        <f t="shared" ca="1" si="143"/>
        <v>222.7853693138679</v>
      </c>
      <c r="K335" s="29">
        <f t="shared" ca="1" si="144"/>
        <v>142.89322520111673</v>
      </c>
      <c r="M335" s="29">
        <f ca="1">Kp*(Q335+R335*OnebyTi+Td*(Q335-Q334))</f>
        <v>122016.94549917677</v>
      </c>
      <c r="N335" s="27">
        <f t="shared" ca="1" si="156"/>
        <v>18410.157355925585</v>
      </c>
      <c r="O335" s="27">
        <f t="shared" ca="1" si="136"/>
        <v>-11812.96107286249</v>
      </c>
      <c r="P335" s="27">
        <f t="shared" ca="1" si="157"/>
        <v>-11815.259281692461</v>
      </c>
      <c r="Q335" s="29">
        <f t="shared" ca="1" si="139"/>
        <v>11825.259281692461</v>
      </c>
      <c r="R335" s="29">
        <f t="shared" ca="1" si="145"/>
        <v>13112.612556413045</v>
      </c>
      <c r="S335" s="29">
        <f t="shared" ca="1" si="146"/>
        <v>38100.621532289872</v>
      </c>
      <c r="T335" s="29">
        <f t="shared" ca="1" si="147"/>
        <v>229384251.64774308</v>
      </c>
      <c r="U335" s="29">
        <f t="shared" ca="1" si="148"/>
        <v>8483750.7958473135</v>
      </c>
      <c r="W335" s="29">
        <f ca="1">Kp*(AB335+AC335*OnebyTi+Td*(AB335-AB334))</f>
        <v>29556.195509565623</v>
      </c>
      <c r="X335" s="27">
        <f t="shared" ca="1" si="158"/>
        <v>14185.398106838122</v>
      </c>
      <c r="Y335" s="27">
        <f t="shared" ca="1" si="159"/>
        <v>7702.4748717535676</v>
      </c>
      <c r="Z335" s="27">
        <f t="shared" ca="1" si="160"/>
        <v>2525.9523627325902</v>
      </c>
      <c r="AA335" s="27">
        <f t="shared" ca="1" si="161"/>
        <v>-279.28758986597001</v>
      </c>
      <c r="AB335" s="29">
        <f t="shared" ca="1" si="140"/>
        <v>289.28758986597001</v>
      </c>
      <c r="AC335" s="29">
        <f t="shared" ca="1" si="149"/>
        <v>6184.8675410026763</v>
      </c>
      <c r="AD335" s="29">
        <f t="shared" ca="1" si="150"/>
        <v>10610.790902643079</v>
      </c>
      <c r="AE335" s="29">
        <f t="shared" ca="1" si="151"/>
        <v>11925562.384376889</v>
      </c>
      <c r="AF335" s="29">
        <f t="shared" ca="1" si="152"/>
        <v>416456591255.59912</v>
      </c>
      <c r="AH335" s="29">
        <f t="shared" ca="1" si="137"/>
        <v>3.3349928267186337</v>
      </c>
      <c r="AI335" s="29">
        <f t="shared" ca="1" si="138"/>
        <v>9.9988018276872594</v>
      </c>
    </row>
    <row r="336" spans="1:35">
      <c r="A336" s="29">
        <v>32.4</v>
      </c>
      <c r="B336" s="29">
        <f t="shared" si="153"/>
        <v>10</v>
      </c>
      <c r="C336" s="29">
        <f t="shared" si="154"/>
        <v>0</v>
      </c>
      <c r="E336" s="29">
        <f ca="1">Kp*(G336+H336*OnebyTi+Td*(G336-G335))</f>
        <v>3.3380912873787514</v>
      </c>
      <c r="F336" s="29">
        <f t="shared" ca="1" si="155"/>
        <v>9.9983330483740591</v>
      </c>
      <c r="G336" s="29">
        <f t="shared" ca="1" si="162"/>
        <v>1.6669516259408823E-3</v>
      </c>
      <c r="H336" s="29">
        <f t="shared" ca="1" si="141"/>
        <v>0.72912896413365802</v>
      </c>
      <c r="I336" s="29">
        <f t="shared" ca="1" si="142"/>
        <v>37.941704617561008</v>
      </c>
      <c r="J336" s="29">
        <f t="shared" ca="1" si="143"/>
        <v>222.78536959174068</v>
      </c>
      <c r="K336" s="29">
        <f t="shared" ca="1" si="144"/>
        <v>142.89862612438478</v>
      </c>
      <c r="M336" s="29">
        <f ca="1">Kp*(Q336+R336*OnebyTi+Td*(Q336-Q335))</f>
        <v>127342.34926255095</v>
      </c>
      <c r="N336" s="29">
        <f t="shared" ca="1" si="156"/>
        <v>22173.801391656507</v>
      </c>
      <c r="O336" s="29">
        <f t="shared" ca="1" si="136"/>
        <v>-10579.539201928839</v>
      </c>
      <c r="P336" s="29">
        <f t="shared" ca="1" si="157"/>
        <v>-11815.165490542433</v>
      </c>
      <c r="Q336" s="29">
        <f t="shared" ca="1" si="139"/>
        <v>11825.165490542433</v>
      </c>
      <c r="R336" s="29">
        <f t="shared" ca="1" si="145"/>
        <v>14295.129105467289</v>
      </c>
      <c r="S336" s="29">
        <f t="shared" ca="1" si="146"/>
        <v>39283.138081344114</v>
      </c>
      <c r="T336" s="29">
        <f t="shared" ca="1" si="147"/>
        <v>243367705.53561464</v>
      </c>
      <c r="U336" s="29">
        <f t="shared" ca="1" si="148"/>
        <v>8747198.1822767127</v>
      </c>
      <c r="W336" s="29">
        <f ca="1">Kp*(AB336+AC336*OnebyTi+Td*(AB336-AB335))</f>
        <v>28898.861096613018</v>
      </c>
      <c r="X336" s="29">
        <f t="shared" ca="1" si="158"/>
        <v>14358.451676223702</v>
      </c>
      <c r="Y336" s="29">
        <f t="shared" ca="1" si="159"/>
        <v>8018.6507688463344</v>
      </c>
      <c r="Z336" s="29">
        <f t="shared" ca="1" si="160"/>
        <v>2778.4143445825512</v>
      </c>
      <c r="AA336" s="29">
        <f t="shared" ca="1" si="161"/>
        <v>-142.47442296414846</v>
      </c>
      <c r="AB336" s="29">
        <f t="shared" ca="1" si="140"/>
        <v>152.47442296414846</v>
      </c>
      <c r="AC336" s="29">
        <f t="shared" ca="1" si="149"/>
        <v>6200.1149832990914</v>
      </c>
      <c r="AD336" s="29">
        <f t="shared" ca="1" si="150"/>
        <v>10626.038344939494</v>
      </c>
      <c r="AE336" s="29">
        <f t="shared" ca="1" si="151"/>
        <v>11927887.229342714</v>
      </c>
      <c r="AF336" s="29">
        <f t="shared" ca="1" si="152"/>
        <v>420167326302.56427</v>
      </c>
      <c r="AH336" s="29">
        <f t="shared" ca="1" si="137"/>
        <v>3.3380912873787514</v>
      </c>
      <c r="AI336" s="29">
        <f t="shared" ca="1" si="138"/>
        <v>9.9983330483740591</v>
      </c>
    </row>
    <row r="337" spans="1:35">
      <c r="A337" s="29">
        <v>32.5</v>
      </c>
      <c r="B337" s="29">
        <f t="shared" si="153"/>
        <v>10</v>
      </c>
      <c r="C337" s="29">
        <f t="shared" si="154"/>
        <v>0</v>
      </c>
      <c r="E337" s="29">
        <f ca="1">Kp*(G337+H337*OnebyTi+Td*(G337-G336))</f>
        <v>3.3408169622791082</v>
      </c>
      <c r="F337" s="27">
        <f t="shared" ca="1" si="155"/>
        <v>9.9979627217026135</v>
      </c>
      <c r="G337" s="29">
        <f t="shared" ca="1" si="162"/>
        <v>2.0372782973865355E-3</v>
      </c>
      <c r="H337" s="29">
        <f t="shared" ca="1" si="141"/>
        <v>0.72933269196339667</v>
      </c>
      <c r="I337" s="29">
        <f t="shared" ca="1" si="142"/>
        <v>37.941908345390743</v>
      </c>
      <c r="J337" s="29">
        <f t="shared" ca="1" si="143"/>
        <v>222.78537000679097</v>
      </c>
      <c r="K337" s="29">
        <f t="shared" ca="1" si="144"/>
        <v>142.90524727885128</v>
      </c>
      <c r="M337" s="29">
        <f ca="1">Kp*(Q337+R337*OnebyTi+Td*(Q337-Q336))</f>
        <v>132377.06295216421</v>
      </c>
      <c r="N337" s="27">
        <f t="shared" ca="1" si="156"/>
        <v>26020.67623859474</v>
      </c>
      <c r="O337" s="27">
        <f t="shared" ca="1" si="136"/>
        <v>-9242.857590815318</v>
      </c>
      <c r="P337" s="27">
        <f t="shared" ca="1" si="157"/>
        <v>-11764.738910893891</v>
      </c>
      <c r="Q337" s="29">
        <f t="shared" ca="1" si="139"/>
        <v>11774.738910893891</v>
      </c>
      <c r="R337" s="29">
        <f t="shared" ca="1" si="145"/>
        <v>15472.602996556678</v>
      </c>
      <c r="S337" s="29">
        <f t="shared" ca="1" si="146"/>
        <v>40460.6119724335</v>
      </c>
      <c r="T337" s="29">
        <f t="shared" ca="1" si="147"/>
        <v>257232153.1775865</v>
      </c>
      <c r="U337" s="29">
        <f t="shared" ca="1" si="148"/>
        <v>9009522.1387763973</v>
      </c>
      <c r="W337" s="29">
        <f ca="1">Kp*(AB337+AC337*OnebyTi+Td*(AB337-AB336))</f>
        <v>28147.042145824926</v>
      </c>
      <c r="X337" s="27">
        <f t="shared" ca="1" si="158"/>
        <v>14503.830176869029</v>
      </c>
      <c r="Y337" s="27">
        <f t="shared" ca="1" si="159"/>
        <v>8327.8465076500252</v>
      </c>
      <c r="Z337" s="27">
        <f t="shared" ca="1" si="160"/>
        <v>3033.9836907462168</v>
      </c>
      <c r="AA337" s="27">
        <f t="shared" ca="1" si="161"/>
        <v>-2.0996801495783757E-2</v>
      </c>
      <c r="AB337" s="29">
        <f t="shared" ca="1" si="140"/>
        <v>10.020996801495784</v>
      </c>
      <c r="AC337" s="29">
        <f t="shared" ca="1" si="149"/>
        <v>6201.1170829792409</v>
      </c>
      <c r="AD337" s="29">
        <f t="shared" ca="1" si="150"/>
        <v>10627.040444619644</v>
      </c>
      <c r="AE337" s="29">
        <f t="shared" ca="1" si="151"/>
        <v>11927897.271380404</v>
      </c>
      <c r="AF337" s="29">
        <f t="shared" ca="1" si="152"/>
        <v>420425098560.98773</v>
      </c>
      <c r="AH337" s="29">
        <f t="shared" ca="1" si="137"/>
        <v>3.3408169622791082</v>
      </c>
      <c r="AI337" s="29">
        <f t="shared" ca="1" si="138"/>
        <v>9.9979627217026135</v>
      </c>
    </row>
    <row r="338" spans="1:35">
      <c r="A338" s="29">
        <v>32.6</v>
      </c>
      <c r="B338" s="29">
        <f t="shared" si="153"/>
        <v>10</v>
      </c>
      <c r="C338" s="29">
        <f t="shared" si="154"/>
        <v>0</v>
      </c>
      <c r="E338" s="29">
        <f ca="1">Kp*(G338+H338*OnebyTi+Td*(G338-G337))</f>
        <v>3.3430682623584658</v>
      </c>
      <c r="F338" s="29">
        <f t="shared" ca="1" si="155"/>
        <v>9.9977021580976135</v>
      </c>
      <c r="G338" s="29">
        <f t="shared" ca="1" si="162"/>
        <v>2.297841902386466E-3</v>
      </c>
      <c r="H338" s="29">
        <f t="shared" ca="1" si="141"/>
        <v>0.72956247615363534</v>
      </c>
      <c r="I338" s="29">
        <f t="shared" ca="1" si="142"/>
        <v>37.942138129580982</v>
      </c>
      <c r="J338" s="29">
        <f t="shared" ca="1" si="143"/>
        <v>222.78537053479872</v>
      </c>
      <c r="K338" s="29">
        <f t="shared" ca="1" si="144"/>
        <v>142.91273824345305</v>
      </c>
      <c r="M338" s="29">
        <f ca="1">Kp*(Q338+R338*OnebyTi+Td*(Q338-Q337))</f>
        <v>137085.94448463112</v>
      </c>
      <c r="N338" s="29">
        <f t="shared" ca="1" si="156"/>
        <v>29938.336102616446</v>
      </c>
      <c r="O338" s="29">
        <f t="shared" ca="1" si="136"/>
        <v>-7803.7336309868215</v>
      </c>
      <c r="P338" s="29">
        <f t="shared" ca="1" si="157"/>
        <v>-11661.819565115162</v>
      </c>
      <c r="Q338" s="29">
        <f t="shared" ca="1" si="139"/>
        <v>11671.819565115162</v>
      </c>
      <c r="R338" s="29">
        <f t="shared" ca="1" si="145"/>
        <v>16639.784953068192</v>
      </c>
      <c r="S338" s="29">
        <f t="shared" ca="1" si="146"/>
        <v>41627.793928945015</v>
      </c>
      <c r="T338" s="29">
        <f t="shared" ca="1" si="147"/>
        <v>270855290.37364697</v>
      </c>
      <c r="U338" s="29">
        <f t="shared" ca="1" si="148"/>
        <v>9269553.2034393474</v>
      </c>
      <c r="W338" s="29">
        <f ca="1">Kp*(AB338+AC338*OnebyTi+Td*(AB338-AB337))</f>
        <v>27298.895232188301</v>
      </c>
      <c r="X338" s="29">
        <f t="shared" ca="1" si="158"/>
        <v>14620.118498631939</v>
      </c>
      <c r="Y338" s="29">
        <f t="shared" ca="1" si="159"/>
        <v>8629.0527854720276</v>
      </c>
      <c r="Z338" s="29">
        <f t="shared" ca="1" si="160"/>
        <v>3292.1684269408865</v>
      </c>
      <c r="AA338" s="29">
        <f t="shared" ca="1" si="161"/>
        <v>147.94915787773749</v>
      </c>
      <c r="AB338" s="29">
        <f t="shared" ca="1" si="140"/>
        <v>-137.94915787773749</v>
      </c>
      <c r="AC338" s="29">
        <f t="shared" ca="1" si="149"/>
        <v>6187.3221671914671</v>
      </c>
      <c r="AD338" s="29">
        <f t="shared" ca="1" si="150"/>
        <v>10640.835360407418</v>
      </c>
      <c r="AE338" s="29">
        <f t="shared" ca="1" si="151"/>
        <v>11929800.268396322</v>
      </c>
      <c r="AF338" s="29">
        <f t="shared" ca="1" si="152"/>
        <v>424161524482.36517</v>
      </c>
      <c r="AH338" s="29">
        <f t="shared" ca="1" si="137"/>
        <v>3.3430682623584658</v>
      </c>
      <c r="AI338" s="29">
        <f t="shared" ca="1" si="138"/>
        <v>9.9977021580976135</v>
      </c>
    </row>
    <row r="339" spans="1:35">
      <c r="A339" s="29">
        <v>32.700000000000003</v>
      </c>
      <c r="B339" s="29">
        <f t="shared" si="153"/>
        <v>10</v>
      </c>
      <c r="C339" s="29">
        <f t="shared" si="154"/>
        <v>0</v>
      </c>
      <c r="E339" s="29">
        <f ca="1">Kp*(G339+H339*OnebyTi+Td*(G339-G338))</f>
        <v>3.3447699573059637</v>
      </c>
      <c r="F339" s="27">
        <f t="shared" ca="1" si="155"/>
        <v>9.99755720475431</v>
      </c>
      <c r="G339" s="29">
        <f t="shared" ca="1" si="162"/>
        <v>2.4427952456900215E-3</v>
      </c>
      <c r="H339" s="29">
        <f t="shared" ca="1" si="141"/>
        <v>0.7298067556782043</v>
      </c>
      <c r="I339" s="29">
        <f t="shared" ca="1" si="142"/>
        <v>37.942382409105548</v>
      </c>
      <c r="J339" s="29">
        <f t="shared" ca="1" si="143"/>
        <v>222.78537113152359</v>
      </c>
      <c r="K339" s="29">
        <f t="shared" ca="1" si="144"/>
        <v>142.92072618390645</v>
      </c>
      <c r="M339" s="29">
        <f ca="1">Kp*(Q339+R339*OnebyTi+Td*(Q339-Q338))</f>
        <v>141433.58060129112</v>
      </c>
      <c r="N339" s="27">
        <f t="shared" ca="1" si="156"/>
        <v>33913.446759422019</v>
      </c>
      <c r="O339" s="27">
        <f t="shared" ca="1" si="136"/>
        <v>-6263.4592753337074</v>
      </c>
      <c r="P339" s="27">
        <f t="shared" ca="1" si="157"/>
        <v>-11504.368983623786</v>
      </c>
      <c r="Q339" s="29">
        <f t="shared" ca="1" si="139"/>
        <v>11514.368983623786</v>
      </c>
      <c r="R339" s="29">
        <f t="shared" ca="1" si="145"/>
        <v>17791.221851430571</v>
      </c>
      <c r="S339" s="29">
        <f t="shared" ca="1" si="146"/>
        <v>42779.230827307394</v>
      </c>
      <c r="T339" s="29">
        <f t="shared" ca="1" si="147"/>
        <v>284113359.6827507</v>
      </c>
      <c r="U339" s="29">
        <f t="shared" ca="1" si="148"/>
        <v>9526076.5001755413</v>
      </c>
      <c r="W339" s="29">
        <f ca="1">Kp*(AB339+AC339*OnebyTi+Td*(AB339-AB338))</f>
        <v>26352.736444000286</v>
      </c>
      <c r="X339" s="27">
        <f t="shared" ca="1" si="158"/>
        <v>14705.916604167025</v>
      </c>
      <c r="Y339" s="27">
        <f t="shared" ca="1" si="159"/>
        <v>8921.2405081568759</v>
      </c>
      <c r="Z339" s="27">
        <f t="shared" ca="1" si="160"/>
        <v>3552.451348479588</v>
      </c>
      <c r="AA339" s="27">
        <f t="shared" ca="1" si="161"/>
        <v>301.29454112589156</v>
      </c>
      <c r="AB339" s="29">
        <f t="shared" ca="1" si="140"/>
        <v>-291.29454112589156</v>
      </c>
      <c r="AC339" s="29">
        <f t="shared" ca="1" si="149"/>
        <v>6158.1927130788781</v>
      </c>
      <c r="AD339" s="29">
        <f t="shared" ca="1" si="150"/>
        <v>10669.964814520008</v>
      </c>
      <c r="AE339" s="29">
        <f t="shared" ca="1" si="151"/>
        <v>11938285.519365296</v>
      </c>
      <c r="AF339" s="29">
        <f t="shared" ca="1" si="152"/>
        <v>432437591556.0174</v>
      </c>
      <c r="AH339" s="29">
        <f t="shared" ca="1" si="137"/>
        <v>3.3447699573059637</v>
      </c>
      <c r="AI339" s="29">
        <f t="shared" ca="1" si="138"/>
        <v>9.99755720475431</v>
      </c>
    </row>
    <row r="340" spans="1:35">
      <c r="A340" s="29">
        <v>32.799999999999997</v>
      </c>
      <c r="B340" s="29">
        <f t="shared" si="153"/>
        <v>10</v>
      </c>
      <c r="C340" s="29">
        <f t="shared" si="154"/>
        <v>0</v>
      </c>
      <c r="E340" s="29">
        <f ca="1">Kp*(G340+H340*OnebyTi+Td*(G340-G339))</f>
        <v>3.3458751417478001</v>
      </c>
      <c r="F340" s="29">
        <f t="shared" ca="1" si="155"/>
        <v>9.9975282708230147</v>
      </c>
      <c r="G340" s="29">
        <f t="shared" ca="1" si="162"/>
        <v>2.4717291769853489E-3</v>
      </c>
      <c r="H340" s="29">
        <f t="shared" ca="1" si="141"/>
        <v>0.73005392859590279</v>
      </c>
      <c r="I340" s="29">
        <f t="shared" ca="1" si="142"/>
        <v>37.942629582023244</v>
      </c>
      <c r="J340" s="29">
        <f t="shared" ca="1" si="143"/>
        <v>222.7853717424681</v>
      </c>
      <c r="K340" s="29">
        <f t="shared" ca="1" si="144"/>
        <v>142.92883345560696</v>
      </c>
      <c r="M340" s="29">
        <f ca="1">Kp*(Q340+R340*OnebyTi+Td*(Q340-Q339))</f>
        <v>145384.42479493361</v>
      </c>
      <c r="N340" s="29">
        <f t="shared" ca="1" si="156"/>
        <v>37931.800391245284</v>
      </c>
      <c r="O340" s="29">
        <f t="shared" ca="1" si="136"/>
        <v>-4623.8179283801828</v>
      </c>
      <c r="P340" s="29">
        <f t="shared" ca="1" si="157"/>
        <v>-11290.48461318648</v>
      </c>
      <c r="Q340" s="29">
        <f t="shared" ca="1" si="139"/>
        <v>11300.48461318648</v>
      </c>
      <c r="R340" s="29">
        <f t="shared" ca="1" si="145"/>
        <v>18921.27031274922</v>
      </c>
      <c r="S340" s="29">
        <f t="shared" ca="1" si="146"/>
        <v>43909.279288626043</v>
      </c>
      <c r="T340" s="29">
        <f t="shared" ca="1" si="147"/>
        <v>296883454.93203712</v>
      </c>
      <c r="U340" s="29">
        <f t="shared" ca="1" si="148"/>
        <v>9777834.7667174209</v>
      </c>
      <c r="W340" s="29">
        <f ca="1">Kp*(AB340+AC340*OnebyTi+Td*(AB340-AB339))</f>
        <v>25307.051564396814</v>
      </c>
      <c r="X340" s="29">
        <f t="shared" ca="1" si="158"/>
        <v>14759.843461550234</v>
      </c>
      <c r="Y340" s="29">
        <f t="shared" ca="1" si="159"/>
        <v>9203.362490436255</v>
      </c>
      <c r="Z340" s="29">
        <f t="shared" ca="1" si="160"/>
        <v>3814.2902855313773</v>
      </c>
      <c r="AA340" s="29">
        <f t="shared" ca="1" si="161"/>
        <v>459.8553296589526</v>
      </c>
      <c r="AB340" s="29">
        <f t="shared" ca="1" si="140"/>
        <v>-449.8553296589526</v>
      </c>
      <c r="AC340" s="29">
        <f t="shared" ca="1" si="149"/>
        <v>6113.2071801129832</v>
      </c>
      <c r="AD340" s="29">
        <f t="shared" ca="1" si="150"/>
        <v>10714.950347485903</v>
      </c>
      <c r="AE340" s="29">
        <f t="shared" ca="1" si="151"/>
        <v>11958522.501127552</v>
      </c>
      <c r="AF340" s="29">
        <f t="shared" ca="1" si="152"/>
        <v>445793052004.89142</v>
      </c>
      <c r="AH340" s="29">
        <f t="shared" ca="1" si="137"/>
        <v>3.3458751417478001</v>
      </c>
      <c r="AI340" s="29">
        <f t="shared" ca="1" si="138"/>
        <v>9.9975282708230147</v>
      </c>
    </row>
    <row r="341" spans="1:35">
      <c r="A341" s="29">
        <v>32.9</v>
      </c>
      <c r="B341" s="29">
        <f t="shared" si="153"/>
        <v>10</v>
      </c>
      <c r="C341" s="29">
        <f t="shared" si="154"/>
        <v>0</v>
      </c>
      <c r="E341" s="29">
        <f ca="1">Kp*(G341+H341*OnebyTi+Td*(G341-G340))</f>
        <v>3.3463658412756083</v>
      </c>
      <c r="F341" s="27">
        <f t="shared" ca="1" si="155"/>
        <v>9.9976105927358212</v>
      </c>
      <c r="G341" s="29">
        <f t="shared" ca="1" si="162"/>
        <v>2.3894072641788E-3</v>
      </c>
      <c r="H341" s="29">
        <f t="shared" ca="1" si="141"/>
        <v>0.73029286932232063</v>
      </c>
      <c r="I341" s="29">
        <f t="shared" ca="1" si="142"/>
        <v>37.942868522749663</v>
      </c>
      <c r="J341" s="29">
        <f t="shared" ca="1" si="143"/>
        <v>222.78537231339482</v>
      </c>
      <c r="K341" s="29">
        <f t="shared" ca="1" si="144"/>
        <v>142.93669460550612</v>
      </c>
      <c r="M341" s="29">
        <f ca="1">Kp*(Q341+R341*OnebyTi+Td*(Q341-Q340))</f>
        <v>148902.94231072711</v>
      </c>
      <c r="N341" s="27">
        <f t="shared" ca="1" si="156"/>
        <v>41978.334841575102</v>
      </c>
      <c r="O341" s="27">
        <f t="shared" ca="1" si="136"/>
        <v>-2887.1000416999623</v>
      </c>
      <c r="P341" s="27">
        <f t="shared" ca="1" si="157"/>
        <v>-11018.414326507112</v>
      </c>
      <c r="Q341" s="29">
        <f t="shared" ca="1" si="139"/>
        <v>11028.414326507112</v>
      </c>
      <c r="R341" s="29">
        <f t="shared" ca="1" si="145"/>
        <v>20024.111745399932</v>
      </c>
      <c r="S341" s="29">
        <f t="shared" ca="1" si="146"/>
        <v>45012.120721276755</v>
      </c>
      <c r="T341" s="29">
        <f t="shared" ca="1" si="147"/>
        <v>309046047.18774784</v>
      </c>
      <c r="U341" s="29">
        <f t="shared" ca="1" si="148"/>
        <v>10023531.705893148</v>
      </c>
      <c r="W341" s="29">
        <f ca="1">Kp*(AB341+AC341*OnebyTi+Td*(AB341-AB340))</f>
        <v>24160.506239242397</v>
      </c>
      <c r="X341" s="27">
        <f t="shared" ca="1" si="158"/>
        <v>14780.541083042497</v>
      </c>
      <c r="Y341" s="27">
        <f t="shared" ca="1" si="159"/>
        <v>9474.3552651483151</v>
      </c>
      <c r="Z341" s="27">
        <f t="shared" ca="1" si="160"/>
        <v>4077.1184383717946</v>
      </c>
      <c r="AA341" s="27">
        <f t="shared" ca="1" si="161"/>
        <v>623.45305293177273</v>
      </c>
      <c r="AB341" s="29">
        <f t="shared" ca="1" si="140"/>
        <v>-613.45305293177273</v>
      </c>
      <c r="AC341" s="29">
        <f t="shared" ca="1" si="149"/>
        <v>6051.861874819806</v>
      </c>
      <c r="AD341" s="29">
        <f t="shared" ca="1" si="150"/>
        <v>10776.295652779081</v>
      </c>
      <c r="AE341" s="29">
        <f t="shared" ca="1" si="151"/>
        <v>11996154.965942683</v>
      </c>
      <c r="AF341" s="29">
        <f t="shared" ca="1" si="152"/>
        <v>464751576119.2735</v>
      </c>
      <c r="AH341" s="29">
        <f t="shared" ca="1" si="137"/>
        <v>3.3463658412756083</v>
      </c>
      <c r="AI341" s="29">
        <f t="shared" ca="1" si="138"/>
        <v>9.9976105927358212</v>
      </c>
    </row>
    <row r="342" spans="1:35">
      <c r="A342" s="29">
        <v>33</v>
      </c>
      <c r="B342" s="29">
        <f t="shared" si="153"/>
        <v>10</v>
      </c>
      <c r="C342" s="29">
        <f t="shared" si="154"/>
        <v>0</v>
      </c>
      <c r="E342" s="29">
        <f ca="1">Kp*(G342+H342*OnebyTi+Td*(G342-G341))</f>
        <v>3.346252302315162</v>
      </c>
      <c r="F342" s="29">
        <f t="shared" ca="1" si="155"/>
        <v>9.997794715375786</v>
      </c>
      <c r="G342" s="29">
        <f t="shared" ca="1" si="162"/>
        <v>2.2052846242139879E-3</v>
      </c>
      <c r="H342" s="29">
        <f t="shared" ca="1" si="141"/>
        <v>0.730513397784742</v>
      </c>
      <c r="I342" s="29">
        <f t="shared" ca="1" si="142"/>
        <v>37.943089051212084</v>
      </c>
      <c r="J342" s="29">
        <f t="shared" ca="1" si="143"/>
        <v>222.78537279972284</v>
      </c>
      <c r="K342" s="29">
        <f t="shared" ca="1" si="144"/>
        <v>142.94397204476601</v>
      </c>
      <c r="M342" s="29">
        <f ca="1">Kp*(Q342+R342*OnebyTi+Td*(Q342-Q341))</f>
        <v>151953.76193796843</v>
      </c>
      <c r="N342" s="29">
        <f t="shared" ca="1" si="156"/>
        <v>46037.1574143732</v>
      </c>
      <c r="O342" s="29">
        <f t="shared" ca="1" si="136"/>
        <v>-1056.1172870788967</v>
      </c>
      <c r="P342" s="29">
        <f t="shared" ca="1" si="157"/>
        <v>-10686.570976127912</v>
      </c>
      <c r="Q342" s="29">
        <f t="shared" ca="1" si="139"/>
        <v>10696.570976127912</v>
      </c>
      <c r="R342" s="29">
        <f t="shared" ca="1" si="145"/>
        <v>21093.768843012724</v>
      </c>
      <c r="S342" s="29">
        <f t="shared" ca="1" si="146"/>
        <v>46081.777818889546</v>
      </c>
      <c r="T342" s="29">
        <f t="shared" ca="1" si="147"/>
        <v>320487710.25248206</v>
      </c>
      <c r="U342" s="29">
        <f t="shared" ca="1" si="148"/>
        <v>10261835.661152683</v>
      </c>
      <c r="W342" s="29">
        <f ca="1">Kp*(AB342+AC342*OnebyTi+Td*(AB342-AB341))</f>
        <v>22911.956106514797</v>
      </c>
      <c r="X342" s="29">
        <f t="shared" ca="1" si="158"/>
        <v>14766.678664416839</v>
      </c>
      <c r="Y342" s="29">
        <f t="shared" ca="1" si="159"/>
        <v>9733.1410011931639</v>
      </c>
      <c r="Z342" s="29">
        <f t="shared" ca="1" si="160"/>
        <v>4340.3447845196251</v>
      </c>
      <c r="AA342" s="29">
        <f t="shared" ca="1" si="161"/>
        <v>791.89030136164592</v>
      </c>
      <c r="AB342" s="29">
        <f t="shared" ca="1" si="140"/>
        <v>-781.89030136164592</v>
      </c>
      <c r="AC342" s="29">
        <f t="shared" ca="1" si="149"/>
        <v>5973.6728446836414</v>
      </c>
      <c r="AD342" s="29">
        <f t="shared" ca="1" si="150"/>
        <v>10854.484682915247</v>
      </c>
      <c r="AE342" s="29">
        <f t="shared" ca="1" si="151"/>
        <v>12057290.210279023</v>
      </c>
      <c r="AF342" s="29">
        <f t="shared" ca="1" si="152"/>
        <v>489810199354.47522</v>
      </c>
      <c r="AH342" s="29">
        <f t="shared" ca="1" si="137"/>
        <v>3.346252302315162</v>
      </c>
      <c r="AI342" s="29">
        <f t="shared" ca="1" si="138"/>
        <v>9.997794715375786</v>
      </c>
    </row>
    <row r="343" spans="1:35">
      <c r="A343" s="29">
        <v>33.100000000000101</v>
      </c>
      <c r="B343" s="29">
        <f t="shared" si="153"/>
        <v>10</v>
      </c>
      <c r="C343" s="29">
        <f t="shared" si="154"/>
        <v>0</v>
      </c>
      <c r="E343" s="29">
        <f ca="1">Kp*(G343+H343*OnebyTi+Td*(G343-G342))</f>
        <v>3.3455710659794522</v>
      </c>
      <c r="F343" s="27">
        <f t="shared" ca="1" si="155"/>
        <v>9.9980671564719383</v>
      </c>
      <c r="G343" s="29">
        <f t="shared" ca="1" si="162"/>
        <v>1.9328435280616674E-3</v>
      </c>
      <c r="H343" s="29">
        <f t="shared" ca="1" si="141"/>
        <v>0.73070668213754819</v>
      </c>
      <c r="I343" s="29">
        <f t="shared" ca="1" si="142"/>
        <v>37.943282335564888</v>
      </c>
      <c r="J343" s="29">
        <f t="shared" ca="1" si="143"/>
        <v>222.78537317331126</v>
      </c>
      <c r="K343" s="29">
        <f t="shared" ca="1" si="144"/>
        <v>142.95036975684388</v>
      </c>
      <c r="M343" s="29">
        <f ca="1">Kp*(Q343+R343*OnebyTi+Td*(Q343-Q342))</f>
        <v>154501.83426699735</v>
      </c>
      <c r="N343" s="27">
        <f t="shared" ca="1" si="156"/>
        <v>50091.573330897481</v>
      </c>
      <c r="O343" s="27">
        <f t="shared" ca="1" si="136"/>
        <v>865.78481999585256</v>
      </c>
      <c r="P343" s="27">
        <f t="shared" ca="1" si="157"/>
        <v>-10293.546932792518</v>
      </c>
      <c r="Q343" s="29">
        <f t="shared" ca="1" si="139"/>
        <v>10303.546932792518</v>
      </c>
      <c r="R343" s="29">
        <f t="shared" ca="1" si="145"/>
        <v>22124.123536291976</v>
      </c>
      <c r="S343" s="29">
        <f t="shared" ca="1" si="146"/>
        <v>47112.132512168799</v>
      </c>
      <c r="T343" s="29">
        <f t="shared" ca="1" si="147"/>
        <v>331104018.19210786</v>
      </c>
      <c r="U343" s="29">
        <f t="shared" ca="1" si="148"/>
        <v>10491383.615995774</v>
      </c>
      <c r="W343" s="29">
        <f ca="1">Kp*(AB343+AC343*OnebyTi+Td*(AB343-AB342))</f>
        <v>21560.456861451952</v>
      </c>
      <c r="X343" s="27">
        <f t="shared" ca="1" si="158"/>
        <v>14716.956818817665</v>
      </c>
      <c r="Y343" s="27">
        <f t="shared" ca="1" si="159"/>
        <v>9978.6295298259138</v>
      </c>
      <c r="Z343" s="27">
        <f t="shared" ca="1" si="160"/>
        <v>4603.3545595571659</v>
      </c>
      <c r="AA343" s="27">
        <f t="shared" ca="1" si="161"/>
        <v>964.95046863828202</v>
      </c>
      <c r="AB343" s="29">
        <f t="shared" ca="1" si="140"/>
        <v>-954.95046863828202</v>
      </c>
      <c r="AC343" s="29">
        <f t="shared" ca="1" si="149"/>
        <v>5878.1777978198133</v>
      </c>
      <c r="AD343" s="29">
        <f t="shared" ca="1" si="150"/>
        <v>10949.979729779076</v>
      </c>
      <c r="AE343" s="29">
        <f t="shared" ca="1" si="151"/>
        <v>12148483.250034271</v>
      </c>
      <c r="AF343" s="29">
        <f t="shared" ca="1" si="152"/>
        <v>521428993088.53241</v>
      </c>
      <c r="AH343" s="29">
        <f t="shared" ca="1" si="137"/>
        <v>3.3455710659794522</v>
      </c>
      <c r="AI343" s="29">
        <f t="shared" ca="1" si="138"/>
        <v>9.9980671564719383</v>
      </c>
    </row>
    <row r="344" spans="1:35">
      <c r="A344" s="29">
        <v>33.200000000000003</v>
      </c>
      <c r="B344" s="29">
        <f t="shared" si="153"/>
        <v>10</v>
      </c>
      <c r="C344" s="29">
        <f t="shared" si="154"/>
        <v>0</v>
      </c>
      <c r="E344" s="29">
        <f ca="1">Kp*(G344+H344*OnebyTi+Td*(G344-G343))</f>
        <v>3.3443819748218635</v>
      </c>
      <c r="F344" s="29">
        <f t="shared" ca="1" si="155"/>
        <v>9.9984112151684172</v>
      </c>
      <c r="G344" s="29">
        <f t="shared" ca="1" si="162"/>
        <v>1.5887848315827569E-3</v>
      </c>
      <c r="H344" s="29">
        <f t="shared" ca="1" si="141"/>
        <v>0.73086556062070651</v>
      </c>
      <c r="I344" s="29">
        <f t="shared" ca="1" si="142"/>
        <v>37.943441214048043</v>
      </c>
      <c r="J344" s="29">
        <f t="shared" ca="1" si="143"/>
        <v>222.78537342573497</v>
      </c>
      <c r="K344" s="29">
        <f t="shared" ca="1" si="144"/>
        <v>142.95564452248473</v>
      </c>
      <c r="M344" s="29">
        <f ca="1">Kp*(Q344+R344*OnebyTi+Td*(Q344-Q343))</f>
        <v>156512.59604274202</v>
      </c>
      <c r="N344" s="29">
        <f t="shared" ca="1" si="156"/>
        <v>54124.118942753594</v>
      </c>
      <c r="O344" s="29">
        <f t="shared" ca="1" si="136"/>
        <v>2874.7159733564972</v>
      </c>
      <c r="P344" s="29">
        <f t="shared" ca="1" si="157"/>
        <v>-9838.1285456619935</v>
      </c>
      <c r="Q344" s="29">
        <f t="shared" ca="1" si="139"/>
        <v>9848.1285456619935</v>
      </c>
      <c r="R344" s="29">
        <f t="shared" ca="1" si="145"/>
        <v>23108.936390858176</v>
      </c>
      <c r="S344" s="29">
        <f t="shared" ca="1" si="146"/>
        <v>48096.945366734995</v>
      </c>
      <c r="T344" s="29">
        <f t="shared" ca="1" si="147"/>
        <v>340802581.77729613</v>
      </c>
      <c r="U344" s="29">
        <f t="shared" ca="1" si="148"/>
        <v>10710785.515554769</v>
      </c>
      <c r="W344" s="29">
        <f ca="1">Kp*(AB344+AC344*OnebyTi+Td*(AB344-AB343))</f>
        <v>20105.274230890107</v>
      </c>
      <c r="X344" s="29">
        <f t="shared" ca="1" si="158"/>
        <v>14630.111898662111</v>
      </c>
      <c r="Y344" s="29">
        <f t="shared" ca="1" si="159"/>
        <v>10209.720478614012</v>
      </c>
      <c r="Z344" s="29">
        <f t="shared" ca="1" si="160"/>
        <v>4865.5098133240799</v>
      </c>
      <c r="AA344" s="29">
        <f t="shared" ca="1" si="161"/>
        <v>1142.3975300513523</v>
      </c>
      <c r="AB344" s="29">
        <f t="shared" ca="1" si="140"/>
        <v>-1132.3975300513523</v>
      </c>
      <c r="AC344" s="29">
        <f t="shared" ca="1" si="149"/>
        <v>5764.9380448146785</v>
      </c>
      <c r="AD344" s="29">
        <f t="shared" ca="1" si="150"/>
        <v>11063.21948278421</v>
      </c>
      <c r="AE344" s="29">
        <f t="shared" ca="1" si="151"/>
        <v>12276715.666640911</v>
      </c>
      <c r="AF344" s="29">
        <f t="shared" ca="1" si="152"/>
        <v>560021393272.50586</v>
      </c>
      <c r="AH344" s="29">
        <f t="shared" ca="1" si="137"/>
        <v>3.3443819748218635</v>
      </c>
      <c r="AI344" s="29">
        <f t="shared" ca="1" si="138"/>
        <v>9.9984112151684172</v>
      </c>
    </row>
    <row r="345" spans="1:35">
      <c r="A345" s="29">
        <v>33.299999999999997</v>
      </c>
      <c r="B345" s="29">
        <f t="shared" si="153"/>
        <v>10</v>
      </c>
      <c r="C345" s="29">
        <f t="shared" si="154"/>
        <v>0</v>
      </c>
      <c r="E345" s="29">
        <f ca="1">Kp*(G345+H345*OnebyTi+Td*(G345-G344))</f>
        <v>3.3427643010224046</v>
      </c>
      <c r="F345" s="27">
        <f t="shared" ca="1" si="155"/>
        <v>9.9988078813503698</v>
      </c>
      <c r="G345" s="29">
        <f t="shared" ca="1" si="162"/>
        <v>1.1921186496302028E-3</v>
      </c>
      <c r="H345" s="29">
        <f t="shared" ca="1" si="141"/>
        <v>0.73098477248566951</v>
      </c>
      <c r="I345" s="29">
        <f t="shared" ca="1" si="142"/>
        <v>37.943560425913006</v>
      </c>
      <c r="J345" s="29">
        <f t="shared" ca="1" si="143"/>
        <v>222.78537356784966</v>
      </c>
      <c r="K345" s="29">
        <f t="shared" ca="1" si="144"/>
        <v>142.959614277588</v>
      </c>
      <c r="M345" s="29">
        <f ca="1">Kp*(Q345+R345*OnebyTi+Td*(Q345-Q344))</f>
        <v>157952.14020302598</v>
      </c>
      <c r="N345" s="27">
        <f t="shared" ca="1" si="156"/>
        <v>58116.599784207508</v>
      </c>
      <c r="O345" s="27">
        <f t="shared" ca="1" si="136"/>
        <v>4966.2319313701391</v>
      </c>
      <c r="P345" s="27">
        <f t="shared" ca="1" si="157"/>
        <v>-9319.3104591537322</v>
      </c>
      <c r="Q345" s="29">
        <f t="shared" ca="1" si="139"/>
        <v>9329.3104591537322</v>
      </c>
      <c r="R345" s="29">
        <f t="shared" ca="1" si="145"/>
        <v>24041.867436773551</v>
      </c>
      <c r="S345" s="29">
        <f t="shared" ca="1" si="146"/>
        <v>49029.876412650367</v>
      </c>
      <c r="T345" s="29">
        <f t="shared" ca="1" si="147"/>
        <v>349506185.14162368</v>
      </c>
      <c r="U345" s="29">
        <f t="shared" ca="1" si="148"/>
        <v>10918628.907132071</v>
      </c>
      <c r="W345" s="29">
        <f ca="1">Kp*(AB345+AC345*OnebyTi+Td*(AB345-AB344))</f>
        <v>18545.893829414828</v>
      </c>
      <c r="X345" s="27">
        <f t="shared" ca="1" si="158"/>
        <v>14504.920398632294</v>
      </c>
      <c r="Y345" s="27">
        <f t="shared" ca="1" si="159"/>
        <v>10425.305512101864</v>
      </c>
      <c r="Z345" s="27">
        <f t="shared" ca="1" si="160"/>
        <v>5126.1500430596925</v>
      </c>
      <c r="AA345" s="27">
        <f t="shared" ca="1" si="161"/>
        <v>1323.9758587550239</v>
      </c>
      <c r="AB345" s="29">
        <f t="shared" ca="1" si="140"/>
        <v>-1313.9758587550239</v>
      </c>
      <c r="AC345" s="29">
        <f t="shared" ca="1" si="149"/>
        <v>5633.5404589391765</v>
      </c>
      <c r="AD345" s="29">
        <f t="shared" ca="1" si="150"/>
        <v>11194.617068659712</v>
      </c>
      <c r="AE345" s="29">
        <f t="shared" ca="1" si="151"/>
        <v>12449368.922380012</v>
      </c>
      <c r="AF345" s="29">
        <f t="shared" ca="1" si="152"/>
        <v>605945662248.67163</v>
      </c>
      <c r="AH345" s="29">
        <f t="shared" ca="1" si="137"/>
        <v>3.3427643010224046</v>
      </c>
      <c r="AI345" s="29">
        <f t="shared" ca="1" si="138"/>
        <v>9.9988078813503698</v>
      </c>
    </row>
    <row r="346" spans="1:35">
      <c r="A346" s="29">
        <v>33.4</v>
      </c>
      <c r="B346" s="29">
        <f t="shared" si="153"/>
        <v>10</v>
      </c>
      <c r="C346" s="29">
        <f t="shared" si="154"/>
        <v>0</v>
      </c>
      <c r="E346" s="29">
        <f ca="1">Kp*(G346+H346*OnebyTi+Td*(G346-G345))</f>
        <v>3.3408122137207079</v>
      </c>
      <c r="F346" s="29">
        <f t="shared" ca="1" si="155"/>
        <v>9.999236800098954</v>
      </c>
      <c r="G346" s="29">
        <f t="shared" ca="1" si="162"/>
        <v>7.6319990104600777E-4</v>
      </c>
      <c r="H346" s="29">
        <f t="shared" ca="1" si="141"/>
        <v>0.73106109247577411</v>
      </c>
      <c r="I346" s="29">
        <f t="shared" ca="1" si="142"/>
        <v>37.943636745903113</v>
      </c>
      <c r="J346" s="29">
        <f t="shared" ca="1" si="143"/>
        <v>222.78537362609708</v>
      </c>
      <c r="K346" s="29">
        <f t="shared" ca="1" si="144"/>
        <v>142.96216336525751</v>
      </c>
      <c r="M346" s="29">
        <f ca="1">Kp*(Q346+R346*OnebyTi+Td*(Q346-Q345))</f>
        <v>158787.39114614282</v>
      </c>
      <c r="N346" s="29">
        <f t="shared" ca="1" si="156"/>
        <v>62050.133530113177</v>
      </c>
      <c r="O346" s="29">
        <f t="shared" ca="1" si="136"/>
        <v>7135.3272982934423</v>
      </c>
      <c r="P346" s="29">
        <f t="shared" ca="1" si="157"/>
        <v>-8736.3097187060321</v>
      </c>
      <c r="Q346" s="29">
        <f t="shared" ca="1" si="139"/>
        <v>8746.3097187060321</v>
      </c>
      <c r="R346" s="29">
        <f t="shared" ca="1" si="145"/>
        <v>24916.498408644155</v>
      </c>
      <c r="S346" s="29">
        <f t="shared" ca="1" si="146"/>
        <v>49904.50738452097</v>
      </c>
      <c r="T346" s="29">
        <f t="shared" ca="1" si="147"/>
        <v>357155978.51117682</v>
      </c>
      <c r="U346" s="29">
        <f t="shared" ca="1" si="148"/>
        <v>11113483.894985219</v>
      </c>
      <c r="W346" s="29">
        <f ca="1">Kp*(AB346+AC346*OnebyTi+Td*(AB346-AB345))</f>
        <v>16882.03086917405</v>
      </c>
      <c r="X346" s="29">
        <f t="shared" ca="1" si="158"/>
        <v>14340.203432345194</v>
      </c>
      <c r="Y346" s="29">
        <f t="shared" ca="1" si="159"/>
        <v>10624.270677933408</v>
      </c>
      <c r="Z346" s="29">
        <f t="shared" ca="1" si="160"/>
        <v>5384.5929049450679</v>
      </c>
      <c r="AA346" s="29">
        <f t="shared" ca="1" si="161"/>
        <v>1509.4100818720908</v>
      </c>
      <c r="AB346" s="29">
        <f t="shared" ca="1" si="140"/>
        <v>-1499.4100818720908</v>
      </c>
      <c r="AC346" s="29">
        <f t="shared" ca="1" si="149"/>
        <v>5483.5994507519672</v>
      </c>
      <c r="AD346" s="29">
        <f t="shared" ca="1" si="150"/>
        <v>11344.558076846921</v>
      </c>
      <c r="AE346" s="29">
        <f t="shared" ca="1" si="151"/>
        <v>12674191.981741978</v>
      </c>
      <c r="AF346" s="29">
        <f t="shared" ca="1" si="152"/>
        <v>659497989746.72668</v>
      </c>
      <c r="AH346" s="29">
        <f t="shared" ca="1" si="137"/>
        <v>3.3408122137207079</v>
      </c>
      <c r="AI346" s="29">
        <f t="shared" ca="1" si="138"/>
        <v>9.999236800098954</v>
      </c>
    </row>
    <row r="347" spans="1:35">
      <c r="A347" s="29">
        <v>33.5</v>
      </c>
      <c r="B347" s="29">
        <f t="shared" si="153"/>
        <v>10</v>
      </c>
      <c r="C347" s="29">
        <f t="shared" si="154"/>
        <v>0</v>
      </c>
      <c r="E347" s="29">
        <f ca="1">Kp*(G347+H347*OnebyTi+Td*(G347-G346))</f>
        <v>3.3386298212025793</v>
      </c>
      <c r="F347" s="27">
        <f t="shared" ca="1" si="155"/>
        <v>9.9996772455786083</v>
      </c>
      <c r="G347" s="29">
        <f t="shared" ca="1" si="162"/>
        <v>3.2275442139173549E-4</v>
      </c>
      <c r="H347" s="29">
        <f t="shared" ca="1" si="141"/>
        <v>0.73109336791791324</v>
      </c>
      <c r="I347" s="29">
        <f t="shared" ca="1" si="142"/>
        <v>37.943669021345251</v>
      </c>
      <c r="J347" s="29">
        <f t="shared" ca="1" si="143"/>
        <v>222.78537363651412</v>
      </c>
      <c r="K347" s="29">
        <f t="shared" ca="1" si="144"/>
        <v>142.96324459256917</v>
      </c>
      <c r="M347" s="29">
        <f ca="1">Kp*(Q347+R347*OnebyTi+Td*(Q347-Q346))</f>
        <v>158986.28472845806</v>
      </c>
      <c r="N347" s="27">
        <f t="shared" ca="1" si="156"/>
        <v>65905.197908061251</v>
      </c>
      <c r="O347" s="27">
        <f t="shared" ca="1" si="136"/>
        <v>9376.4303533604889</v>
      </c>
      <c r="P347" s="27">
        <f t="shared" ca="1" si="157"/>
        <v>-8088.579595475584</v>
      </c>
      <c r="Q347" s="29">
        <f t="shared" ca="1" si="139"/>
        <v>8098.579595475584</v>
      </c>
      <c r="R347" s="29">
        <f t="shared" ca="1" si="145"/>
        <v>25726.356368191715</v>
      </c>
      <c r="S347" s="29">
        <f t="shared" ca="1" si="146"/>
        <v>50714.36534406853</v>
      </c>
      <c r="T347" s="29">
        <f t="shared" ca="1" si="147"/>
        <v>363714677.65760219</v>
      </c>
      <c r="U347" s="29">
        <f t="shared" ca="1" si="148"/>
        <v>11293908.403095527</v>
      </c>
      <c r="W347" s="29">
        <f ca="1">Kp*(AB347+AC347*OnebyTi+Td*(AB347-AB346))</f>
        <v>15113.639694466874</v>
      </c>
      <c r="X347" s="27">
        <f t="shared" ca="1" si="158"/>
        <v>14134.831274824681</v>
      </c>
      <c r="Y347" s="27">
        <f t="shared" ca="1" si="159"/>
        <v>10805.498856882716</v>
      </c>
      <c r="Z347" s="27">
        <f t="shared" ca="1" si="160"/>
        <v>5640.1350053645265</v>
      </c>
      <c r="AA347" s="27">
        <f t="shared" ca="1" si="161"/>
        <v>1698.4049783183077</v>
      </c>
      <c r="AB347" s="29">
        <f t="shared" ca="1" si="140"/>
        <v>-1688.4049783183077</v>
      </c>
      <c r="AC347" s="29">
        <f t="shared" ca="1" si="149"/>
        <v>5314.7589529201368</v>
      </c>
      <c r="AD347" s="29">
        <f t="shared" ca="1" si="150"/>
        <v>11513.398574678751</v>
      </c>
      <c r="AE347" s="29">
        <f t="shared" ca="1" si="151"/>
        <v>12959263.118822983</v>
      </c>
      <c r="AF347" s="29">
        <f t="shared" ca="1" si="152"/>
        <v>720907756991.18005</v>
      </c>
      <c r="AH347" s="29">
        <f t="shared" ca="1" si="137"/>
        <v>3.3386298212025793</v>
      </c>
      <c r="AI347" s="29">
        <f t="shared" ca="1" si="138"/>
        <v>9.9996772455786083</v>
      </c>
    </row>
    <row r="348" spans="1:35">
      <c r="A348" s="29">
        <v>33.600000000000101</v>
      </c>
      <c r="B348" s="29">
        <f t="shared" si="153"/>
        <v>10</v>
      </c>
      <c r="C348" s="29">
        <f t="shared" si="154"/>
        <v>0</v>
      </c>
      <c r="E348" s="29">
        <f ca="1">Kp*(G348+H348*OnebyTi+Td*(G348-G347))</f>
        <v>3.3363260302357594</v>
      </c>
      <c r="F348" s="29">
        <f t="shared" ca="1" si="155"/>
        <v>10.000109060623236</v>
      </c>
      <c r="G348" s="29">
        <f t="shared" ca="1" si="162"/>
        <v>-1.0906062323634558E-4</v>
      </c>
      <c r="H348" s="29">
        <f t="shared" ca="1" si="141"/>
        <v>0.73108246185558956</v>
      </c>
      <c r="I348" s="29">
        <f t="shared" ca="1" si="142"/>
        <v>37.943679927407572</v>
      </c>
      <c r="J348" s="29">
        <f t="shared" ca="1" si="143"/>
        <v>222.78537363770354</v>
      </c>
      <c r="K348" s="29">
        <f t="shared" ca="1" si="144"/>
        <v>142.96361103626325</v>
      </c>
      <c r="M348" s="29">
        <f ca="1">Kp*(Q348+R348*OnebyTi+Td*(Q348-Q347))</f>
        <v>158517.95244911456</v>
      </c>
      <c r="N348" s="29">
        <f t="shared" ca="1" si="156"/>
        <v>69661.683594562593</v>
      </c>
      <c r="O348" s="29">
        <f t="shared" ca="1" si="136"/>
        <v>11683.400046219163</v>
      </c>
      <c r="P348" s="29">
        <f t="shared" ca="1" si="157"/>
        <v>-7375.823057869281</v>
      </c>
      <c r="Q348" s="29">
        <f t="shared" ca="1" si="139"/>
        <v>7385.823057869281</v>
      </c>
      <c r="R348" s="29">
        <f t="shared" ca="1" si="145"/>
        <v>26464.938673978642</v>
      </c>
      <c r="S348" s="29">
        <f t="shared" ca="1" si="146"/>
        <v>51452.947649855458</v>
      </c>
      <c r="T348" s="29">
        <f t="shared" ca="1" si="147"/>
        <v>369169715.88181752</v>
      </c>
      <c r="U348" s="29">
        <f t="shared" ca="1" si="148"/>
        <v>11458453.738052463</v>
      </c>
      <c r="W348" s="29">
        <f ca="1">Kp*(AB348+AC348*OnebyTi+Td*(AB348-AB347))</f>
        <v>13240.923111527711</v>
      </c>
      <c r="X348" s="29">
        <f t="shared" ca="1" si="158"/>
        <v>13887.727962438976</v>
      </c>
      <c r="Y348" s="29">
        <f t="shared" ca="1" si="159"/>
        <v>10967.872314934175</v>
      </c>
      <c r="Z348" s="29">
        <f t="shared" ca="1" si="160"/>
        <v>5892.052773066277</v>
      </c>
      <c r="AA348" s="29">
        <f t="shared" ca="1" si="161"/>
        <v>1890.645420200168</v>
      </c>
      <c r="AB348" s="29">
        <f t="shared" ca="1" si="140"/>
        <v>-1880.645420200168</v>
      </c>
      <c r="AC348" s="29">
        <f t="shared" ca="1" si="149"/>
        <v>5126.6944109001197</v>
      </c>
      <c r="AD348" s="29">
        <f t="shared" ca="1" si="150"/>
        <v>11701.463116698767</v>
      </c>
      <c r="AE348" s="29">
        <f t="shared" ca="1" si="151"/>
        <v>13312945.838474968</v>
      </c>
      <c r="AF348" s="29">
        <f t="shared" ca="1" si="152"/>
        <v>790335490536.15381</v>
      </c>
      <c r="AH348" s="29">
        <f t="shared" ca="1" si="137"/>
        <v>3.3363260302357594</v>
      </c>
      <c r="AI348" s="29">
        <f t="shared" ca="1" si="138"/>
        <v>10.000109060623236</v>
      </c>
    </row>
    <row r="349" spans="1:35">
      <c r="A349" s="29">
        <v>33.700000000000003</v>
      </c>
      <c r="B349" s="29">
        <f t="shared" si="153"/>
        <v>10</v>
      </c>
      <c r="C349" s="29">
        <f t="shared" si="154"/>
        <v>0</v>
      </c>
      <c r="E349" s="29">
        <f ca="1">Kp*(G349+H349*OnebyTi+Td*(G349-G348))</f>
        <v>3.3340094603384531</v>
      </c>
      <c r="F349" s="27">
        <f t="shared" ca="1" si="155"/>
        <v>10.000513522090801</v>
      </c>
      <c r="G349" s="29">
        <f t="shared" ca="1" si="162"/>
        <v>-5.1352209080057776E-4</v>
      </c>
      <c r="H349" s="29">
        <f t="shared" ca="1" si="141"/>
        <v>0.73103110964650952</v>
      </c>
      <c r="I349" s="29">
        <f t="shared" ca="1" si="142"/>
        <v>37.943731279616649</v>
      </c>
      <c r="J349" s="29">
        <f t="shared" ca="1" si="143"/>
        <v>222.78537366407403</v>
      </c>
      <c r="K349" s="29">
        <f t="shared" ca="1" si="144"/>
        <v>142.96534160570926</v>
      </c>
      <c r="M349" s="29">
        <f ca="1">Kp*(Q349+R349*OnebyTi+Td*(Q349-Q348))</f>
        <v>157352.90923548315</v>
      </c>
      <c r="N349" s="27">
        <f t="shared" ca="1" si="156"/>
        <v>73298.952105274759</v>
      </c>
      <c r="O349" s="27">
        <f t="shared" ref="O349:O412" ca="1" si="163">IF((ROW()-12)*0.1&lt;L_2,0,OFFSET(N349,-1,0)*b_2/K_2-O348*a_2)</f>
        <v>14049.525273707382</v>
      </c>
      <c r="P349" s="27">
        <f t="shared" ca="1" si="157"/>
        <v>-6598.0058159133741</v>
      </c>
      <c r="Q349" s="29">
        <f t="shared" ca="1" si="139"/>
        <v>6608.0058159133741</v>
      </c>
      <c r="R349" s="29">
        <f t="shared" ca="1" si="145"/>
        <v>27125.739255569981</v>
      </c>
      <c r="S349" s="29">
        <f t="shared" ca="1" si="146"/>
        <v>52113.748231446792</v>
      </c>
      <c r="T349" s="29">
        <f t="shared" ca="1" si="147"/>
        <v>373536289.96813202</v>
      </c>
      <c r="U349" s="29">
        <f t="shared" ca="1" si="148"/>
        <v>11605670.442539727</v>
      </c>
      <c r="W349" s="29">
        <f ca="1">Kp*(AB349+AC349*OnebyTi+Td*(AB349-AB348))</f>
        <v>11264.341483275124</v>
      </c>
      <c r="X349" s="27">
        <f t="shared" ca="1" si="158"/>
        <v>13597.875941507902</v>
      </c>
      <c r="Y349" s="27">
        <f t="shared" ca="1" si="159"/>
        <v>11110.275355237824</v>
      </c>
      <c r="Z349" s="27">
        <f t="shared" ca="1" si="160"/>
        <v>6139.603413253697</v>
      </c>
      <c r="AA349" s="27">
        <f t="shared" ca="1" si="161"/>
        <v>2085.7963596065224</v>
      </c>
      <c r="AB349" s="29">
        <f t="shared" ca="1" si="140"/>
        <v>-2075.7963596065224</v>
      </c>
      <c r="AC349" s="29">
        <f t="shared" ca="1" si="149"/>
        <v>4919.1147749394677</v>
      </c>
      <c r="AD349" s="29">
        <f t="shared" ca="1" si="150"/>
        <v>11909.042752659419</v>
      </c>
      <c r="AE349" s="29">
        <f t="shared" ca="1" si="151"/>
        <v>13743838.891130537</v>
      </c>
      <c r="AF349" s="29">
        <f t="shared" ca="1" si="152"/>
        <v>867874017625.8313</v>
      </c>
      <c r="AH349" s="29">
        <f t="shared" ca="1" si="137"/>
        <v>3.3340094603384531</v>
      </c>
      <c r="AI349" s="29">
        <f t="shared" ca="1" si="138"/>
        <v>10.000513522090801</v>
      </c>
    </row>
    <row r="350" spans="1:35">
      <c r="A350" s="29">
        <v>33.800000000000097</v>
      </c>
      <c r="B350" s="29">
        <f t="shared" si="153"/>
        <v>10</v>
      </c>
      <c r="C350" s="29">
        <f t="shared" si="154"/>
        <v>0</v>
      </c>
      <c r="E350" s="29">
        <f ca="1">Kp*(G350+H350*OnebyTi+Td*(G350-G349))</f>
        <v>3.3317836359288795</v>
      </c>
      <c r="F350" s="29">
        <f t="shared" ca="1" si="155"/>
        <v>10.000874097433446</v>
      </c>
      <c r="G350" s="29">
        <f t="shared" ca="1" si="162"/>
        <v>-8.7409743344579738E-4</v>
      </c>
      <c r="H350" s="29">
        <f t="shared" ca="1" si="141"/>
        <v>0.73094369990316499</v>
      </c>
      <c r="I350" s="29">
        <f t="shared" ca="1" si="142"/>
        <v>37.943818689359993</v>
      </c>
      <c r="J350" s="29">
        <f t="shared" ca="1" si="143"/>
        <v>222.78537374047866</v>
      </c>
      <c r="K350" s="29">
        <f t="shared" ca="1" si="144"/>
        <v>142.9682960550343</v>
      </c>
      <c r="M350" s="29">
        <f ca="1">Kp*(Q350+R350*OnebyTi+Td*(Q350-Q349))</f>
        <v>155463.24420001142</v>
      </c>
      <c r="N350" s="29">
        <f t="shared" ca="1" si="156"/>
        <v>76795.898668496724</v>
      </c>
      <c r="O350" s="29">
        <f t="shared" ca="1" si="163"/>
        <v>16467.526548676044</v>
      </c>
      <c r="P350" s="29">
        <f t="shared" ca="1" si="157"/>
        <v>-5755.3688627900028</v>
      </c>
      <c r="Q350" s="29">
        <f t="shared" ca="1" si="139"/>
        <v>5765.3688627900028</v>
      </c>
      <c r="R350" s="29">
        <f t="shared" ca="1" si="145"/>
        <v>27702.276141848983</v>
      </c>
      <c r="S350" s="29">
        <f t="shared" ca="1" si="146"/>
        <v>52690.285117725791</v>
      </c>
      <c r="T350" s="29">
        <f t="shared" ca="1" si="147"/>
        <v>376860237.78053486</v>
      </c>
      <c r="U350" s="29">
        <f t="shared" ca="1" si="148"/>
        <v>11734114.428224565</v>
      </c>
      <c r="W350" s="29">
        <f ca="1">Kp*(AB350+AC350*OnebyTi+Td*(AB350-AB349))</f>
        <v>9184.6215581913493</v>
      </c>
      <c r="X350" s="29">
        <f t="shared" ca="1" si="158"/>
        <v>13264.32075632855</v>
      </c>
      <c r="Y350" s="29">
        <f t="shared" ca="1" si="159"/>
        <v>11231.597067442577</v>
      </c>
      <c r="Z350" s="29">
        <f t="shared" ca="1" si="160"/>
        <v>6382.025944482416</v>
      </c>
      <c r="AA350" s="29">
        <f t="shared" ca="1" si="161"/>
        <v>2283.5028625759601</v>
      </c>
      <c r="AB350" s="29">
        <f t="shared" ca="1" si="140"/>
        <v>-2273.5028625759601</v>
      </c>
      <c r="AC350" s="29">
        <f t="shared" ca="1" si="149"/>
        <v>4691.7644886818716</v>
      </c>
      <c r="AD350" s="29">
        <f t="shared" ca="1" si="150"/>
        <v>12136.393038917015</v>
      </c>
      <c r="AE350" s="29">
        <f t="shared" ca="1" si="151"/>
        <v>14260720.417744646</v>
      </c>
      <c r="AF350" s="29">
        <f t="shared" ca="1" si="152"/>
        <v>953553300564.34155</v>
      </c>
      <c r="AH350" s="29">
        <f t="shared" ca="1" si="137"/>
        <v>3.3317836359288795</v>
      </c>
      <c r="AI350" s="29">
        <f t="shared" ca="1" si="138"/>
        <v>10.000874097433446</v>
      </c>
    </row>
    <row r="351" spans="1:35">
      <c r="A351" s="29">
        <v>33.900000000000098</v>
      </c>
      <c r="B351" s="29">
        <f t="shared" si="153"/>
        <v>10</v>
      </c>
      <c r="C351" s="29">
        <f t="shared" si="154"/>
        <v>0</v>
      </c>
      <c r="E351" s="29">
        <f ca="1">Kp*(G351+H351*OnebyTi+Td*(G351-G350))</f>
        <v>3.3297426553431846</v>
      </c>
      <c r="F351" s="27">
        <f t="shared" ca="1" si="155"/>
        <v>10.001177064561725</v>
      </c>
      <c r="G351" s="29">
        <f t="shared" ca="1" si="162"/>
        <v>-1.1770645617250608E-3</v>
      </c>
      <c r="H351" s="29">
        <f t="shared" ca="1" si="141"/>
        <v>0.73082599344699251</v>
      </c>
      <c r="I351" s="29">
        <f t="shared" ca="1" si="142"/>
        <v>37.943936395816166</v>
      </c>
      <c r="J351" s="29">
        <f t="shared" ca="1" si="143"/>
        <v>222.78537387902676</v>
      </c>
      <c r="K351" s="29">
        <f t="shared" ca="1" si="144"/>
        <v>142.97228630389856</v>
      </c>
      <c r="M351" s="29">
        <f ca="1">Kp*(Q351+R351*OnebyTi+Td*(Q351-Q350))</f>
        <v>152822.81369678656</v>
      </c>
      <c r="N351" s="27">
        <f t="shared" ca="1" si="156"/>
        <v>80131.020049439932</v>
      </c>
      <c r="O351" s="27">
        <f t="shared" ca="1" si="163"/>
        <v>18929.560166607858</v>
      </c>
      <c r="P351" s="27">
        <f t="shared" ca="1" si="157"/>
        <v>-4848.4404364412312</v>
      </c>
      <c r="Q351" s="29">
        <f t="shared" ca="1" si="139"/>
        <v>4858.4404364412312</v>
      </c>
      <c r="R351" s="29">
        <f t="shared" ca="1" si="145"/>
        <v>28188.120185493106</v>
      </c>
      <c r="S351" s="29">
        <f t="shared" ca="1" si="146"/>
        <v>53176.129161369914</v>
      </c>
      <c r="T351" s="29">
        <f t="shared" ca="1" si="147"/>
        <v>379220682.12797958</v>
      </c>
      <c r="U351" s="29">
        <f t="shared" ca="1" si="148"/>
        <v>11842353.37513472</v>
      </c>
      <c r="W351" s="29">
        <f ca="1">Kp*(AB351+AC351*OnebyTi+Td*(AB351-AB350))</f>
        <v>7002.7650019465354</v>
      </c>
      <c r="X351" s="27">
        <f t="shared" ca="1" si="158"/>
        <v>12886.175766916967</v>
      </c>
      <c r="Y351" s="27">
        <f t="shared" ca="1" si="159"/>
        <v>11330.734171580578</v>
      </c>
      <c r="Z351" s="27">
        <f t="shared" ca="1" si="160"/>
        <v>6618.5423190739011</v>
      </c>
      <c r="AA351" s="27">
        <f t="shared" ca="1" si="161"/>
        <v>2483.3901919776449</v>
      </c>
      <c r="AB351" s="29">
        <f t="shared" ca="1" si="140"/>
        <v>-2473.3901919776449</v>
      </c>
      <c r="AC351" s="29">
        <f t="shared" ca="1" si="149"/>
        <v>4444.4254694841075</v>
      </c>
      <c r="AD351" s="29">
        <f t="shared" ca="1" si="150"/>
        <v>12383.73205811478</v>
      </c>
      <c r="AE351" s="29">
        <f t="shared" ca="1" si="151"/>
        <v>14872486.321921768</v>
      </c>
      <c r="AF351" s="29">
        <f t="shared" ca="1" si="152"/>
        <v>1047349372141.3833</v>
      </c>
      <c r="AH351" s="29">
        <f t="shared" ca="1" si="137"/>
        <v>3.3297426553431846</v>
      </c>
      <c r="AI351" s="29">
        <f t="shared" ca="1" si="138"/>
        <v>10.001177064561725</v>
      </c>
    </row>
    <row r="352" spans="1:35">
      <c r="A352" s="29">
        <v>34.000000000000099</v>
      </c>
      <c r="B352" s="29">
        <f t="shared" si="153"/>
        <v>10</v>
      </c>
      <c r="C352" s="29">
        <f t="shared" si="154"/>
        <v>0</v>
      </c>
      <c r="E352" s="29">
        <f ca="1">Kp*(G352+H352*OnebyTi+Td*(G352-G351))</f>
        <v>3.3279675041624266</v>
      </c>
      <c r="F352" s="29">
        <f t="shared" ca="1" si="155"/>
        <v>10.001411974606935</v>
      </c>
      <c r="G352" s="29">
        <f t="shared" ca="1" si="162"/>
        <v>-1.4119746069347627E-3</v>
      </c>
      <c r="H352" s="29">
        <f t="shared" ca="1" si="141"/>
        <v>0.73068479598629898</v>
      </c>
      <c r="I352" s="29">
        <f t="shared" ca="1" si="142"/>
        <v>37.944077593276859</v>
      </c>
      <c r="J352" s="29">
        <f t="shared" ca="1" si="143"/>
        <v>222.785374078394</v>
      </c>
      <c r="K352" s="29">
        <f t="shared" ca="1" si="144"/>
        <v>142.97708701756213</v>
      </c>
      <c r="M352" s="29">
        <f ca="1">Kp*(Q352+R352*OnebyTi+Td*(Q352-Q351))</f>
        <v>149407.43596465208</v>
      </c>
      <c r="N352" s="29">
        <f t="shared" ca="1" si="156"/>
        <v>83282.48727018034</v>
      </c>
      <c r="O352" s="29">
        <f t="shared" ca="1" si="163"/>
        <v>21427.224970139538</v>
      </c>
      <c r="P352" s="29">
        <f t="shared" ca="1" si="157"/>
        <v>-3878.0473229715576</v>
      </c>
      <c r="Q352" s="29">
        <f t="shared" ca="1" si="139"/>
        <v>3888.0473229715576</v>
      </c>
      <c r="R352" s="29">
        <f t="shared" ca="1" si="145"/>
        <v>28576.92491779026</v>
      </c>
      <c r="S352" s="29">
        <f t="shared" ca="1" si="146"/>
        <v>53564.933893667068</v>
      </c>
      <c r="T352" s="29">
        <f t="shared" ca="1" si="147"/>
        <v>380732373.32654619</v>
      </c>
      <c r="U352" s="29">
        <f t="shared" ca="1" si="148"/>
        <v>11928973.382862991</v>
      </c>
      <c r="W352" s="29">
        <f ca="1">Kp*(AB352+AC352*OnebyTi+Td*(AB352-AB351))</f>
        <v>4720.0565998826705</v>
      </c>
      <c r="X352" s="29">
        <f t="shared" ca="1" si="158"/>
        <v>12462.626886318189</v>
      </c>
      <c r="Y352" s="29">
        <f t="shared" ca="1" si="159"/>
        <v>11406.593953340662</v>
      </c>
      <c r="Z352" s="29">
        <f t="shared" ca="1" si="160"/>
        <v>6848.3586275836988</v>
      </c>
      <c r="AA352" s="29">
        <f t="shared" ca="1" si="161"/>
        <v>2685.063940993226</v>
      </c>
      <c r="AB352" s="29">
        <f t="shared" ca="1" si="140"/>
        <v>-2675.063940993226</v>
      </c>
      <c r="AC352" s="29">
        <f t="shared" ca="1" si="149"/>
        <v>4176.9190753847852</v>
      </c>
      <c r="AD352" s="29">
        <f t="shared" ca="1" si="150"/>
        <v>12651.238452214102</v>
      </c>
      <c r="AE352" s="29">
        <f t="shared" ca="1" si="151"/>
        <v>15588083.030761989</v>
      </c>
      <c r="AF352" s="29">
        <f t="shared" ca="1" si="152"/>
        <v>1149197716446.8447</v>
      </c>
      <c r="AH352" s="29">
        <f t="shared" ca="1" si="137"/>
        <v>3.3279675041624266</v>
      </c>
      <c r="AI352" s="29">
        <f t="shared" ca="1" si="138"/>
        <v>10.001411974606935</v>
      </c>
    </row>
    <row r="353" spans="1:35">
      <c r="A353" s="29">
        <v>34.100000000000101</v>
      </c>
      <c r="B353" s="29">
        <f t="shared" si="153"/>
        <v>10</v>
      </c>
      <c r="C353" s="29">
        <f t="shared" si="154"/>
        <v>0</v>
      </c>
      <c r="E353" s="29">
        <f ca="1">Kp*(G353+H353*OnebyTi+Td*(G353-G352))</f>
        <v>3.3265231429518605</v>
      </c>
      <c r="F353" s="27">
        <f t="shared" ca="1" si="155"/>
        <v>10.001571945224395</v>
      </c>
      <c r="G353" s="29">
        <f t="shared" ca="1" si="162"/>
        <v>-1.5719452243949661E-3</v>
      </c>
      <c r="H353" s="29">
        <f t="shared" ca="1" si="141"/>
        <v>0.73052760146385953</v>
      </c>
      <c r="I353" s="29">
        <f t="shared" ca="1" si="142"/>
        <v>37.944234787799296</v>
      </c>
      <c r="J353" s="29">
        <f t="shared" ca="1" si="143"/>
        <v>222.78537432549518</v>
      </c>
      <c r="K353" s="29">
        <f t="shared" ca="1" si="144"/>
        <v>142.98244735077731</v>
      </c>
      <c r="M353" s="29">
        <f ca="1">Kp*(Q353+R353*OnebyTi+Td*(Q353-Q352))</f>
        <v>145195.08660331945</v>
      </c>
      <c r="N353" s="27">
        <f t="shared" ca="1" si="156"/>
        <v>86228.223146760094</v>
      </c>
      <c r="O353" s="27">
        <f t="shared" ca="1" si="163"/>
        <v>23951.571805260864</v>
      </c>
      <c r="P353" s="27">
        <f t="shared" ca="1" si="157"/>
        <v>-2845.3254226886093</v>
      </c>
      <c r="Q353" s="29">
        <f t="shared" ca="1" si="139"/>
        <v>2855.3254226886093</v>
      </c>
      <c r="R353" s="29">
        <f t="shared" ca="1" si="145"/>
        <v>28862.457460059122</v>
      </c>
      <c r="S353" s="29">
        <f t="shared" ca="1" si="146"/>
        <v>53850.46643593593</v>
      </c>
      <c r="T353" s="29">
        <f t="shared" ca="1" si="147"/>
        <v>381547661.65349138</v>
      </c>
      <c r="U353" s="29">
        <f t="shared" ca="1" si="148"/>
        <v>11992585.857174469</v>
      </c>
      <c r="W353" s="29">
        <f ca="1">Kp*(AB353+AC353*OnebyTi+Td*(AB353-AB352))</f>
        <v>2338.0720980309366</v>
      </c>
      <c r="X353" s="27">
        <f t="shared" ca="1" si="158"/>
        <v>11992.937326898866</v>
      </c>
      <c r="Y353" s="27">
        <f t="shared" ca="1" si="159"/>
        <v>11458.097287228175</v>
      </c>
      <c r="Z353" s="27">
        <f t="shared" ca="1" si="160"/>
        <v>7070.6663876820412</v>
      </c>
      <c r="AA353" s="27">
        <f t="shared" ca="1" si="161"/>
        <v>2888.110218831363</v>
      </c>
      <c r="AB353" s="29">
        <f t="shared" ca="1" si="140"/>
        <v>-2878.110218831363</v>
      </c>
      <c r="AC353" s="29">
        <f t="shared" ca="1" si="149"/>
        <v>3889.108053501649</v>
      </c>
      <c r="AD353" s="29">
        <f t="shared" ca="1" si="150"/>
        <v>12939.049474097239</v>
      </c>
      <c r="AE353" s="29">
        <f t="shared" ca="1" si="151"/>
        <v>16416434.873936141</v>
      </c>
      <c r="AF353" s="29">
        <f t="shared" ca="1" si="152"/>
        <v>1259011338844.4573</v>
      </c>
      <c r="AH353" s="29">
        <f t="shared" ca="1" si="137"/>
        <v>3.3265231429518605</v>
      </c>
      <c r="AI353" s="29">
        <f t="shared" ca="1" si="138"/>
        <v>10.001571945224395</v>
      </c>
    </row>
    <row r="354" spans="1:35">
      <c r="A354" s="29">
        <v>34.200000000000102</v>
      </c>
      <c r="B354" s="29">
        <f t="shared" si="153"/>
        <v>10</v>
      </c>
      <c r="C354" s="29">
        <f t="shared" si="154"/>
        <v>0</v>
      </c>
      <c r="E354" s="29">
        <f ca="1">Kp*(G354+H354*OnebyTi+Td*(G354-G353))</f>
        <v>3.3254564583490787</v>
      </c>
      <c r="F354" s="29">
        <f t="shared" ca="1" si="155"/>
        <v>10.001653780248814</v>
      </c>
      <c r="G354" s="29">
        <f t="shared" ca="1" si="162"/>
        <v>-1.6537802488141295E-3</v>
      </c>
      <c r="H354" s="29">
        <f t="shared" ca="1" si="141"/>
        <v>0.73036222343897816</v>
      </c>
      <c r="I354" s="29">
        <f t="shared" ca="1" si="142"/>
        <v>37.944400165824177</v>
      </c>
      <c r="J354" s="29">
        <f t="shared" ca="1" si="143"/>
        <v>222.78537459899408</v>
      </c>
      <c r="K354" s="29">
        <f t="shared" ca="1" si="144"/>
        <v>142.98810327922826</v>
      </c>
      <c r="M354" s="29">
        <f ca="1">Kp*(Q354+R354*OnebyTi+Td*(Q354-Q353))</f>
        <v>140166.0940898202</v>
      </c>
      <c r="N354" s="29">
        <f t="shared" ca="1" si="156"/>
        <v>88945.984540701334</v>
      </c>
      <c r="O354" s="29">
        <f t="shared" ca="1" si="163"/>
        <v>26493.115755932369</v>
      </c>
      <c r="P354" s="29">
        <f t="shared" ca="1" si="157"/>
        <v>-1751.7294990253608</v>
      </c>
      <c r="Q354" s="29">
        <f t="shared" ca="1" si="139"/>
        <v>1761.7294990253608</v>
      </c>
      <c r="R354" s="29">
        <f t="shared" ca="1" si="145"/>
        <v>29038.630409961657</v>
      </c>
      <c r="S354" s="29">
        <f t="shared" ca="1" si="146"/>
        <v>54026.639385838469</v>
      </c>
      <c r="T354" s="29">
        <f t="shared" ca="1" si="147"/>
        <v>381858030.736265</v>
      </c>
      <c r="U354" s="29">
        <f t="shared" ca="1" si="148"/>
        <v>12031834.613812715</v>
      </c>
      <c r="W354" s="29">
        <f ca="1">Kp*(AB354+AC354*OnebyTi+Td*(AB354-AB353))</f>
        <v>-141.31435004503615</v>
      </c>
      <c r="X354" s="29">
        <f t="shared" ca="1" si="158"/>
        <v>11476.452344607014</v>
      </c>
      <c r="Y354" s="29">
        <f t="shared" ca="1" si="159"/>
        <v>11484.181743762976</v>
      </c>
      <c r="Z354" s="29">
        <f t="shared" ca="1" si="160"/>
        <v>7284.6439176162567</v>
      </c>
      <c r="AA354" s="29">
        <f t="shared" ca="1" si="161"/>
        <v>3092.0958902442994</v>
      </c>
      <c r="AB354" s="29">
        <f t="shared" ca="1" si="140"/>
        <v>-3082.0958902442994</v>
      </c>
      <c r="AC354" s="29">
        <f t="shared" ca="1" si="149"/>
        <v>3580.898464477219</v>
      </c>
      <c r="AD354" s="29">
        <f t="shared" ca="1" si="150"/>
        <v>13247.25906312167</v>
      </c>
      <c r="AE354" s="29">
        <f t="shared" ca="1" si="151"/>
        <v>17366366.38160222</v>
      </c>
      <c r="AF354" s="29">
        <f t="shared" ca="1" si="152"/>
        <v>1376703645563.3596</v>
      </c>
      <c r="AH354" s="29">
        <f t="shared" ca="1" si="137"/>
        <v>3.3254564583490787</v>
      </c>
      <c r="AI354" s="29">
        <f t="shared" ca="1" si="138"/>
        <v>10.001653780248814</v>
      </c>
    </row>
    <row r="355" spans="1:35">
      <c r="A355" s="29">
        <v>34.300000000000097</v>
      </c>
      <c r="B355" s="29">
        <f t="shared" si="153"/>
        <v>10</v>
      </c>
      <c r="C355" s="29">
        <f t="shared" si="154"/>
        <v>0</v>
      </c>
      <c r="E355" s="29">
        <f ca="1">Kp*(G355+H355*OnebyTi+Td*(G355-G354))</f>
        <v>3.3247951234670583</v>
      </c>
      <c r="F355" s="27">
        <f t="shared" ca="1" si="155"/>
        <v>10.001657919441454</v>
      </c>
      <c r="G355" s="29">
        <f t="shared" ca="1" si="162"/>
        <v>-1.6579194414543252E-3</v>
      </c>
      <c r="H355" s="29">
        <f t="shared" ca="1" si="141"/>
        <v>0.73019643149483271</v>
      </c>
      <c r="I355" s="29">
        <f t="shared" ca="1" si="142"/>
        <v>37.944565957768326</v>
      </c>
      <c r="J355" s="29">
        <f t="shared" ca="1" si="143"/>
        <v>222.78537487386376</v>
      </c>
      <c r="K355" s="29">
        <f t="shared" ca="1" si="144"/>
        <v>142.99378994291246</v>
      </c>
      <c r="M355" s="29">
        <f ca="1">Kp*(Q355+R355*OnebyTi+Td*(Q355-Q354))</f>
        <v>134303.33450507556</v>
      </c>
      <c r="N355" s="27">
        <f t="shared" ca="1" si="156"/>
        <v>91413.449197282243</v>
      </c>
      <c r="O355" s="27">
        <f t="shared" ca="1" si="163"/>
        <v>29041.851236130547</v>
      </c>
      <c r="P355" s="27">
        <f t="shared" ca="1" si="157"/>
        <v>-599.04203030215285</v>
      </c>
      <c r="Q355" s="29">
        <f t="shared" ca="1" si="139"/>
        <v>609.04203030215285</v>
      </c>
      <c r="R355" s="29">
        <f t="shared" ca="1" si="145"/>
        <v>29099.534612991873</v>
      </c>
      <c r="S355" s="29">
        <f t="shared" ca="1" si="146"/>
        <v>54087.543588868684</v>
      </c>
      <c r="T355" s="29">
        <f t="shared" ca="1" si="147"/>
        <v>381895123.95573246</v>
      </c>
      <c r="U355" s="29">
        <f t="shared" ca="1" si="148"/>
        <v>12045403.179516194</v>
      </c>
      <c r="W355" s="29">
        <f ca="1">Kp*(AB355+AC355*OnebyTi+Td*(AB355-AB354))</f>
        <v>-2715.9231636051036</v>
      </c>
      <c r="X355" s="27">
        <f t="shared" ca="1" si="158"/>
        <v>10912.603969763599</v>
      </c>
      <c r="Y355" s="27">
        <f t="shared" ca="1" si="159"/>
        <v>11483.804776517876</v>
      </c>
      <c r="Z355" s="27">
        <f t="shared" ca="1" si="160"/>
        <v>7489.4577942284523</v>
      </c>
      <c r="AA355" s="27">
        <f t="shared" ca="1" si="161"/>
        <v>3296.5688703476258</v>
      </c>
      <c r="AB355" s="29">
        <f t="shared" ca="1" si="140"/>
        <v>-3286.5688703476258</v>
      </c>
      <c r="AC355" s="29">
        <f t="shared" ca="1" si="149"/>
        <v>3252.2415774424562</v>
      </c>
      <c r="AD355" s="29">
        <f t="shared" ca="1" si="150"/>
        <v>13575.915950156432</v>
      </c>
      <c r="AE355" s="29">
        <f t="shared" ca="1" si="151"/>
        <v>18446519.875556026</v>
      </c>
      <c r="AF355" s="29">
        <f t="shared" ca="1" si="152"/>
        <v>1502216108176.4055</v>
      </c>
      <c r="AH355" s="29">
        <f t="shared" ca="1" si="137"/>
        <v>3.3247951234670583</v>
      </c>
      <c r="AI355" s="29">
        <f t="shared" ca="1" si="138"/>
        <v>10.001657919441454</v>
      </c>
    </row>
    <row r="356" spans="1:35">
      <c r="A356" s="29">
        <v>34.400000000000098</v>
      </c>
      <c r="B356" s="29">
        <f t="shared" si="153"/>
        <v>10</v>
      </c>
      <c r="C356" s="29">
        <f t="shared" si="154"/>
        <v>0</v>
      </c>
      <c r="E356" s="29">
        <f ca="1">Kp*(G356+H356*OnebyTi+Td*(G356-G355))</f>
        <v>3.3245473708075575</v>
      </c>
      <c r="F356" s="29">
        <f t="shared" ca="1" si="155"/>
        <v>10.001588229417949</v>
      </c>
      <c r="G356" s="29">
        <f t="shared" ca="1" si="162"/>
        <v>-1.5882294179494494E-3</v>
      </c>
      <c r="H356" s="29">
        <f t="shared" ca="1" si="141"/>
        <v>0.73003760855303779</v>
      </c>
      <c r="I356" s="29">
        <f t="shared" ca="1" si="142"/>
        <v>37.944724780710118</v>
      </c>
      <c r="J356" s="29">
        <f t="shared" ca="1" si="143"/>
        <v>222.78537512611103</v>
      </c>
      <c r="K356" s="29">
        <f t="shared" ca="1" si="144"/>
        <v>142.9992534521102</v>
      </c>
      <c r="M356" s="29">
        <f ca="1">Kp*(Q356+R356*OnebyTi+Td*(Q356-Q355))</f>
        <v>127592.42460455518</v>
      </c>
      <c r="N356" s="29">
        <f t="shared" ca="1" si="156"/>
        <v>93608.307017382103</v>
      </c>
      <c r="O356" s="29">
        <f t="shared" ca="1" si="163"/>
        <v>31587.270009895721</v>
      </c>
      <c r="P356" s="29">
        <f t="shared" ca="1" si="157"/>
        <v>610.61891567105647</v>
      </c>
      <c r="Q356" s="29">
        <f t="shared" ca="1" si="139"/>
        <v>-600.61891567105647</v>
      </c>
      <c r="R356" s="29">
        <f t="shared" ca="1" si="145"/>
        <v>29039.472721424769</v>
      </c>
      <c r="S356" s="29">
        <f t="shared" ca="1" si="146"/>
        <v>54147.605480435792</v>
      </c>
      <c r="T356" s="29">
        <f t="shared" ca="1" si="147"/>
        <v>381931198.26391864</v>
      </c>
      <c r="U356" s="29">
        <f t="shared" ca="1" si="148"/>
        <v>12058784.090559756</v>
      </c>
      <c r="W356" s="29">
        <f ca="1">Kp*(AB356+AC356*OnebyTi+Td*(AB356-AB355))</f>
        <v>-5383.262775563534</v>
      </c>
      <c r="X356" s="29">
        <f t="shared" ca="1" si="158"/>
        <v>10300.915712541919</v>
      </c>
      <c r="Y356" s="29">
        <f t="shared" ca="1" si="159"/>
        <v>11455.946984446813</v>
      </c>
      <c r="Z356" s="29">
        <f t="shared" ca="1" si="160"/>
        <v>7684.2643952985436</v>
      </c>
      <c r="AA356" s="29">
        <f t="shared" ca="1" si="161"/>
        <v>3501.0584761698756</v>
      </c>
      <c r="AB356" s="29">
        <f t="shared" ca="1" si="140"/>
        <v>-3491.0584761698756</v>
      </c>
      <c r="AC356" s="29">
        <f t="shared" ca="1" si="149"/>
        <v>2903.1357298254688</v>
      </c>
      <c r="AD356" s="29">
        <f t="shared" ca="1" si="150"/>
        <v>13925.021797773419</v>
      </c>
      <c r="AE356" s="29">
        <f t="shared" ca="1" si="151"/>
        <v>19665268.803959779</v>
      </c>
      <c r="AF356" s="29">
        <f t="shared" ca="1" si="152"/>
        <v>1635550522877.7026</v>
      </c>
      <c r="AH356" s="29">
        <f t="shared" ca="1" si="137"/>
        <v>3.3245473708075575</v>
      </c>
      <c r="AI356" s="29">
        <f t="shared" ca="1" si="138"/>
        <v>10.001588229417949</v>
      </c>
    </row>
    <row r="357" spans="1:35">
      <c r="A357" s="29">
        <v>34.500000000000099</v>
      </c>
      <c r="B357" s="29">
        <f t="shared" si="153"/>
        <v>10</v>
      </c>
      <c r="C357" s="29">
        <f t="shared" si="154"/>
        <v>0</v>
      </c>
      <c r="E357" s="29">
        <f ca="1">Kp*(G357+H357*OnebyTi+Td*(G357-G356))</f>
        <v>3.3247026401973234</v>
      </c>
      <c r="F357" s="27">
        <f t="shared" ca="1" si="155"/>
        <v>10.001451653319283</v>
      </c>
      <c r="G357" s="29">
        <f t="shared" ca="1" si="162"/>
        <v>-1.451653319282542E-3</v>
      </c>
      <c r="H357" s="29">
        <f t="shared" ca="1" si="141"/>
        <v>0.72989244322110958</v>
      </c>
      <c r="I357" s="29">
        <f t="shared" ca="1" si="142"/>
        <v>37.944869946042047</v>
      </c>
      <c r="J357" s="29">
        <f t="shared" ca="1" si="143"/>
        <v>222.78537533684076</v>
      </c>
      <c r="K357" s="29">
        <f t="shared" ca="1" si="144"/>
        <v>143.00426165606171</v>
      </c>
      <c r="M357" s="29">
        <f ca="1">Kp*(Q357+R357*OnebyTi+Td*(Q357-Q356))</f>
        <v>120021.91233318629</v>
      </c>
      <c r="N357" s="27">
        <f t="shared" ca="1" si="156"/>
        <v>95508.355583605458</v>
      </c>
      <c r="O357" s="27">
        <f t="shared" ca="1" si="163"/>
        <v>34118.382200825472</v>
      </c>
      <c r="P357" s="27">
        <f t="shared" ca="1" si="157"/>
        <v>1874.7928637671744</v>
      </c>
      <c r="Q357" s="29">
        <f t="shared" ca="1" si="139"/>
        <v>-1864.7928637671744</v>
      </c>
      <c r="R357" s="29">
        <f t="shared" ca="1" si="145"/>
        <v>28852.993435048051</v>
      </c>
      <c r="S357" s="29">
        <f t="shared" ca="1" si="146"/>
        <v>54334.084766812506</v>
      </c>
      <c r="T357" s="29">
        <f t="shared" ca="1" si="147"/>
        <v>382278943.50639433</v>
      </c>
      <c r="U357" s="29">
        <f t="shared" ca="1" si="148"/>
        <v>12100328.948367739</v>
      </c>
      <c r="W357" s="29">
        <f ca="1">Kp*(AB357+AC357*OnebyTi+Td*(AB357-AB356))</f>
        <v>-8140.5235672514646</v>
      </c>
      <c r="X357" s="27">
        <f t="shared" ca="1" si="158"/>
        <v>9641.007230894742</v>
      </c>
      <c r="Y357" s="27">
        <f t="shared" ca="1" si="159"/>
        <v>11399.615444596338</v>
      </c>
      <c r="Z357" s="27">
        <f t="shared" ca="1" si="160"/>
        <v>7868.2115257719415</v>
      </c>
      <c r="AA357" s="27">
        <f t="shared" ca="1" si="161"/>
        <v>3705.0758362778001</v>
      </c>
      <c r="AB357" s="29">
        <f t="shared" ca="1" si="140"/>
        <v>-3695.0758362778001</v>
      </c>
      <c r="AC357" s="29">
        <f t="shared" ca="1" si="149"/>
        <v>2533.6281461976887</v>
      </c>
      <c r="AD357" s="29">
        <f t="shared" ca="1" si="150"/>
        <v>14294.529381401198</v>
      </c>
      <c r="AE357" s="29">
        <f t="shared" ca="1" si="151"/>
        <v>21030627.34754419</v>
      </c>
      <c r="AF357" s="29">
        <f t="shared" ca="1" si="152"/>
        <v>1776805491564.531</v>
      </c>
      <c r="AH357" s="29">
        <f t="shared" ca="1" si="137"/>
        <v>3.3247026401973234</v>
      </c>
      <c r="AI357" s="29">
        <f t="shared" ca="1" si="138"/>
        <v>10.001451653319283</v>
      </c>
    </row>
    <row r="358" spans="1:35">
      <c r="A358" s="29">
        <v>34.600000000000101</v>
      </c>
      <c r="B358" s="29">
        <f t="shared" si="153"/>
        <v>10</v>
      </c>
      <c r="C358" s="29">
        <f t="shared" si="154"/>
        <v>0</v>
      </c>
      <c r="E358" s="29">
        <f ca="1">Kp*(G358+H358*OnebyTi+Td*(G358-G357))</f>
        <v>3.3252330273616346</v>
      </c>
      <c r="F358" s="29">
        <f t="shared" ca="1" si="155"/>
        <v>10.001257742144864</v>
      </c>
      <c r="G358" s="29">
        <f t="shared" ca="1" si="162"/>
        <v>-1.2577421448636272E-3</v>
      </c>
      <c r="H358" s="29">
        <f t="shared" ca="1" si="141"/>
        <v>0.72976666900662324</v>
      </c>
      <c r="I358" s="29">
        <f t="shared" ca="1" si="142"/>
        <v>37.944995720256536</v>
      </c>
      <c r="J358" s="29">
        <f t="shared" ca="1" si="143"/>
        <v>222.7853754950323</v>
      </c>
      <c r="K358" s="29">
        <f t="shared" ca="1" si="144"/>
        <v>143.00861344388295</v>
      </c>
      <c r="M358" s="29">
        <f ca="1">Kp*(Q358+R358*OnebyTi+Td*(Q358-Q357))</f>
        <v>111583.46385309914</v>
      </c>
      <c r="N358" s="29">
        <f t="shared" ca="1" si="156"/>
        <v>97091.599734830204</v>
      </c>
      <c r="O358" s="29">
        <f t="shared" ca="1" si="163"/>
        <v>36623.740342632285</v>
      </c>
      <c r="P358" s="29">
        <f t="shared" ca="1" si="157"/>
        <v>3190.6712493625273</v>
      </c>
      <c r="Q358" s="29">
        <f t="shared" ca="1" si="139"/>
        <v>-3180.6712493625273</v>
      </c>
      <c r="R358" s="29">
        <f t="shared" ca="1" si="145"/>
        <v>28534.926310111798</v>
      </c>
      <c r="S358" s="29">
        <f t="shared" ca="1" si="146"/>
        <v>54652.151891748756</v>
      </c>
      <c r="T358" s="29">
        <f t="shared" ca="1" si="147"/>
        <v>383290610.46604645</v>
      </c>
      <c r="U358" s="29">
        <f t="shared" ca="1" si="148"/>
        <v>12171189.652229287</v>
      </c>
      <c r="W358" s="29">
        <f ca="1">Kp*(AB358+AC358*OnebyTi+Td*(AB358-AB357))</f>
        <v>-10984.572330675168</v>
      </c>
      <c r="X358" s="29">
        <f t="shared" ca="1" si="158"/>
        <v>8932.5989483070152</v>
      </c>
      <c r="Y358" s="29">
        <f t="shared" ca="1" si="159"/>
        <v>11313.84710993634</v>
      </c>
      <c r="Z358" s="29">
        <f t="shared" ca="1" si="160"/>
        <v>8040.440127213441</v>
      </c>
      <c r="AA358" s="29">
        <f t="shared" ca="1" si="161"/>
        <v>3908.114359736046</v>
      </c>
      <c r="AB358" s="29">
        <f t="shared" ca="1" si="140"/>
        <v>-3898.114359736046</v>
      </c>
      <c r="AC358" s="29">
        <f t="shared" ca="1" si="149"/>
        <v>2143.8167102240841</v>
      </c>
      <c r="AD358" s="29">
        <f t="shared" ca="1" si="150"/>
        <v>14684.340817374803</v>
      </c>
      <c r="AE358" s="29">
        <f t="shared" ca="1" si="151"/>
        <v>22550156.903702226</v>
      </c>
      <c r="AF358" s="29">
        <f t="shared" ca="1" si="152"/>
        <v>1926216554825.5</v>
      </c>
      <c r="AH358" s="29">
        <f t="shared" ca="1" si="137"/>
        <v>3.3252330273616346</v>
      </c>
      <c r="AI358" s="29">
        <f t="shared" ca="1" si="138"/>
        <v>10.001257742144864</v>
      </c>
    </row>
    <row r="359" spans="1:35">
      <c r="A359" s="29">
        <v>34.700000000000102</v>
      </c>
      <c r="B359" s="29">
        <f t="shared" si="153"/>
        <v>10</v>
      </c>
      <c r="C359" s="29">
        <f t="shared" si="154"/>
        <v>0</v>
      </c>
      <c r="E359" s="29">
        <f ca="1">Kp*(G359+H359*OnebyTi+Td*(G359-G358))</f>
        <v>3.3260954270786658</v>
      </c>
      <c r="F359" s="27">
        <f t="shared" ca="1" si="155"/>
        <v>10.001018094726145</v>
      </c>
      <c r="G359" s="29">
        <f t="shared" ca="1" si="162"/>
        <v>-1.0180947261453355E-3</v>
      </c>
      <c r="H359" s="29">
        <f t="shared" ca="1" si="141"/>
        <v>0.72966485953400873</v>
      </c>
      <c r="I359" s="29">
        <f t="shared" ca="1" si="142"/>
        <v>37.945097529729154</v>
      </c>
      <c r="J359" s="29">
        <f t="shared" ca="1" si="143"/>
        <v>222.785375598684</v>
      </c>
      <c r="K359" s="29">
        <f t="shared" ca="1" si="144"/>
        <v>143.01214623258267</v>
      </c>
      <c r="M359" s="29">
        <f ca="1">Kp*(Q359+R359*OnebyTi+Td*(Q359-Q358))</f>
        <v>102272.04612369489</v>
      </c>
      <c r="N359" s="27">
        <f t="shared" ca="1" si="156"/>
        <v>98336.354956382784</v>
      </c>
      <c r="O359" s="27">
        <f t="shared" ca="1" si="163"/>
        <v>39091.466511876184</v>
      </c>
      <c r="P359" s="27">
        <f t="shared" ca="1" si="157"/>
        <v>4555.0929495665596</v>
      </c>
      <c r="Q359" s="29">
        <f t="shared" ca="1" si="139"/>
        <v>-4545.0929495665596</v>
      </c>
      <c r="R359" s="29">
        <f t="shared" ca="1" si="145"/>
        <v>28080.417015155141</v>
      </c>
      <c r="S359" s="29">
        <f t="shared" ca="1" si="146"/>
        <v>55106.661186705409</v>
      </c>
      <c r="T359" s="29">
        <f t="shared" ca="1" si="147"/>
        <v>385356397.4580664</v>
      </c>
      <c r="U359" s="29">
        <f t="shared" ca="1" si="148"/>
        <v>12272447.676219298</v>
      </c>
      <c r="W359" s="29">
        <f ca="1">Kp*(AB359+AC359*OnebyTi+Td*(AB359-AB358))</f>
        <v>-13911.94729186569</v>
      </c>
      <c r="X359" s="27">
        <f t="shared" ca="1" si="158"/>
        <v>8175.5166083854283</v>
      </c>
      <c r="Y359" s="27">
        <f t="shared" ca="1" si="159"/>
        <v>11197.712266687062</v>
      </c>
      <c r="Z359" s="27">
        <f t="shared" ca="1" si="160"/>
        <v>8200.0860696042182</v>
      </c>
      <c r="AA359" s="27">
        <f t="shared" ca="1" si="161"/>
        <v>4109.6502655664472</v>
      </c>
      <c r="AB359" s="29">
        <f t="shared" ca="1" si="140"/>
        <v>-4099.6502655664472</v>
      </c>
      <c r="AC359" s="29">
        <f t="shared" ca="1" si="149"/>
        <v>1733.8516836674394</v>
      </c>
      <c r="AD359" s="29">
        <f t="shared" ca="1" si="150"/>
        <v>15094.305843931448</v>
      </c>
      <c r="AE359" s="29">
        <f t="shared" ca="1" si="151"/>
        <v>24230870.133698128</v>
      </c>
      <c r="AF359" s="29">
        <f t="shared" ca="1" si="152"/>
        <v>2084199200543.1692</v>
      </c>
      <c r="AH359" s="29">
        <f t="shared" ca="1" si="137"/>
        <v>3.3260954270786658</v>
      </c>
      <c r="AI359" s="29">
        <f t="shared" ca="1" si="138"/>
        <v>10.001018094726145</v>
      </c>
    </row>
    <row r="360" spans="1:35">
      <c r="A360" s="29">
        <v>34.800000000000097</v>
      </c>
      <c r="B360" s="29">
        <f t="shared" si="153"/>
        <v>10</v>
      </c>
      <c r="C360" s="29">
        <f t="shared" si="154"/>
        <v>0</v>
      </c>
      <c r="E360" s="29">
        <f ca="1">Kp*(G360+H360*OnebyTi+Td*(G360-G359))</f>
        <v>3.3272342395465171</v>
      </c>
      <c r="F360" s="29">
        <f t="shared" ca="1" si="155"/>
        <v>10.000745735969291</v>
      </c>
      <c r="G360" s="29">
        <f t="shared" ca="1" si="162"/>
        <v>-7.4573596929106145E-4</v>
      </c>
      <c r="H360" s="29">
        <f t="shared" ca="1" si="141"/>
        <v>0.72959028593707964</v>
      </c>
      <c r="I360" s="29">
        <f t="shared" ca="1" si="142"/>
        <v>37.94517210332608</v>
      </c>
      <c r="J360" s="29">
        <f t="shared" ca="1" si="143"/>
        <v>222.78537565429622</v>
      </c>
      <c r="K360" s="29">
        <f t="shared" ca="1" si="144"/>
        <v>143.0147413937558</v>
      </c>
      <c r="M360" s="29">
        <f ca="1">Kp*(Q360+R360*OnebyTi+Td*(Q360-Q359))</f>
        <v>92086.104047135712</v>
      </c>
      <c r="N360" s="29">
        <f t="shared" ca="1" si="156"/>
        <v>99221.35432582107</v>
      </c>
      <c r="O360" s="29">
        <f t="shared" ca="1" si="163"/>
        <v>41509.282572805045</v>
      </c>
      <c r="P360" s="29">
        <f t="shared" ca="1" si="157"/>
        <v>5964.5411041260231</v>
      </c>
      <c r="Q360" s="29">
        <f t="shared" ca="1" si="139"/>
        <v>-5954.5411041260231</v>
      </c>
      <c r="R360" s="29">
        <f t="shared" ca="1" si="145"/>
        <v>27484.962904742537</v>
      </c>
      <c r="S360" s="29">
        <f t="shared" ca="1" si="146"/>
        <v>55702.115297118013</v>
      </c>
      <c r="T360" s="29">
        <f t="shared" ca="1" si="147"/>
        <v>388902053.43413901</v>
      </c>
      <c r="U360" s="29">
        <f t="shared" ca="1" si="148"/>
        <v>12405106.143892463</v>
      </c>
      <c r="W360" s="29">
        <f ca="1">Kp*(AB360+AC360*OnebyTi+Td*(AB360-AB359))</f>
        <v>-16918.853728867802</v>
      </c>
      <c r="X360" s="29">
        <f t="shared" ca="1" si="158"/>
        <v>7369.6957529464871</v>
      </c>
      <c r="Y360" s="29">
        <f t="shared" ca="1" si="159"/>
        <v>11050.318045160249</v>
      </c>
      <c r="Z360" s="29">
        <f t="shared" ca="1" si="160"/>
        <v>8346.2820243676833</v>
      </c>
      <c r="AA360" s="29">
        <f t="shared" ca="1" si="161"/>
        <v>4309.1431737722542</v>
      </c>
      <c r="AB360" s="29">
        <f t="shared" ca="1" si="140"/>
        <v>-4299.1431737722542</v>
      </c>
      <c r="AC360" s="29">
        <f t="shared" ca="1" si="149"/>
        <v>1303.937366290214</v>
      </c>
      <c r="AD360" s="29">
        <f t="shared" ca="1" si="150"/>
        <v>15524.220161308673</v>
      </c>
      <c r="AE360" s="29">
        <f t="shared" ca="1" si="151"/>
        <v>26079133.336557385</v>
      </c>
      <c r="AF360" s="29">
        <f t="shared" ca="1" si="152"/>
        <v>2251393761371.9082</v>
      </c>
      <c r="AH360" s="29">
        <f t="shared" ca="1" si="137"/>
        <v>3.3272342395465171</v>
      </c>
      <c r="AI360" s="29">
        <f t="shared" ca="1" si="138"/>
        <v>10.000745735969291</v>
      </c>
    </row>
    <row r="361" spans="1:35">
      <c r="A361" s="29">
        <v>34.900000000000098</v>
      </c>
      <c r="B361" s="29">
        <f t="shared" si="153"/>
        <v>10</v>
      </c>
      <c r="C361" s="29">
        <f t="shared" si="154"/>
        <v>0</v>
      </c>
      <c r="E361" s="29">
        <f ca="1">Kp*(G361+H361*OnebyTi+Td*(G361-G360))</f>
        <v>3.3285844904364308</v>
      </c>
      <c r="F361" s="27">
        <f t="shared" ca="1" si="155"/>
        <v>10.000454464191693</v>
      </c>
      <c r="G361" s="29">
        <f t="shared" ca="1" si="162"/>
        <v>-4.54464191692594E-4</v>
      </c>
      <c r="H361" s="29">
        <f t="shared" ca="1" si="141"/>
        <v>0.72954483951791038</v>
      </c>
      <c r="I361" s="29">
        <f t="shared" ca="1" si="142"/>
        <v>37.945217549745252</v>
      </c>
      <c r="J361" s="29">
        <f t="shared" ca="1" si="143"/>
        <v>222.78537567494999</v>
      </c>
      <c r="K361" s="29">
        <f t="shared" ca="1" si="144"/>
        <v>143.0163274737848</v>
      </c>
      <c r="M361" s="29">
        <f ca="1">Kp*(Q361+R361*OnebyTi+Td*(Q361-Q360))</f>
        <v>81027.73116892697</v>
      </c>
      <c r="N361" s="27">
        <f t="shared" ca="1" si="156"/>
        <v>99725.858726905586</v>
      </c>
      <c r="O361" s="27">
        <f t="shared" ca="1" si="163"/>
        <v>43864.543552401999</v>
      </c>
      <c r="P361" s="27">
        <f t="shared" ca="1" si="157"/>
        <v>7415.1413003781436</v>
      </c>
      <c r="Q361" s="29">
        <f t="shared" ca="1" si="139"/>
        <v>-7405.1413003781436</v>
      </c>
      <c r="R361" s="29">
        <f t="shared" ca="1" si="145"/>
        <v>26744.448774704724</v>
      </c>
      <c r="S361" s="29">
        <f t="shared" ca="1" si="146"/>
        <v>56442.629427155829</v>
      </c>
      <c r="T361" s="29">
        <f t="shared" ca="1" si="147"/>
        <v>394385665.20199561</v>
      </c>
      <c r="U361" s="29">
        <f t="shared" ca="1" si="148"/>
        <v>12570081.862545546</v>
      </c>
      <c r="W361" s="29">
        <f ca="1">Kp*(AB361+AC361*OnebyTi+Td*(AB361-AB360))</f>
        <v>-20001.16021778619</v>
      </c>
      <c r="X361" s="27">
        <f t="shared" ca="1" si="158"/>
        <v>6515.1861099335692</v>
      </c>
      <c r="Y361" s="27">
        <f t="shared" ca="1" si="159"/>
        <v>10870.811977773485</v>
      </c>
      <c r="Z361" s="27">
        <f t="shared" ca="1" si="160"/>
        <v>8478.1594172725363</v>
      </c>
      <c r="AA361" s="27">
        <f t="shared" ca="1" si="161"/>
        <v>4506.0367588863191</v>
      </c>
      <c r="AB361" s="29">
        <f t="shared" ca="1" si="140"/>
        <v>-4496.0367588863191</v>
      </c>
      <c r="AC361" s="29">
        <f t="shared" ca="1" si="149"/>
        <v>854.33369040158209</v>
      </c>
      <c r="AD361" s="29">
        <f t="shared" ca="1" si="150"/>
        <v>15973.823837197304</v>
      </c>
      <c r="AE361" s="29">
        <f t="shared" ca="1" si="151"/>
        <v>28100567.990283083</v>
      </c>
      <c r="AF361" s="29">
        <f t="shared" ca="1" si="152"/>
        <v>2428711006164.5088</v>
      </c>
      <c r="AH361" s="29">
        <f t="shared" ca="1" si="137"/>
        <v>3.3285844904364308</v>
      </c>
      <c r="AI361" s="29">
        <f t="shared" ca="1" si="138"/>
        <v>10.000454464191693</v>
      </c>
    </row>
    <row r="362" spans="1:35">
      <c r="A362" s="29">
        <v>35.000000000000099</v>
      </c>
      <c r="B362" s="29">
        <f t="shared" si="153"/>
        <v>10</v>
      </c>
      <c r="C362" s="29">
        <f t="shared" si="154"/>
        <v>0</v>
      </c>
      <c r="E362" s="29">
        <f ca="1">Kp*(G362+H362*OnebyTi+Td*(G362-G361))</f>
        <v>3.330075204532017</v>
      </c>
      <c r="F362" s="29">
        <f t="shared" ca="1" si="155"/>
        <v>10.000158198142531</v>
      </c>
      <c r="G362" s="29">
        <f t="shared" ca="1" si="162"/>
        <v>-1.5819814253070774E-4</v>
      </c>
      <c r="H362" s="29">
        <f t="shared" ca="1" si="141"/>
        <v>0.72952901970365736</v>
      </c>
      <c r="I362" s="29">
        <f t="shared" ca="1" si="142"/>
        <v>37.945233369559503</v>
      </c>
      <c r="J362" s="29">
        <f t="shared" ca="1" si="143"/>
        <v>222.78537567745266</v>
      </c>
      <c r="K362" s="29">
        <f t="shared" ca="1" si="144"/>
        <v>143.01688116728366</v>
      </c>
      <c r="M362" s="29">
        <f ca="1">Kp*(Q362+R362*OnebyTi+Td*(Q362-Q361))</f>
        <v>69102.832903026312</v>
      </c>
      <c r="N362" s="29">
        <f t="shared" ca="1" si="156"/>
        <v>99829.770016870432</v>
      </c>
      <c r="O362" s="29">
        <f t="shared" ca="1" si="163"/>
        <v>46144.274151271034</v>
      </c>
      <c r="P362" s="29">
        <f t="shared" ca="1" si="157"/>
        <v>8902.661194330638</v>
      </c>
      <c r="Q362" s="29">
        <f t="shared" ca="1" si="139"/>
        <v>-8892.661194330638</v>
      </c>
      <c r="R362" s="29">
        <f t="shared" ca="1" si="145"/>
        <v>25855.182655271659</v>
      </c>
      <c r="S362" s="29">
        <f t="shared" ca="1" si="146"/>
        <v>57331.895546588894</v>
      </c>
      <c r="T362" s="29">
        <f t="shared" ca="1" si="147"/>
        <v>402293607.51371104</v>
      </c>
      <c r="U362" s="29">
        <f t="shared" ca="1" si="148"/>
        <v>12768197.349040672</v>
      </c>
      <c r="W362" s="29">
        <f ca="1">Kp*(AB362+AC362*OnebyTi+Td*(AB362-AB361))</f>
        <v>-23154.395540091962</v>
      </c>
      <c r="X362" s="29">
        <f t="shared" ca="1" si="158"/>
        <v>5612.1558771822401</v>
      </c>
      <c r="Y362" s="29">
        <f t="shared" ca="1" si="159"/>
        <v>10658.385597539354</v>
      </c>
      <c r="Z362" s="29">
        <f t="shared" ca="1" si="160"/>
        <v>8594.8504596180082</v>
      </c>
      <c r="AA362" s="29">
        <f t="shared" ca="1" si="161"/>
        <v>4699.759466889569</v>
      </c>
      <c r="AB362" s="29">
        <f t="shared" ca="1" si="140"/>
        <v>-4689.759466889569</v>
      </c>
      <c r="AC362" s="29">
        <f t="shared" ca="1" si="149"/>
        <v>385.35774371262517</v>
      </c>
      <c r="AD362" s="29">
        <f t="shared" ca="1" si="150"/>
        <v>16442.799783886261</v>
      </c>
      <c r="AE362" s="29">
        <f t="shared" ca="1" si="151"/>
        <v>30299952.376011118</v>
      </c>
      <c r="AF362" s="29">
        <f t="shared" ca="1" si="152"/>
        <v>2617377031595.167</v>
      </c>
      <c r="AH362" s="29">
        <f t="shared" ca="1" si="137"/>
        <v>3.330075204532017</v>
      </c>
      <c r="AI362" s="29">
        <f t="shared" ca="1" si="138"/>
        <v>10.000158198142531</v>
      </c>
    </row>
    <row r="363" spans="1:35">
      <c r="A363" s="29">
        <v>35.100000000000101</v>
      </c>
      <c r="B363" s="29">
        <f t="shared" si="153"/>
        <v>10</v>
      </c>
      <c r="C363" s="29">
        <f t="shared" si="154"/>
        <v>0</v>
      </c>
      <c r="E363" s="29">
        <f ca="1">Kp*(G363+H363*OnebyTi+Td*(G363-G362))</f>
        <v>3.3316328699417266</v>
      </c>
      <c r="F363" s="27">
        <f t="shared" ca="1" si="155"/>
        <v>9.9998703527168118</v>
      </c>
      <c r="G363" s="29">
        <f t="shared" ca="1" si="162"/>
        <v>1.2964728318820562E-4</v>
      </c>
      <c r="H363" s="29">
        <f t="shared" ca="1" si="141"/>
        <v>0.72954198443197615</v>
      </c>
      <c r="I363" s="29">
        <f t="shared" ca="1" si="142"/>
        <v>37.945246334287823</v>
      </c>
      <c r="J363" s="29">
        <f t="shared" ca="1" si="143"/>
        <v>222.78537567913349</v>
      </c>
      <c r="K363" s="29">
        <f t="shared" ca="1" si="144"/>
        <v>143.01733622924766</v>
      </c>
      <c r="M363" s="29">
        <f ca="1">Kp*(Q363+R363*OnebyTi+Td*(Q363-Q362))</f>
        <v>56321.281234109745</v>
      </c>
      <c r="N363" s="27">
        <f t="shared" ca="1" si="156"/>
        <v>99513.746804680079</v>
      </c>
      <c r="O363" s="27">
        <f t="shared" ca="1" si="163"/>
        <v>48335.208382911267</v>
      </c>
      <c r="P363" s="27">
        <f t="shared" ca="1" si="157"/>
        <v>10422.511637234729</v>
      </c>
      <c r="Q363" s="29">
        <f t="shared" ca="1" si="139"/>
        <v>-10412.511637234729</v>
      </c>
      <c r="R363" s="29">
        <f t="shared" ca="1" si="145"/>
        <v>24813.931491548188</v>
      </c>
      <c r="S363" s="29">
        <f t="shared" ca="1" si="146"/>
        <v>58373.146710312365</v>
      </c>
      <c r="T363" s="29">
        <f t="shared" ca="1" si="147"/>
        <v>413135647.37326592</v>
      </c>
      <c r="U363" s="29">
        <f t="shared" ca="1" si="148"/>
        <v>13000172.88072714</v>
      </c>
      <c r="W363" s="29">
        <f ca="1">Kp*(AB363+AC363*OnebyTi+Td*(AB363-AB362))</f>
        <v>-26373.746284089731</v>
      </c>
      <c r="X363" s="27">
        <f t="shared" ca="1" si="158"/>
        <v>4660.8958877633304</v>
      </c>
      <c r="Y363" s="27">
        <f t="shared" ca="1" si="159"/>
        <v>10412.278069975937</v>
      </c>
      <c r="Z363" s="27">
        <f t="shared" ca="1" si="160"/>
        <v>8695.4902558574304</v>
      </c>
      <c r="AA363" s="27">
        <f t="shared" ca="1" si="161"/>
        <v>4889.7252962270204</v>
      </c>
      <c r="AB363" s="29">
        <f t="shared" ca="1" si="140"/>
        <v>-4879.7252962270204</v>
      </c>
      <c r="AC363" s="29">
        <f t="shared" ca="1" si="149"/>
        <v>-102.61478591007688</v>
      </c>
      <c r="AD363" s="29">
        <f t="shared" ca="1" si="150"/>
        <v>16930.772313508962</v>
      </c>
      <c r="AE363" s="29">
        <f t="shared" ca="1" si="151"/>
        <v>32681124.272674907</v>
      </c>
      <c r="AF363" s="29">
        <f t="shared" ca="1" si="152"/>
        <v>2818975878521.2124</v>
      </c>
      <c r="AH363" s="29">
        <f t="shared" ca="1" si="137"/>
        <v>3.3316328699417266</v>
      </c>
      <c r="AI363" s="29">
        <f t="shared" ca="1" si="138"/>
        <v>9.9998703527168118</v>
      </c>
    </row>
    <row r="364" spans="1:35">
      <c r="A364" s="29">
        <v>35.200000000000102</v>
      </c>
      <c r="B364" s="29">
        <f t="shared" si="153"/>
        <v>10</v>
      </c>
      <c r="C364" s="29">
        <f t="shared" si="154"/>
        <v>0</v>
      </c>
      <c r="E364" s="29">
        <f ca="1">Kp*(G364+H364*OnebyTi+Td*(G364-G363))</f>
        <v>3.3331848343477533</v>
      </c>
      <c r="F364" s="29">
        <f t="shared" ca="1" si="155"/>
        <v>9.9996032695860588</v>
      </c>
      <c r="G364" s="29">
        <f t="shared" ca="1" si="162"/>
        <v>3.9673041394117092E-4</v>
      </c>
      <c r="H364" s="29">
        <f t="shared" ca="1" si="141"/>
        <v>0.72958165747337023</v>
      </c>
      <c r="I364" s="29">
        <f t="shared" ca="1" si="142"/>
        <v>37.945286007329216</v>
      </c>
      <c r="J364" s="29">
        <f t="shared" ca="1" si="143"/>
        <v>222.78537569487298</v>
      </c>
      <c r="K364" s="29">
        <f t="shared" ca="1" si="144"/>
        <v>143.01873272030474</v>
      </c>
      <c r="M364" s="29">
        <f ca="1">Kp*(Q364+R364*OnebyTi+Td*(Q364-Q363))</f>
        <v>42697.059836486325</v>
      </c>
      <c r="N364" s="29">
        <f t="shared" ca="1" si="156"/>
        <v>98759.322470696046</v>
      </c>
      <c r="O364" s="29">
        <f t="shared" ca="1" si="163"/>
        <v>50423.832320264482</v>
      </c>
      <c r="P364" s="29">
        <f t="shared" ca="1" si="157"/>
        <v>11969.7493738824</v>
      </c>
      <c r="Q364" s="29">
        <f t="shared" ca="1" si="139"/>
        <v>-11959.7493738824</v>
      </c>
      <c r="R364" s="29">
        <f t="shared" ca="1" si="145"/>
        <v>23617.956554159948</v>
      </c>
      <c r="S364" s="29">
        <f t="shared" ca="1" si="146"/>
        <v>59569.121647700602</v>
      </c>
      <c r="T364" s="29">
        <f t="shared" ca="1" si="147"/>
        <v>427439207.88187397</v>
      </c>
      <c r="U364" s="29">
        <f t="shared" ca="1" si="148"/>
        <v>13266618.606474832</v>
      </c>
      <c r="W364" s="29">
        <f ca="1">Kp*(AB364+AC364*OnebyTi+Td*(AB364-AB363))</f>
        <v>-29654.055173052569</v>
      </c>
      <c r="X364" s="29">
        <f t="shared" ca="1" si="158"/>
        <v>3661.8236423665307</v>
      </c>
      <c r="Y364" s="29">
        <f t="shared" ca="1" si="159"/>
        <v>10131.779851033089</v>
      </c>
      <c r="Z364" s="29">
        <f t="shared" ca="1" si="160"/>
        <v>8779.2189855621527</v>
      </c>
      <c r="AA364" s="29">
        <f t="shared" ca="1" si="161"/>
        <v>5075.3346435232124</v>
      </c>
      <c r="AB364" s="29">
        <f t="shared" ca="1" si="140"/>
        <v>-5065.3346435232124</v>
      </c>
      <c r="AC364" s="29">
        <f t="shared" ca="1" si="149"/>
        <v>-609.14825026239816</v>
      </c>
      <c r="AD364" s="29">
        <f t="shared" ca="1" si="150"/>
        <v>17437.305777861282</v>
      </c>
      <c r="AE364" s="29">
        <f t="shared" ca="1" si="151"/>
        <v>35246885.777762547</v>
      </c>
      <c r="AF364" s="29">
        <f t="shared" ca="1" si="152"/>
        <v>3035488141289.6299</v>
      </c>
      <c r="AH364" s="29">
        <f t="shared" ca="1" si="137"/>
        <v>3.3331848343477533</v>
      </c>
      <c r="AI364" s="29">
        <f t="shared" ca="1" si="138"/>
        <v>9.9996032695860588</v>
      </c>
    </row>
    <row r="365" spans="1:35">
      <c r="A365" s="29">
        <v>35.300000000000097</v>
      </c>
      <c r="B365" s="29">
        <f t="shared" si="153"/>
        <v>10</v>
      </c>
      <c r="C365" s="29">
        <f t="shared" si="154"/>
        <v>0</v>
      </c>
      <c r="E365" s="29">
        <f ca="1">Kp*(G365+H365*OnebyTi+Td*(G365-G364))</f>
        <v>3.3346624860374465</v>
      </c>
      <c r="F365" s="27">
        <f t="shared" ca="1" si="155"/>
        <v>9.9993677251633653</v>
      </c>
      <c r="G365" s="29">
        <f t="shared" ca="1" si="162"/>
        <v>6.322748366347497E-4</v>
      </c>
      <c r="H365" s="29">
        <f t="shared" ca="1" si="141"/>
        <v>0.72964488495703372</v>
      </c>
      <c r="I365" s="29">
        <f t="shared" ca="1" si="142"/>
        <v>37.94534923481288</v>
      </c>
      <c r="J365" s="29">
        <f t="shared" ca="1" si="143"/>
        <v>222.78537573485013</v>
      </c>
      <c r="K365" s="29">
        <f t="shared" ca="1" si="144"/>
        <v>143.02096465047805</v>
      </c>
      <c r="M365" s="29">
        <f ca="1">Kp*(Q365+R365*OnebyTi+Td*(Q365-Q364))</f>
        <v>28248.398539907503</v>
      </c>
      <c r="N365" s="27">
        <f t="shared" ca="1" si="156"/>
        <v>97549.025031202269</v>
      </c>
      <c r="O365" s="27">
        <f t="shared" ca="1" si="163"/>
        <v>52396.4299141995</v>
      </c>
      <c r="P365" s="27">
        <f t="shared" ca="1" si="157"/>
        <v>13539.081375294483</v>
      </c>
      <c r="Q365" s="29">
        <f t="shared" ca="1" si="139"/>
        <v>-13529.081375294483</v>
      </c>
      <c r="R365" s="29">
        <f t="shared" ca="1" si="145"/>
        <v>22265.0484166305</v>
      </c>
      <c r="S365" s="29">
        <f t="shared" ca="1" si="146"/>
        <v>60922.02978523005</v>
      </c>
      <c r="T365" s="29">
        <f t="shared" ca="1" si="147"/>
        <v>445742812.167808</v>
      </c>
      <c r="U365" s="29">
        <f t="shared" ca="1" si="148"/>
        <v>13568026.754229067</v>
      </c>
      <c r="W365" s="29">
        <f ca="1">Kp*(AB365+AC365*OnebyTi+Td*(AB365-AB364))</f>
        <v>-32989.820152045948</v>
      </c>
      <c r="X365" s="27">
        <f t="shared" ca="1" si="158"/>
        <v>2615.4871939450118</v>
      </c>
      <c r="Y365" s="27">
        <f t="shared" ca="1" si="159"/>
        <v>9816.236363281243</v>
      </c>
      <c r="Z365" s="27">
        <f t="shared" ca="1" si="160"/>
        <v>8845.1841573689817</v>
      </c>
      <c r="AA365" s="27">
        <f t="shared" ca="1" si="161"/>
        <v>5255.9752144672457</v>
      </c>
      <c r="AB365" s="29">
        <f t="shared" ca="1" si="140"/>
        <v>-5245.9752144672457</v>
      </c>
      <c r="AC365" s="29">
        <f t="shared" ca="1" si="149"/>
        <v>-1133.7457717091229</v>
      </c>
      <c r="AD365" s="29">
        <f t="shared" ca="1" si="150"/>
        <v>17961.903299308007</v>
      </c>
      <c r="AE365" s="29">
        <f t="shared" ca="1" si="151"/>
        <v>37998911.372843012</v>
      </c>
      <c r="AF365" s="29">
        <f t="shared" ca="1" si="152"/>
        <v>3269323715755.5547</v>
      </c>
      <c r="AH365" s="29">
        <f t="shared" ca="1" si="137"/>
        <v>3.3346624860374465</v>
      </c>
      <c r="AI365" s="29">
        <f t="shared" ca="1" si="138"/>
        <v>9.9993677251633653</v>
      </c>
    </row>
    <row r="366" spans="1:35">
      <c r="A366" s="29">
        <v>35.400000000000098</v>
      </c>
      <c r="B366" s="29">
        <f t="shared" si="153"/>
        <v>10</v>
      </c>
      <c r="C366" s="29">
        <f t="shared" si="154"/>
        <v>0</v>
      </c>
      <c r="E366" s="29">
        <f ca="1">Kp*(G366+H366*OnebyTi+Td*(G366-G365))</f>
        <v>3.3360040896954541</v>
      </c>
      <c r="F366" s="29">
        <f t="shared" ca="1" si="155"/>
        <v>9.9991725337181574</v>
      </c>
      <c r="G366" s="29">
        <f t="shared" ca="1" si="162"/>
        <v>8.2746628184260373E-4</v>
      </c>
      <c r="H366" s="29">
        <f t="shared" ca="1" si="141"/>
        <v>0.72972763158521803</v>
      </c>
      <c r="I366" s="29">
        <f t="shared" ca="1" si="142"/>
        <v>37.945431981441068</v>
      </c>
      <c r="J366" s="29">
        <f t="shared" ca="1" si="143"/>
        <v>222.78537580332019</v>
      </c>
      <c r="K366" s="29">
        <f t="shared" ca="1" si="144"/>
        <v>143.02389388111578</v>
      </c>
      <c r="M366" s="29">
        <f ca="1">Kp*(Q366+R366*OnebyTi+Td*(Q366-Q365))</f>
        <v>12997.896067387615</v>
      </c>
      <c r="N366" s="29">
        <f t="shared" ca="1" si="156"/>
        <v>95866.498424677571</v>
      </c>
      <c r="O366" s="29">
        <f t="shared" ca="1" si="163"/>
        <v>54239.131833855659</v>
      </c>
      <c r="P366" s="29">
        <f t="shared" ca="1" si="157"/>
        <v>15124.870864466633</v>
      </c>
      <c r="Q366" s="29">
        <f t="shared" ca="1" si="139"/>
        <v>-15114.870864466633</v>
      </c>
      <c r="R366" s="29">
        <f t="shared" ca="1" si="145"/>
        <v>20753.561330183835</v>
      </c>
      <c r="S366" s="29">
        <f t="shared" ca="1" si="146"/>
        <v>62433.516871676715</v>
      </c>
      <c r="T366" s="29">
        <f t="shared" ca="1" si="147"/>
        <v>468588744.29275823</v>
      </c>
      <c r="U366" s="29">
        <f t="shared" ca="1" si="148"/>
        <v>13904763.972804952</v>
      </c>
      <c r="W366" s="29">
        <f ca="1">Kp*(AB366+AC366*OnebyTi+Td*(AB366-AB365))</f>
        <v>-36375.194264880207</v>
      </c>
      <c r="X366" s="29">
        <f t="shared" ca="1" si="158"/>
        <v>1522.5688696253669</v>
      </c>
      <c r="Y366" s="29">
        <f t="shared" ca="1" si="159"/>
        <v>9465.0516822667105</v>
      </c>
      <c r="Z366" s="29">
        <f t="shared" ca="1" si="160"/>
        <v>8892.5429322911732</v>
      </c>
      <c r="AA366" s="29">
        <f t="shared" ca="1" si="161"/>
        <v>5431.0230001997479</v>
      </c>
      <c r="AB366" s="29">
        <f t="shared" ca="1" si="140"/>
        <v>-5421.0230001997479</v>
      </c>
      <c r="AC366" s="29">
        <f t="shared" ca="1" si="149"/>
        <v>-1675.8480717290977</v>
      </c>
      <c r="AD366" s="29">
        <f t="shared" ca="1" si="150"/>
        <v>18504.005599327982</v>
      </c>
      <c r="AE366" s="29">
        <f t="shared" ca="1" si="151"/>
        <v>40937660.409712479</v>
      </c>
      <c r="AF366" s="29">
        <f t="shared" ca="1" si="152"/>
        <v>3523346751800.1309</v>
      </c>
      <c r="AH366" s="29">
        <f t="shared" ca="1" si="137"/>
        <v>3.3360040896954541</v>
      </c>
      <c r="AI366" s="29">
        <f t="shared" ca="1" si="138"/>
        <v>9.9991725337181574</v>
      </c>
    </row>
    <row r="367" spans="1:35">
      <c r="A367" s="29">
        <v>35.500000000000099</v>
      </c>
      <c r="B367" s="29">
        <f t="shared" si="153"/>
        <v>10</v>
      </c>
      <c r="C367" s="29">
        <f t="shared" si="154"/>
        <v>0</v>
      </c>
      <c r="E367" s="29">
        <f ca="1">Kp*(G367+H367*OnebyTi+Td*(G367-G366))</f>
        <v>3.3371571690422388</v>
      </c>
      <c r="F367" s="27">
        <f t="shared" ca="1" si="155"/>
        <v>9.9990242583024997</v>
      </c>
      <c r="G367" s="29">
        <f t="shared" ca="1" si="162"/>
        <v>9.7574169750025419E-4</v>
      </c>
      <c r="H367" s="29">
        <f t="shared" ca="1" si="141"/>
        <v>0.72982520575496801</v>
      </c>
      <c r="I367" s="29">
        <f t="shared" ca="1" si="142"/>
        <v>37.945529555610818</v>
      </c>
      <c r="J367" s="29">
        <f t="shared" ca="1" si="143"/>
        <v>222.78537589852738</v>
      </c>
      <c r="K367" s="29">
        <f t="shared" ca="1" si="144"/>
        <v>143.0273577641419</v>
      </c>
      <c r="M367" s="29">
        <f ca="1">Kp*(Q367+R367*OnebyTi+Td*(Q367-Q366))</f>
        <v>-3027.3700306422638</v>
      </c>
      <c r="N367" s="27">
        <f t="shared" ca="1" si="156"/>
        <v>93696.624770691138</v>
      </c>
      <c r="O367" s="27">
        <f t="shared" ca="1" si="163"/>
        <v>55937.967263544022</v>
      </c>
      <c r="P367" s="27">
        <f t="shared" ca="1" si="157"/>
        <v>16721.145089402246</v>
      </c>
      <c r="Q367" s="29">
        <f t="shared" ca="1" si="139"/>
        <v>-16711.145089402246</v>
      </c>
      <c r="R367" s="29">
        <f t="shared" ca="1" si="145"/>
        <v>19082.446821243611</v>
      </c>
      <c r="S367" s="29">
        <f t="shared" ca="1" si="146"/>
        <v>64104.631380616942</v>
      </c>
      <c r="T367" s="29">
        <f t="shared" ca="1" si="147"/>
        <v>496514981.3126635</v>
      </c>
      <c r="U367" s="29">
        <f t="shared" ca="1" si="148"/>
        <v>14277063.846848683</v>
      </c>
      <c r="W367" s="29">
        <f ca="1">Kp*(AB367+AC367*OnebyTi+Td*(AB367-AB366))</f>
        <v>-39803.986351952073</v>
      </c>
      <c r="X367" s="27">
        <f t="shared" ca="1" si="158"/>
        <v>383.88881469851958</v>
      </c>
      <c r="Y367" s="27">
        <f t="shared" ca="1" si="159"/>
        <v>9077.6922246010035</v>
      </c>
      <c r="Z367" s="27">
        <f t="shared" ca="1" si="160"/>
        <v>8920.4645135058563</v>
      </c>
      <c r="AA367" s="27">
        <f t="shared" ca="1" si="161"/>
        <v>5599.8433193900955</v>
      </c>
      <c r="AB367" s="29">
        <f t="shared" ca="1" si="140"/>
        <v>-5589.8433193900955</v>
      </c>
      <c r="AC367" s="29">
        <f t="shared" ca="1" si="149"/>
        <v>-2234.8324036681074</v>
      </c>
      <c r="AD367" s="29">
        <f t="shared" ca="1" si="150"/>
        <v>19062.989931266991</v>
      </c>
      <c r="AE367" s="29">
        <f t="shared" ca="1" si="151"/>
        <v>44062295.24324549</v>
      </c>
      <c r="AF367" s="29">
        <f t="shared" ca="1" si="152"/>
        <v>3800890846926.8999</v>
      </c>
      <c r="AH367" s="29">
        <f t="shared" ca="1" si="137"/>
        <v>3.3371571690422388</v>
      </c>
      <c r="AI367" s="29">
        <f t="shared" ca="1" si="138"/>
        <v>9.9990242583024997</v>
      </c>
    </row>
    <row r="368" spans="1:35">
      <c r="A368" s="29">
        <v>35.600000000000101</v>
      </c>
      <c r="B368" s="29">
        <f t="shared" si="153"/>
        <v>10</v>
      </c>
      <c r="C368" s="29">
        <f t="shared" si="154"/>
        <v>0</v>
      </c>
      <c r="E368" s="29">
        <f ca="1">Kp*(G368+H368*OnebyTi+Td*(G368-G367))</f>
        <v>3.3380803541507853</v>
      </c>
      <c r="F368" s="29">
        <f t="shared" ca="1" si="155"/>
        <v>9.998927036703753</v>
      </c>
      <c r="G368" s="29">
        <f t="shared" ca="1" si="162"/>
        <v>1.0729632962469537E-3</v>
      </c>
      <c r="H368" s="29">
        <f t="shared" ca="1" si="141"/>
        <v>0.7299325020845927</v>
      </c>
      <c r="I368" s="29">
        <f t="shared" ca="1" si="142"/>
        <v>37.945636851940442</v>
      </c>
      <c r="J368" s="29">
        <f t="shared" ca="1" si="143"/>
        <v>222.78537601365241</v>
      </c>
      <c r="K368" s="29">
        <f t="shared" ca="1" si="144"/>
        <v>143.03117751347654</v>
      </c>
      <c r="M368" s="29">
        <f ca="1">Kp*(Q368+R368*OnebyTi+Td*(Q368-Q367))</f>
        <v>-19795.747317782123</v>
      </c>
      <c r="N368" s="29">
        <f t="shared" ca="1" si="156"/>
        <v>91025.647126968921</v>
      </c>
      <c r="O368" s="29">
        <f t="shared" ca="1" si="163"/>
        <v>57478.918575240808</v>
      </c>
      <c r="P368" s="29">
        <f t="shared" ca="1" si="157"/>
        <v>18321.604892783358</v>
      </c>
      <c r="Q368" s="29">
        <f t="shared" ca="1" si="139"/>
        <v>-18311.604892783358</v>
      </c>
      <c r="R368" s="29">
        <f t="shared" ca="1" si="145"/>
        <v>17251.286331965275</v>
      </c>
      <c r="S368" s="29">
        <f t="shared" ca="1" si="146"/>
        <v>65935.791869895271</v>
      </c>
      <c r="T368" s="29">
        <f t="shared" ca="1" si="147"/>
        <v>530046468.68760425</v>
      </c>
      <c r="U368" s="29">
        <f t="shared" ca="1" si="148"/>
        <v>14685019.624993902</v>
      </c>
      <c r="W368" s="29">
        <f ca="1">Kp*(AB368+AC368*OnebyTi+Td*(AB368-AB367))</f>
        <v>-43269.662598956726</v>
      </c>
      <c r="X368" s="29">
        <f t="shared" ca="1" si="158"/>
        <v>-799.5916566523224</v>
      </c>
      <c r="Y368" s="29">
        <f t="shared" ca="1" si="159"/>
        <v>8653.6904290224047</v>
      </c>
      <c r="Z368" s="29">
        <f t="shared" ca="1" si="160"/>
        <v>8928.1325994604031</v>
      </c>
      <c r="AA368" s="29">
        <f t="shared" ca="1" si="161"/>
        <v>5761.7919260422468</v>
      </c>
      <c r="AB368" s="29">
        <f t="shared" ca="1" si="140"/>
        <v>-5751.7919260422468</v>
      </c>
      <c r="AC368" s="29">
        <f t="shared" ca="1" si="149"/>
        <v>-2810.0115962723321</v>
      </c>
      <c r="AD368" s="29">
        <f t="shared" ca="1" si="150"/>
        <v>19638.169123871216</v>
      </c>
      <c r="AE368" s="29">
        <f t="shared" ca="1" si="151"/>
        <v>47370606.279293969</v>
      </c>
      <c r="AF368" s="29">
        <f t="shared" ca="1" si="152"/>
        <v>4105762546829.3564</v>
      </c>
      <c r="AH368" s="29">
        <f t="shared" ca="1" si="137"/>
        <v>3.3380803541507853</v>
      </c>
      <c r="AI368" s="29">
        <f t="shared" ca="1" si="138"/>
        <v>9.998927036703753</v>
      </c>
    </row>
    <row r="369" spans="1:35">
      <c r="A369" s="29">
        <v>35.700000000000102</v>
      </c>
      <c r="B369" s="29">
        <f t="shared" si="153"/>
        <v>10</v>
      </c>
      <c r="C369" s="29">
        <f t="shared" si="154"/>
        <v>0</v>
      </c>
      <c r="E369" s="29">
        <f ca="1">Kp*(G369+H369*OnebyTi+Td*(G369-G368))</f>
        <v>3.3387446393257001</v>
      </c>
      <c r="F369" s="27">
        <f t="shared" ca="1" si="155"/>
        <v>9.9988825241549861</v>
      </c>
      <c r="G369" s="29">
        <f t="shared" ca="1" si="162"/>
        <v>1.1174758450138711E-3</v>
      </c>
      <c r="H369" s="29">
        <f t="shared" ca="1" si="141"/>
        <v>0.73004424966909409</v>
      </c>
      <c r="I369" s="29">
        <f t="shared" ca="1" si="142"/>
        <v>37.945748599524947</v>
      </c>
      <c r="J369" s="29">
        <f t="shared" ca="1" si="143"/>
        <v>222.78537613852762</v>
      </c>
      <c r="K369" s="29">
        <f t="shared" ca="1" si="144"/>
        <v>143.03516690224325</v>
      </c>
      <c r="M369" s="29">
        <f ca="1">Kp*(Q369+R369*OnebyTi+Td*(Q369-Q368))</f>
        <v>-37270.9273521625</v>
      </c>
      <c r="N369" s="27">
        <f t="shared" ca="1" si="156"/>
        <v>87841.292245674384</v>
      </c>
      <c r="O369" s="27">
        <f t="shared" ca="1" si="163"/>
        <v>58847.978779649209</v>
      </c>
      <c r="P369" s="27">
        <f t="shared" ca="1" si="157"/>
        <v>19919.636122312219</v>
      </c>
      <c r="Q369" s="29">
        <f t="shared" ca="1" si="139"/>
        <v>-19909.636122312219</v>
      </c>
      <c r="R369" s="29">
        <f t="shared" ca="1" si="145"/>
        <v>15260.322719734053</v>
      </c>
      <c r="S369" s="29">
        <f t="shared" ca="1" si="146"/>
        <v>67926.755482126493</v>
      </c>
      <c r="T369" s="29">
        <f t="shared" ca="1" si="147"/>
        <v>569685829.73989224</v>
      </c>
      <c r="U369" s="29">
        <f t="shared" ca="1" si="148"/>
        <v>15128577.202222956</v>
      </c>
      <c r="W369" s="29">
        <f ca="1">Kp*(AB369+AC369*OnebyTi+Td*(AB369-AB368))</f>
        <v>-46765.348965570891</v>
      </c>
      <c r="X369" s="27">
        <f t="shared" ca="1" si="158"/>
        <v>-2026.7669193595909</v>
      </c>
      <c r="Y369" s="27">
        <f t="shared" ca="1" si="159"/>
        <v>8192.6484213469575</v>
      </c>
      <c r="Z369" s="27">
        <f t="shared" ca="1" si="160"/>
        <v>8914.7478968668693</v>
      </c>
      <c r="AA369" s="27">
        <f t="shared" ca="1" si="161"/>
        <v>5916.2161829116476</v>
      </c>
      <c r="AB369" s="29">
        <f t="shared" ca="1" si="140"/>
        <v>-5906.2161829116476</v>
      </c>
      <c r="AC369" s="29">
        <f t="shared" ca="1" si="149"/>
        <v>-3400.6332145634969</v>
      </c>
      <c r="AD369" s="29">
        <f t="shared" ca="1" si="150"/>
        <v>20228.790742162379</v>
      </c>
      <c r="AE369" s="29">
        <f t="shared" ca="1" si="151"/>
        <v>50858945.239222713</v>
      </c>
      <c r="AF369" s="29">
        <f t="shared" ca="1" si="152"/>
        <v>4442231313507.877</v>
      </c>
      <c r="AH369" s="29">
        <f t="shared" ca="1" si="137"/>
        <v>3.3387446393257001</v>
      </c>
      <c r="AI369" s="29">
        <f t="shared" ca="1" si="138"/>
        <v>9.9988825241549861</v>
      </c>
    </row>
    <row r="370" spans="1:35">
      <c r="A370" s="29">
        <v>35.800000000000097</v>
      </c>
      <c r="B370" s="29">
        <f t="shared" si="153"/>
        <v>10</v>
      </c>
      <c r="C370" s="29">
        <f t="shared" si="154"/>
        <v>0</v>
      </c>
      <c r="E370" s="29">
        <f ca="1">Kp*(G370+H370*OnebyTi+Td*(G370-G369))</f>
        <v>3.3391340264217888</v>
      </c>
      <c r="F370" s="29">
        <f t="shared" ca="1" si="155"/>
        <v>9.9988899492601053</v>
      </c>
      <c r="G370" s="29">
        <f t="shared" ca="1" si="162"/>
        <v>1.1100507398946746E-3</v>
      </c>
      <c r="H370" s="29">
        <f t="shared" ca="1" si="141"/>
        <v>0.73015525474308351</v>
      </c>
      <c r="I370" s="29">
        <f t="shared" ca="1" si="142"/>
        <v>37.945859604598937</v>
      </c>
      <c r="J370" s="29">
        <f t="shared" ca="1" si="143"/>
        <v>222.78537626174889</v>
      </c>
      <c r="K370" s="29">
        <f t="shared" ca="1" si="144"/>
        <v>143.03914088389206</v>
      </c>
      <c r="M370" s="29">
        <f ca="1">Kp*(Q370+R370*OnebyTi+Td*(Q370-Q369))</f>
        <v>-55411.880556036675</v>
      </c>
      <c r="N370" s="29">
        <f t="shared" ca="1" si="156"/>
        <v>84132.892806411532</v>
      </c>
      <c r="O370" s="29">
        <f t="shared" ca="1" si="163"/>
        <v>60031.211642402632</v>
      </c>
      <c r="P370" s="29">
        <f t="shared" ca="1" si="157"/>
        <v>21508.322919999635</v>
      </c>
      <c r="Q370" s="29">
        <f t="shared" ca="1" si="139"/>
        <v>-21498.322919999635</v>
      </c>
      <c r="R370" s="29">
        <f t="shared" ca="1" si="145"/>
        <v>13110.49042773409</v>
      </c>
      <c r="S370" s="29">
        <f t="shared" ca="1" si="146"/>
        <v>70076.587774126456</v>
      </c>
      <c r="T370" s="29">
        <f t="shared" ca="1" si="147"/>
        <v>615903618.57715034</v>
      </c>
      <c r="U370" s="29">
        <f t="shared" ca="1" si="148"/>
        <v>15607528.398295825</v>
      </c>
      <c r="W370" s="29">
        <f ca="1">Kp*(AB370+AC370*OnebyTi+Td*(AB370-AB369))</f>
        <v>-50283.83452222326</v>
      </c>
      <c r="X370" s="29">
        <f t="shared" ca="1" si="158"/>
        <v>-3296.384119785007</v>
      </c>
      <c r="Y370" s="29">
        <f t="shared" ca="1" si="159"/>
        <v>7694.2416539144679</v>
      </c>
      <c r="Z370" s="29">
        <f t="shared" ca="1" si="160"/>
        <v>8879.5306898780309</v>
      </c>
      <c r="AA370" s="29">
        <f t="shared" ca="1" si="161"/>
        <v>6062.4563002541036</v>
      </c>
      <c r="AB370" s="29">
        <f t="shared" ca="1" si="140"/>
        <v>-6052.4563002541036</v>
      </c>
      <c r="AC370" s="29">
        <f t="shared" ca="1" si="149"/>
        <v>-4005.8788445889072</v>
      </c>
      <c r="AD370" s="29">
        <f t="shared" ca="1" si="150"/>
        <v>20834.036372187787</v>
      </c>
      <c r="AE370" s="29">
        <f t="shared" ca="1" si="151"/>
        <v>54522167.965871274</v>
      </c>
      <c r="AF370" s="29">
        <f t="shared" ca="1" si="152"/>
        <v>4815004287168.5342</v>
      </c>
      <c r="AH370" s="29">
        <f t="shared" ca="1" si="137"/>
        <v>3.3391340264217888</v>
      </c>
      <c r="AI370" s="29">
        <f t="shared" ca="1" si="138"/>
        <v>9.9988899492601053</v>
      </c>
    </row>
    <row r="371" spans="1:35">
      <c r="A371" s="29">
        <v>35.900000000000098</v>
      </c>
      <c r="B371" s="29">
        <f t="shared" si="153"/>
        <v>10</v>
      </c>
      <c r="C371" s="29">
        <f t="shared" si="154"/>
        <v>0</v>
      </c>
      <c r="E371" s="29">
        <f ca="1">Kp*(G371+H371*OnebyTi+Td*(G371-G370))</f>
        <v>3.3392455570761324</v>
      </c>
      <c r="F371" s="27">
        <f t="shared" ca="1" si="155"/>
        <v>9.9989462747484943</v>
      </c>
      <c r="G371" s="29">
        <f t="shared" ca="1" si="162"/>
        <v>1.0537252515057105E-3</v>
      </c>
      <c r="H371" s="29">
        <f t="shared" ca="1" si="141"/>
        <v>0.73026062726823404</v>
      </c>
      <c r="I371" s="29">
        <f t="shared" ca="1" si="142"/>
        <v>37.945964977124085</v>
      </c>
      <c r="J371" s="29">
        <f t="shared" ca="1" si="143"/>
        <v>222.78537637278259</v>
      </c>
      <c r="K371" s="29">
        <f t="shared" ca="1" si="144"/>
        <v>143.04292375754497</v>
      </c>
      <c r="M371" s="29">
        <f ca="1">Kp*(Q371+R371*OnebyTi+Td*(Q371-Q370))</f>
        <v>-74172.808105994962</v>
      </c>
      <c r="N371" s="27">
        <f t="shared" ca="1" si="156"/>
        <v>79891.508581034184</v>
      </c>
      <c r="O371" s="27">
        <f t="shared" ca="1" si="163"/>
        <v>61014.814335288291</v>
      </c>
      <c r="P371" s="27">
        <f t="shared" ca="1" si="157"/>
        <v>23080.46292248516</v>
      </c>
      <c r="Q371" s="29">
        <f t="shared" ca="1" si="139"/>
        <v>-23070.46292248516</v>
      </c>
      <c r="R371" s="29">
        <f t="shared" ca="1" si="145"/>
        <v>10803.444135485573</v>
      </c>
      <c r="S371" s="29">
        <f t="shared" ca="1" si="146"/>
        <v>72383.634066374972</v>
      </c>
      <c r="T371" s="29">
        <f t="shared" ca="1" si="147"/>
        <v>669128244.52292657</v>
      </c>
      <c r="U371" s="29">
        <f t="shared" ca="1" si="148"/>
        <v>16121504.574823843</v>
      </c>
      <c r="W371" s="29">
        <f ca="1">Kp*(AB371+AC371*OnebyTi+Td*(AB371-AB370))</f>
        <v>-53817.575721978916</v>
      </c>
      <c r="X371" s="27">
        <f t="shared" ca="1" si="158"/>
        <v>-4607.0404979722007</v>
      </c>
      <c r="Y371" s="27">
        <f t="shared" ca="1" si="159"/>
        <v>7158.2225098338595</v>
      </c>
      <c r="Z371" s="27">
        <f t="shared" ca="1" si="160"/>
        <v>8821.7234614610934</v>
      </c>
      <c r="AA371" s="27">
        <f t="shared" ca="1" si="161"/>
        <v>6199.846639460362</v>
      </c>
      <c r="AB371" s="29">
        <f t="shared" ca="1" si="140"/>
        <v>-6189.846639460362</v>
      </c>
      <c r="AC371" s="29">
        <f t="shared" ca="1" si="149"/>
        <v>-4624.8635085349433</v>
      </c>
      <c r="AD371" s="29">
        <f t="shared" ca="1" si="150"/>
        <v>21453.021036133825</v>
      </c>
      <c r="AE371" s="29">
        <f t="shared" ca="1" si="151"/>
        <v>58353588.107875146</v>
      </c>
      <c r="AF371" s="29">
        <f t="shared" ca="1" si="152"/>
        <v>5229184408741.3594</v>
      </c>
      <c r="AH371" s="29">
        <f t="shared" ca="1" si="137"/>
        <v>3.3392455570761324</v>
      </c>
      <c r="AI371" s="29">
        <f t="shared" ca="1" si="138"/>
        <v>9.9989462747484943</v>
      </c>
    </row>
    <row r="372" spans="1:35">
      <c r="A372" s="29">
        <v>36.000000000000099</v>
      </c>
      <c r="B372" s="29">
        <f t="shared" si="153"/>
        <v>10</v>
      </c>
      <c r="C372" s="29">
        <f t="shared" si="154"/>
        <v>0</v>
      </c>
      <c r="E372" s="29">
        <f ca="1">Kp*(G372+H372*OnebyTi+Td*(G372-G371))</f>
        <v>3.3390887642791571</v>
      </c>
      <c r="F372" s="29">
        <f t="shared" ca="1" si="155"/>
        <v>9.999046450456591</v>
      </c>
      <c r="G372" s="29">
        <f t="shared" ca="1" si="162"/>
        <v>9.5354954340898246E-4</v>
      </c>
      <c r="H372" s="29">
        <f t="shared" ca="1" si="141"/>
        <v>0.73035598222257492</v>
      </c>
      <c r="I372" s="29">
        <f t="shared" ca="1" si="142"/>
        <v>37.946060332078424</v>
      </c>
      <c r="J372" s="29">
        <f t="shared" ca="1" si="143"/>
        <v>222.78537646370827</v>
      </c>
      <c r="K372" s="29">
        <f t="shared" ca="1" si="144"/>
        <v>143.04635653590125</v>
      </c>
      <c r="M372" s="29">
        <f ca="1">Kp*(Q372+R372*OnebyTi+Td*(Q372-Q371))</f>
        <v>-93503.111851555135</v>
      </c>
      <c r="N372" s="29">
        <f t="shared" ca="1" si="156"/>
        <v>75110.045964184596</v>
      </c>
      <c r="O372" s="29">
        <f t="shared" ca="1" si="163"/>
        <v>61785.182475441987</v>
      </c>
      <c r="P372" s="29">
        <f t="shared" ca="1" si="157"/>
        <v>24628.584397854389</v>
      </c>
      <c r="Q372" s="29">
        <f t="shared" ca="1" si="139"/>
        <v>-24618.584397854389</v>
      </c>
      <c r="R372" s="29">
        <f t="shared" ca="1" si="145"/>
        <v>8341.5856957001342</v>
      </c>
      <c r="S372" s="29">
        <f t="shared" ca="1" si="146"/>
        <v>74845.492506160415</v>
      </c>
      <c r="T372" s="29">
        <f t="shared" ca="1" si="147"/>
        <v>729735714.29835451</v>
      </c>
      <c r="U372" s="29">
        <f t="shared" ca="1" si="148"/>
        <v>16669970.6341318</v>
      </c>
      <c r="W372" s="29">
        <f ca="1">Kp*(AB372+AC372*OnebyTi+Td*(AB372-AB371))</f>
        <v>-57358.701633367513</v>
      </c>
      <c r="X372" s="29">
        <f t="shared" ca="1" si="158"/>
        <v>-5957.180965499967</v>
      </c>
      <c r="Y372" s="29">
        <f t="shared" ca="1" si="159"/>
        <v>6584.4238620426977</v>
      </c>
      <c r="Z372" s="29">
        <f t="shared" ca="1" si="160"/>
        <v>8740.5935627066247</v>
      </c>
      <c r="AA372" s="29">
        <f t="shared" ca="1" si="161"/>
        <v>6327.7170809575773</v>
      </c>
      <c r="AB372" s="29">
        <f t="shared" ca="1" si="140"/>
        <v>-6317.7170809575773</v>
      </c>
      <c r="AC372" s="29">
        <f t="shared" ca="1" si="149"/>
        <v>-5256.6352166307006</v>
      </c>
      <c r="AD372" s="29">
        <f t="shared" ca="1" si="150"/>
        <v>22084.792744229584</v>
      </c>
      <c r="AE372" s="29">
        <f t="shared" ca="1" si="151"/>
        <v>62344943.019377455</v>
      </c>
      <c r="AF372" s="29">
        <f t="shared" ca="1" si="152"/>
        <v>5690210787422.1084</v>
      </c>
      <c r="AH372" s="29">
        <f t="shared" ca="1" si="137"/>
        <v>3.3390887642791571</v>
      </c>
      <c r="AI372" s="29">
        <f t="shared" ca="1" si="138"/>
        <v>9.999046450456591</v>
      </c>
    </row>
    <row r="373" spans="1:35">
      <c r="A373" s="29">
        <v>36.100000000000101</v>
      </c>
      <c r="B373" s="29">
        <f t="shared" si="153"/>
        <v>10</v>
      </c>
      <c r="C373" s="29">
        <f t="shared" si="154"/>
        <v>0</v>
      </c>
      <c r="E373" s="29">
        <f ca="1">Kp*(G373+H373*OnebyTi+Td*(G373-G372))</f>
        <v>3.3386845979064561</v>
      </c>
      <c r="F373" s="27">
        <f t="shared" ca="1" si="155"/>
        <v>9.9991837424957968</v>
      </c>
      <c r="G373" s="29">
        <f t="shared" ca="1" si="162"/>
        <v>8.1625750420322163E-4</v>
      </c>
      <c r="H373" s="29">
        <f t="shared" ca="1" si="141"/>
        <v>0.73043760797299528</v>
      </c>
      <c r="I373" s="29">
        <f t="shared" ca="1" si="142"/>
        <v>37.946141957828843</v>
      </c>
      <c r="J373" s="29">
        <f t="shared" ca="1" si="143"/>
        <v>222.7853765303359</v>
      </c>
      <c r="K373" s="29">
        <f t="shared" ca="1" si="144"/>
        <v>143.04930322549143</v>
      </c>
      <c r="M373" s="29">
        <f ca="1">Kp*(Q373+R373*OnebyTi+Td*(Q373-Q372))</f>
        <v>-113347.38324069767</v>
      </c>
      <c r="N373" s="27">
        <f t="shared" ca="1" si="156"/>
        <v>69783.375283733185</v>
      </c>
      <c r="O373" s="27">
        <f t="shared" ca="1" si="163"/>
        <v>62328.97738836419</v>
      </c>
      <c r="P373" s="27">
        <f t="shared" ca="1" si="157"/>
        <v>26144.965337378293</v>
      </c>
      <c r="Q373" s="29">
        <f t="shared" ca="1" si="139"/>
        <v>-26134.965337378293</v>
      </c>
      <c r="R373" s="29">
        <f t="shared" ca="1" si="145"/>
        <v>5728.0891619623053</v>
      </c>
      <c r="S373" s="29">
        <f t="shared" ca="1" si="146"/>
        <v>77458.989039898239</v>
      </c>
      <c r="T373" s="29">
        <f t="shared" ca="1" si="147"/>
        <v>798039355.61695099</v>
      </c>
      <c r="U373" s="29">
        <f t="shared" ca="1" si="148"/>
        <v>17252219.44346131</v>
      </c>
      <c r="W373" s="29">
        <f ca="1">Kp*(AB373+AC373*OnebyTi+Td*(AB373-AB372))</f>
        <v>-60899.020158681276</v>
      </c>
      <c r="X373" s="27">
        <f t="shared" ca="1" si="158"/>
        <v>-7345.0959545898422</v>
      </c>
      <c r="Y373" s="27">
        <f t="shared" ca="1" si="159"/>
        <v>5972.762576918818</v>
      </c>
      <c r="Z373" s="27">
        <f t="shared" ca="1" si="160"/>
        <v>8635.4359255311228</v>
      </c>
      <c r="AA373" s="27">
        <f t="shared" ca="1" si="161"/>
        <v>6445.3944555811704</v>
      </c>
      <c r="AB373" s="29">
        <f t="shared" ca="1" si="140"/>
        <v>-6435.3944555811704</v>
      </c>
      <c r="AC373" s="29">
        <f t="shared" ca="1" si="149"/>
        <v>-5900.1746621888178</v>
      </c>
      <c r="AD373" s="29">
        <f t="shared" ca="1" si="150"/>
        <v>22728.332189787699</v>
      </c>
      <c r="AE373" s="29">
        <f t="shared" ca="1" si="151"/>
        <v>66486373.199269943</v>
      </c>
      <c r="AF373" s="29">
        <f t="shared" ca="1" si="152"/>
        <v>6203780591869.3984</v>
      </c>
      <c r="AH373" s="29">
        <f t="shared" ca="1" si="137"/>
        <v>3.3386845979064561</v>
      </c>
      <c r="AI373" s="29">
        <f t="shared" ca="1" si="138"/>
        <v>9.9991837424957968</v>
      </c>
    </row>
    <row r="374" spans="1:35">
      <c r="A374" s="29">
        <v>36.200000000000102</v>
      </c>
      <c r="B374" s="29">
        <f t="shared" si="153"/>
        <v>10</v>
      </c>
      <c r="C374" s="29">
        <f t="shared" si="154"/>
        <v>0</v>
      </c>
      <c r="E374" s="29">
        <f ca="1">Kp*(G374+H374*OnebyTi+Td*(G374-G373))</f>
        <v>3.3380638993420968</v>
      </c>
      <c r="F374" s="29">
        <f t="shared" ca="1" si="155"/>
        <v>9.999350120019594</v>
      </c>
      <c r="G374" s="29">
        <f t="shared" ca="1" si="162"/>
        <v>6.4987998040599848E-4</v>
      </c>
      <c r="H374" s="29">
        <f t="shared" ca="1" si="141"/>
        <v>0.73050259597103584</v>
      </c>
      <c r="I374" s="29">
        <f t="shared" ca="1" si="142"/>
        <v>37.94620694582688</v>
      </c>
      <c r="J374" s="29">
        <f t="shared" ca="1" si="143"/>
        <v>222.7853765725703</v>
      </c>
      <c r="K374" s="29">
        <f t="shared" ca="1" si="144"/>
        <v>143.05165579102049</v>
      </c>
      <c r="M374" s="29">
        <f ca="1">Kp*(Q374+R374*OnebyTi+Td*(Q374-Q373))</f>
        <v>-133645.4121961869</v>
      </c>
      <c r="N374" s="29">
        <f t="shared" ca="1" si="156"/>
        <v>63908.445287101917</v>
      </c>
      <c r="O374" s="29">
        <f t="shared" ca="1" si="163"/>
        <v>62633.195413398702</v>
      </c>
      <c r="P374" s="29">
        <f t="shared" ca="1" si="157"/>
        <v>27621.654513148515</v>
      </c>
      <c r="Q374" s="29">
        <f t="shared" ca="1" si="139"/>
        <v>-27611.654513148515</v>
      </c>
      <c r="R374" s="29">
        <f t="shared" ca="1" si="145"/>
        <v>2966.9237106474538</v>
      </c>
      <c r="S374" s="29">
        <f t="shared" ca="1" si="146"/>
        <v>80220.154491213092</v>
      </c>
      <c r="T374" s="29">
        <f t="shared" ca="1" si="147"/>
        <v>874279702.11229849</v>
      </c>
      <c r="U374" s="29">
        <f t="shared" ca="1" si="148"/>
        <v>17867366.728311662</v>
      </c>
      <c r="W374" s="29">
        <f ca="1">Kp*(AB374+AC374*OnebyTi+Td*(AB374-AB373))</f>
        <v>-64430.025260855051</v>
      </c>
      <c r="X374" s="29">
        <f t="shared" ca="1" si="158"/>
        <v>-8768.919554075921</v>
      </c>
      <c r="Y374" s="29">
        <f t="shared" ca="1" si="159"/>
        <v>5323.2429519190655</v>
      </c>
      <c r="Z374" s="29">
        <f t="shared" ca="1" si="160"/>
        <v>8505.5758139526897</v>
      </c>
      <c r="AA374" s="29">
        <f t="shared" ca="1" si="161"/>
        <v>6552.2040384379316</v>
      </c>
      <c r="AB374" s="29">
        <f t="shared" ca="1" si="140"/>
        <v>-6542.2040384379316</v>
      </c>
      <c r="AC374" s="29">
        <f t="shared" ca="1" si="149"/>
        <v>-6554.3950660326109</v>
      </c>
      <c r="AD374" s="29">
        <f t="shared" ca="1" si="150"/>
        <v>23382.552593631492</v>
      </c>
      <c r="AE374" s="29">
        <f t="shared" ca="1" si="151"/>
        <v>70766416.567325294</v>
      </c>
      <c r="AF374" s="29">
        <f t="shared" ca="1" si="152"/>
        <v>6775752211657.7373</v>
      </c>
      <c r="AH374" s="29">
        <f t="shared" ca="1" si="137"/>
        <v>3.3380638993420968</v>
      </c>
      <c r="AI374" s="29">
        <f t="shared" ca="1" si="138"/>
        <v>9.999350120019594</v>
      </c>
    </row>
    <row r="375" spans="1:35">
      <c r="A375" s="29">
        <v>36.300000000000097</v>
      </c>
      <c r="B375" s="29">
        <f t="shared" si="153"/>
        <v>10</v>
      </c>
      <c r="C375" s="29">
        <f t="shared" si="154"/>
        <v>0</v>
      </c>
      <c r="E375" s="29">
        <f ca="1">Kp*(G375+H375*OnebyTi+Td*(G375-G374))</f>
        <v>3.3372655164283027</v>
      </c>
      <c r="F375" s="27">
        <f t="shared" ca="1" si="155"/>
        <v>9.9995366794142644</v>
      </c>
      <c r="G375" s="29">
        <f t="shared" ca="1" si="162"/>
        <v>4.6332058573561596E-4</v>
      </c>
      <c r="H375" s="29">
        <f t="shared" ca="1" si="141"/>
        <v>0.73054892802960936</v>
      </c>
      <c r="I375" s="29">
        <f t="shared" ca="1" si="142"/>
        <v>37.946253277885454</v>
      </c>
      <c r="J375" s="29">
        <f t="shared" ca="1" si="143"/>
        <v>222.7853765940369</v>
      </c>
      <c r="K375" s="29">
        <f t="shared" ca="1" si="144"/>
        <v>143.0533376447467</v>
      </c>
      <c r="M375" s="29">
        <f ca="1">Kp*(Q375+R375*OnebyTi+Td*(Q375-Q374))</f>
        <v>-154332.21684613609</v>
      </c>
      <c r="N375" s="27">
        <f t="shared" ca="1" si="156"/>
        <v>57484.394182977405</v>
      </c>
      <c r="O375" s="27">
        <f t="shared" ca="1" si="163"/>
        <v>62685.239053066034</v>
      </c>
      <c r="P375" s="27">
        <f t="shared" ca="1" si="157"/>
        <v>29050.494504733339</v>
      </c>
      <c r="Q375" s="29">
        <f t="shared" ca="1" si="139"/>
        <v>-29040.494504733339</v>
      </c>
      <c r="R375" s="29">
        <f t="shared" ca="1" si="145"/>
        <v>62.874260174119627</v>
      </c>
      <c r="S375" s="29">
        <f t="shared" ca="1" si="146"/>
        <v>83124.203941686428</v>
      </c>
      <c r="T375" s="29">
        <f t="shared" ca="1" si="147"/>
        <v>958614734.22024322</v>
      </c>
      <c r="U375" s="29">
        <f t="shared" ca="1" si="148"/>
        <v>18514346.478783071</v>
      </c>
      <c r="W375" s="29">
        <f ca="1">Kp*(AB375+AC375*OnebyTi+Td*(AB375-AB374))</f>
        <v>-67942.90522051751</v>
      </c>
      <c r="X375" s="27">
        <f t="shared" ca="1" si="158"/>
        <v>-10226.627947759956</v>
      </c>
      <c r="Y375" s="27">
        <f t="shared" ca="1" si="159"/>
        <v>4635.960076472229</v>
      </c>
      <c r="Z375" s="27">
        <f t="shared" ca="1" si="160"/>
        <v>8350.3716088410201</v>
      </c>
      <c r="AA375" s="27">
        <f t="shared" ca="1" si="161"/>
        <v>6647.4711040938482</v>
      </c>
      <c r="AB375" s="29">
        <f t="shared" ca="1" si="140"/>
        <v>-6637.4711040938482</v>
      </c>
      <c r="AC375" s="29">
        <f t="shared" ca="1" si="149"/>
        <v>-7218.1421764419956</v>
      </c>
      <c r="AD375" s="29">
        <f t="shared" ca="1" si="150"/>
        <v>24046.299704040877</v>
      </c>
      <c r="AE375" s="29">
        <f t="shared" ca="1" si="151"/>
        <v>75172018.833093375</v>
      </c>
      <c r="AF375" s="29">
        <f t="shared" ca="1" si="152"/>
        <v>7412029971492.2842</v>
      </c>
      <c r="AH375" s="29">
        <f t="shared" ca="1" si="137"/>
        <v>3.3372655164283027</v>
      </c>
      <c r="AI375" s="29">
        <f t="shared" ca="1" si="138"/>
        <v>9.9995366794142644</v>
      </c>
    </row>
    <row r="376" spans="1:35">
      <c r="A376" s="29">
        <v>36.400000000000098</v>
      </c>
      <c r="B376" s="29">
        <f t="shared" si="153"/>
        <v>10</v>
      </c>
      <c r="C376" s="29">
        <f t="shared" si="154"/>
        <v>0</v>
      </c>
      <c r="E376" s="29">
        <f ca="1">Kp*(G376+H376*OnebyTi+Td*(G376-G375))</f>
        <v>3.336334161190146</v>
      </c>
      <c r="F376" s="29">
        <f t="shared" ca="1" si="155"/>
        <v>9.9997340851277272</v>
      </c>
      <c r="G376" s="29">
        <f t="shared" ca="1" si="162"/>
        <v>2.6591487227278776E-4</v>
      </c>
      <c r="H376" s="29">
        <f t="shared" ca="1" si="141"/>
        <v>0.73057551951683664</v>
      </c>
      <c r="I376" s="29">
        <f t="shared" ca="1" si="142"/>
        <v>37.946279869372681</v>
      </c>
      <c r="J376" s="29">
        <f t="shared" ca="1" si="143"/>
        <v>222.78537660110797</v>
      </c>
      <c r="K376" s="29">
        <f t="shared" ca="1" si="144"/>
        <v>143.05430557488177</v>
      </c>
      <c r="M376" s="29">
        <f ca="1">Kp*(Q376+R376*OnebyTi+Td*(Q376-Q375))</f>
        <v>-175338.09496614136</v>
      </c>
      <c r="N376" s="29">
        <f t="shared" ca="1" si="156"/>
        <v>50512.65660330635</v>
      </c>
      <c r="O376" s="29">
        <f t="shared" ca="1" si="163"/>
        <v>62472.989750426561</v>
      </c>
      <c r="P376" s="29">
        <f t="shared" ca="1" si="157"/>
        <v>30423.146689746249</v>
      </c>
      <c r="Q376" s="29">
        <f t="shared" ca="1" si="139"/>
        <v>-30413.146689746249</v>
      </c>
      <c r="R376" s="29">
        <f t="shared" ca="1" si="145"/>
        <v>-2978.4404088005053</v>
      </c>
      <c r="S376" s="29">
        <f t="shared" ca="1" si="146"/>
        <v>86165.518610661049</v>
      </c>
      <c r="T376" s="29">
        <f t="shared" ca="1" si="147"/>
        <v>1051110683.3774456</v>
      </c>
      <c r="U376" s="29">
        <f t="shared" ca="1" si="148"/>
        <v>19191906.912673056</v>
      </c>
      <c r="W376" s="29">
        <f ca="1">Kp*(AB376+AC376*OnebyTi+Td*(AB376-AB375))</f>
        <v>-71428.551943169252</v>
      </c>
      <c r="X376" s="29">
        <f t="shared" ca="1" si="158"/>
        <v>-11716.038170549469</v>
      </c>
      <c r="Y376" s="29">
        <f t="shared" ca="1" si="159"/>
        <v>3911.1031051216296</v>
      </c>
      <c r="Z376" s="29">
        <f t="shared" ca="1" si="160"/>
        <v>8169.2176207662096</v>
      </c>
      <c r="AA376" s="29">
        <f t="shared" ca="1" si="161"/>
        <v>6730.5225417283918</v>
      </c>
      <c r="AB376" s="29">
        <f t="shared" ca="1" si="140"/>
        <v>-6720.5225417283918</v>
      </c>
      <c r="AC376" s="29">
        <f t="shared" ca="1" si="149"/>
        <v>-7890.1944306148343</v>
      </c>
      <c r="AD376" s="29">
        <f t="shared" ca="1" si="150"/>
        <v>24718.351958213716</v>
      </c>
      <c r="AE376" s="29">
        <f t="shared" ca="1" si="151"/>
        <v>79688561.156481326</v>
      </c>
      <c r="AF376" s="29">
        <f t="shared" ca="1" si="152"/>
        <v>8118431275641.25</v>
      </c>
      <c r="AH376" s="29">
        <f t="shared" ca="1" si="137"/>
        <v>3.336334161190146</v>
      </c>
      <c r="AI376" s="29">
        <f t="shared" ca="1" si="138"/>
        <v>9.9997340851277272</v>
      </c>
    </row>
    <row r="377" spans="1:35">
      <c r="A377" s="29">
        <v>36.500000000000099</v>
      </c>
      <c r="B377" s="29">
        <f t="shared" si="153"/>
        <v>10</v>
      </c>
      <c r="C377" s="29">
        <f t="shared" si="154"/>
        <v>0</v>
      </c>
      <c r="E377" s="29">
        <f ca="1">Kp*(G377+H377*OnebyTi+Td*(G377-G376))</f>
        <v>3.3353181188641488</v>
      </c>
      <c r="F377" s="27">
        <f t="shared" ca="1" si="155"/>
        <v>9.9999330066958425</v>
      </c>
      <c r="G377" s="29">
        <f t="shared" ca="1" si="162"/>
        <v>6.6993304157492162E-5</v>
      </c>
      <c r="H377" s="29">
        <f t="shared" ca="1" si="141"/>
        <v>0.73058221884725238</v>
      </c>
      <c r="I377" s="29">
        <f t="shared" ca="1" si="142"/>
        <v>37.946286568703094</v>
      </c>
      <c r="J377" s="29">
        <f t="shared" ca="1" si="143"/>
        <v>222.78537660155678</v>
      </c>
      <c r="K377" s="29">
        <f t="shared" ca="1" si="144"/>
        <v>143.05455010044193</v>
      </c>
      <c r="M377" s="29">
        <f ca="1">Kp*(Q377+R377*OnebyTi+Td*(Q377-Q376))</f>
        <v>-196588.69793835116</v>
      </c>
      <c r="N377" s="27">
        <f t="shared" ca="1" si="156"/>
        <v>42997.06583786635</v>
      </c>
      <c r="O377" s="27">
        <f t="shared" ca="1" si="163"/>
        <v>61984.882061537013</v>
      </c>
      <c r="P377" s="27">
        <f t="shared" ca="1" si="157"/>
        <v>31731.118184619532</v>
      </c>
      <c r="Q377" s="29">
        <f t="shared" ca="1" si="139"/>
        <v>-31721.118184619532</v>
      </c>
      <c r="R377" s="29">
        <f t="shared" ca="1" si="145"/>
        <v>-6150.5522272624585</v>
      </c>
      <c r="S377" s="29">
        <f t="shared" ca="1" si="146"/>
        <v>89337.630429123004</v>
      </c>
      <c r="T377" s="29">
        <f t="shared" ca="1" si="147"/>
        <v>1151733617.2657056</v>
      </c>
      <c r="U377" s="29">
        <f t="shared" ca="1" si="148"/>
        <v>19898607.03877135</v>
      </c>
      <c r="W377" s="29">
        <f ca="1">Kp*(AB377+AC377*OnebyTi+Td*(AB377-AB376))</f>
        <v>-74877.571334698659</v>
      </c>
      <c r="X377" s="27">
        <f t="shared" ca="1" si="158"/>
        <v>-13234.807197609573</v>
      </c>
      <c r="Y377" s="27">
        <f t="shared" ca="1" si="159"/>
        <v>3148.9584316985038</v>
      </c>
      <c r="Z377" s="27">
        <f t="shared" ca="1" si="160"/>
        <v>7961.5469252963594</v>
      </c>
      <c r="AA377" s="27">
        <f t="shared" ca="1" si="161"/>
        <v>6800.6885287010573</v>
      </c>
      <c r="AB377" s="29">
        <f t="shared" ca="1" si="140"/>
        <v>-6790.6885287010573</v>
      </c>
      <c r="AC377" s="29">
        <f t="shared" ca="1" si="149"/>
        <v>-8569.2632834849392</v>
      </c>
      <c r="AD377" s="29">
        <f t="shared" ca="1" si="150"/>
        <v>25397.420811083823</v>
      </c>
      <c r="AE377" s="29">
        <f t="shared" ca="1" si="151"/>
        <v>84299906.225864545</v>
      </c>
      <c r="AF377" s="29">
        <f t="shared" ca="1" si="152"/>
        <v>8900537701929.8105</v>
      </c>
      <c r="AH377" s="29">
        <f t="shared" ca="1" si="137"/>
        <v>3.3353181188641488</v>
      </c>
      <c r="AI377" s="29">
        <f t="shared" ca="1" si="138"/>
        <v>9.9999330066958425</v>
      </c>
    </row>
    <row r="378" spans="1:35">
      <c r="A378" s="29">
        <v>36.600000000000101</v>
      </c>
      <c r="B378" s="29">
        <f t="shared" si="153"/>
        <v>10</v>
      </c>
      <c r="C378" s="29">
        <f t="shared" si="154"/>
        <v>0</v>
      </c>
      <c r="E378" s="29">
        <f ca="1">Kp*(G378+H378*OnebyTi+Td*(G378-G377))</f>
        <v>3.3342669177041957</v>
      </c>
      <c r="F378" s="29">
        <f t="shared" ca="1" si="155"/>
        <v>10.000124532759964</v>
      </c>
      <c r="G378" s="29">
        <f t="shared" ca="1" si="162"/>
        <v>-1.245327599637136E-4</v>
      </c>
      <c r="H378" s="29">
        <f t="shared" ca="1" si="141"/>
        <v>0.73056976557125597</v>
      </c>
      <c r="I378" s="29">
        <f t="shared" ca="1" si="142"/>
        <v>37.946299021979094</v>
      </c>
      <c r="J378" s="29">
        <f t="shared" ca="1" si="143"/>
        <v>222.78537660310761</v>
      </c>
      <c r="K378" s="29">
        <f t="shared" ca="1" si="144"/>
        <v>143.05500589034341</v>
      </c>
      <c r="M378" s="29">
        <f ca="1">Kp*(Q378+R378*OnebyTi+Td*(Q378-Q377))</f>
        <v>-218005.12797499984</v>
      </c>
      <c r="N378" s="29">
        <f t="shared" ca="1" si="156"/>
        <v>34943.950683267867</v>
      </c>
      <c r="O378" s="29">
        <f t="shared" ca="1" si="163"/>
        <v>61209.978973137098</v>
      </c>
      <c r="P378" s="29">
        <f t="shared" ca="1" si="157"/>
        <v>32965.790712928479</v>
      </c>
      <c r="Q378" s="29">
        <f t="shared" ca="1" si="139"/>
        <v>-32955.790712928479</v>
      </c>
      <c r="R378" s="29">
        <f t="shared" ca="1" si="145"/>
        <v>-9446.1312985553068</v>
      </c>
      <c r="S378" s="29">
        <f t="shared" ca="1" si="146"/>
        <v>92633.209500415847</v>
      </c>
      <c r="T378" s="29">
        <f t="shared" ca="1" si="147"/>
        <v>1260342031.41714</v>
      </c>
      <c r="U378" s="29">
        <f t="shared" ca="1" si="148"/>
        <v>20632813.863294646</v>
      </c>
      <c r="W378" s="29">
        <f ca="1">Kp*(AB378+AC378*OnebyTi+Td*(AB378-AB377))</f>
        <v>-78280.294761591911</v>
      </c>
      <c r="X378" s="29">
        <f t="shared" ca="1" si="158"/>
        <v>-14780.431381549317</v>
      </c>
      <c r="Y378" s="29">
        <f t="shared" ca="1" si="159"/>
        <v>2349.9127531117274</v>
      </c>
      <c r="Z378" s="29">
        <f t="shared" ca="1" si="160"/>
        <v>7726.8342148223501</v>
      </c>
      <c r="AA378" s="29">
        <f t="shared" ca="1" si="161"/>
        <v>6857.3042607761881</v>
      </c>
      <c r="AB378" s="29">
        <f t="shared" ca="1" si="140"/>
        <v>-6847.3042607761881</v>
      </c>
      <c r="AC378" s="29">
        <f t="shared" ca="1" si="149"/>
        <v>-9253.9937095625573</v>
      </c>
      <c r="AD378" s="29">
        <f t="shared" ca="1" si="150"/>
        <v>26082.151237161441</v>
      </c>
      <c r="AE378" s="29">
        <f t="shared" ca="1" si="151"/>
        <v>88988463.789828926</v>
      </c>
      <c r="AF378" s="29">
        <f t="shared" ca="1" si="152"/>
        <v>9763532238105.6016</v>
      </c>
      <c r="AH378" s="29">
        <f t="shared" ca="1" si="137"/>
        <v>3.3342669177041957</v>
      </c>
      <c r="AI378" s="29">
        <f t="shared" ca="1" si="138"/>
        <v>10.000124532759964</v>
      </c>
    </row>
    <row r="379" spans="1:35">
      <c r="A379" s="29">
        <v>36.700000000000102</v>
      </c>
      <c r="B379" s="29">
        <f t="shared" si="153"/>
        <v>10</v>
      </c>
      <c r="C379" s="29">
        <f t="shared" si="154"/>
        <v>0</v>
      </c>
      <c r="E379" s="29">
        <f ca="1">Kp*(G379+H379*OnebyTi+Td*(G379-G378))</f>
        <v>3.333229065072572</v>
      </c>
      <c r="F379" s="27">
        <f t="shared" ca="1" si="155"/>
        <v>10.000300544892401</v>
      </c>
      <c r="G379" s="29">
        <f t="shared" ca="1" si="162"/>
        <v>-3.0054489240072257E-4</v>
      </c>
      <c r="H379" s="29">
        <f t="shared" ca="1" si="141"/>
        <v>0.73053971108201587</v>
      </c>
      <c r="I379" s="29">
        <f t="shared" ca="1" si="142"/>
        <v>37.946329076468331</v>
      </c>
      <c r="J379" s="29">
        <f t="shared" ca="1" si="143"/>
        <v>222.78537661214034</v>
      </c>
      <c r="K379" s="29">
        <f t="shared" ca="1" si="144"/>
        <v>143.05610889009853</v>
      </c>
      <c r="M379" s="29">
        <f ca="1">Kp*(Q379+R379*OnebyTi+Td*(Q379-Q378))</f>
        <v>-239504.05929018706</v>
      </c>
      <c r="N379" s="27">
        <f t="shared" ca="1" si="156"/>
        <v>26362.226240114484</v>
      </c>
      <c r="O379" s="27">
        <f t="shared" ca="1" si="163"/>
        <v>60138.048099040803</v>
      </c>
      <c r="P379" s="27">
        <f t="shared" ca="1" si="157"/>
        <v>34118.451369339302</v>
      </c>
      <c r="Q379" s="29">
        <f t="shared" ca="1" si="139"/>
        <v>-34108.451369339302</v>
      </c>
      <c r="R379" s="29">
        <f t="shared" ca="1" si="145"/>
        <v>-12856.976435489238</v>
      </c>
      <c r="S379" s="29">
        <f t="shared" ca="1" si="146"/>
        <v>96044.054637349778</v>
      </c>
      <c r="T379" s="29">
        <f t="shared" ca="1" si="147"/>
        <v>1376680676.8985984</v>
      </c>
      <c r="U379" s="29">
        <f t="shared" ca="1" si="148"/>
        <v>21392700.281692158</v>
      </c>
      <c r="W379" s="29">
        <f ca="1">Kp*(AB379+AC379*OnebyTi+Td*(AB379-AB378))</f>
        <v>-81626.791610226719</v>
      </c>
      <c r="X379" s="27">
        <f t="shared" ca="1" si="158"/>
        <v>-16350.246252409397</v>
      </c>
      <c r="Y379" s="27">
        <f t="shared" ca="1" si="159"/>
        <v>1514.4560111634901</v>
      </c>
      <c r="Z379" s="27">
        <f t="shared" ca="1" si="160"/>
        <v>7464.5986607202603</v>
      </c>
      <c r="AA379" s="27">
        <f t="shared" ca="1" si="161"/>
        <v>6899.7117370488877</v>
      </c>
      <c r="AB379" s="29">
        <f t="shared" ca="1" si="140"/>
        <v>-6889.7117370488877</v>
      </c>
      <c r="AC379" s="29">
        <f t="shared" ca="1" si="149"/>
        <v>-9942.9648832674466</v>
      </c>
      <c r="AD379" s="29">
        <f t="shared" ca="1" si="150"/>
        <v>26771.12241086633</v>
      </c>
      <c r="AE379" s="29">
        <f t="shared" ca="1" si="151"/>
        <v>93735276.571791843</v>
      </c>
      <c r="AF379" s="29">
        <f t="shared" ca="1" si="152"/>
        <v>10712025539885.27</v>
      </c>
      <c r="AH379" s="29">
        <f t="shared" ca="1" si="137"/>
        <v>3.333229065072572</v>
      </c>
      <c r="AI379" s="29">
        <f t="shared" ca="1" si="138"/>
        <v>10.000300544892401</v>
      </c>
    </row>
    <row r="380" spans="1:35">
      <c r="A380" s="29">
        <v>36.800000000000097</v>
      </c>
      <c r="B380" s="29">
        <f t="shared" si="153"/>
        <v>10</v>
      </c>
      <c r="C380" s="29">
        <f t="shared" si="154"/>
        <v>0</v>
      </c>
      <c r="E380" s="29">
        <f ca="1">Kp*(G380+H380*OnebyTi+Td*(G380-G379))</f>
        <v>3.332249946880764</v>
      </c>
      <c r="F380" s="29">
        <f t="shared" ca="1" si="155"/>
        <v>10.000454036726788</v>
      </c>
      <c r="G380" s="29">
        <f t="shared" ca="1" si="162"/>
        <v>-4.540367267882317E-4</v>
      </c>
      <c r="H380" s="29">
        <f t="shared" ca="1" si="141"/>
        <v>0.73049430740933707</v>
      </c>
      <c r="I380" s="29">
        <f t="shared" ca="1" si="142"/>
        <v>37.94637448014101</v>
      </c>
      <c r="J380" s="29">
        <f t="shared" ca="1" si="143"/>
        <v>222.78537663275529</v>
      </c>
      <c r="K380" s="29">
        <f t="shared" ca="1" si="144"/>
        <v>143.0577797452531</v>
      </c>
      <c r="M380" s="29">
        <f ca="1">Kp*(Q380+R380*OnebyTi+Td*(Q380-Q379))</f>
        <v>-260997.88383401907</v>
      </c>
      <c r="N380" s="29">
        <f t="shared" ca="1" si="156"/>
        <v>17263.477986371927</v>
      </c>
      <c r="O380" s="29">
        <f t="shared" ca="1" si="163"/>
        <v>58759.63847239298</v>
      </c>
      <c r="P380" s="29">
        <f t="shared" ca="1" si="157"/>
        <v>35180.325237679717</v>
      </c>
      <c r="Q380" s="29">
        <f t="shared" ca="1" si="139"/>
        <v>-35170.325237679717</v>
      </c>
      <c r="R380" s="29">
        <f t="shared" ca="1" si="145"/>
        <v>-16374.008959257209</v>
      </c>
      <c r="S380" s="29">
        <f t="shared" ca="1" si="146"/>
        <v>99561.087161117757</v>
      </c>
      <c r="T380" s="29">
        <f t="shared" ca="1" si="147"/>
        <v>1500375854.6310155</v>
      </c>
      <c r="U380" s="29">
        <f t="shared" ca="1" si="148"/>
        <v>22176243.697129454</v>
      </c>
      <c r="W380" s="29">
        <f ca="1">Kp*(AB380+AC380*OnebyTi+Td*(AB380-AB379))</f>
        <v>-84906.882957563983</v>
      </c>
      <c r="X380" s="29">
        <f t="shared" ca="1" si="158"/>
        <v>-17941.426694918973</v>
      </c>
      <c r="Y380" s="29">
        <f t="shared" ca="1" si="159"/>
        <v>643.18420064564327</v>
      </c>
      <c r="Z380" s="29">
        <f t="shared" ca="1" si="160"/>
        <v>7174.4067793985305</v>
      </c>
      <c r="AA380" s="29">
        <f t="shared" ca="1" si="161"/>
        <v>6927.2615974083619</v>
      </c>
      <c r="AB380" s="29">
        <f t="shared" ca="1" si="140"/>
        <v>-6917.2615974083619</v>
      </c>
      <c r="AC380" s="29">
        <f t="shared" ca="1" si="149"/>
        <v>-10634.691043008283</v>
      </c>
      <c r="AD380" s="29">
        <f t="shared" ca="1" si="150"/>
        <v>27462.848570607166</v>
      </c>
      <c r="AE380" s="29">
        <f t="shared" ca="1" si="151"/>
        <v>98520127.372489884</v>
      </c>
      <c r="AF380" s="29">
        <f t="shared" ca="1" si="152"/>
        <v>11749874767977.057</v>
      </c>
      <c r="AH380" s="29">
        <f t="shared" ca="1" si="137"/>
        <v>3.332249946880764</v>
      </c>
      <c r="AI380" s="29">
        <f t="shared" ca="1" si="138"/>
        <v>10.000454036726788</v>
      </c>
    </row>
    <row r="381" spans="1:35">
      <c r="A381" s="29">
        <v>36.900000000000098</v>
      </c>
      <c r="B381" s="29">
        <f t="shared" si="153"/>
        <v>10</v>
      </c>
      <c r="C381" s="29">
        <f t="shared" si="154"/>
        <v>0</v>
      </c>
      <c r="E381" s="29">
        <f ca="1">Kp*(G381+H381*OnebyTi+Td*(G381-G380))</f>
        <v>3.3313699751312909</v>
      </c>
      <c r="F381" s="27">
        <f t="shared" ca="1" si="155"/>
        <v>10.000579367074984</v>
      </c>
      <c r="G381" s="29">
        <f t="shared" ca="1" si="162"/>
        <v>-5.7936707498384976E-4</v>
      </c>
      <c r="H381" s="29">
        <f t="shared" ca="1" si="141"/>
        <v>0.73043637070183864</v>
      </c>
      <c r="I381" s="29">
        <f t="shared" ca="1" si="142"/>
        <v>37.946432416848509</v>
      </c>
      <c r="J381" s="29">
        <f t="shared" ca="1" si="143"/>
        <v>222.78537666632189</v>
      </c>
      <c r="K381" s="29">
        <f t="shared" ca="1" si="144"/>
        <v>143.05991760975979</v>
      </c>
      <c r="M381" s="29">
        <f ca="1">Kp*(Q381+R381*OnebyTi+Td*(Q381-Q380))</f>
        <v>-282394.88212766178</v>
      </c>
      <c r="N381" s="27">
        <f t="shared" ca="1" si="156"/>
        <v>7662.0384519120926</v>
      </c>
      <c r="O381" s="27">
        <f t="shared" ca="1" si="163"/>
        <v>57066.157635072137</v>
      </c>
      <c r="P381" s="27">
        <f t="shared" ca="1" si="157"/>
        <v>36142.609811782044</v>
      </c>
      <c r="Q381" s="29">
        <f t="shared" ca="1" si="139"/>
        <v>-36132.609811782044</v>
      </c>
      <c r="R381" s="29">
        <f t="shared" ca="1" si="145"/>
        <v>-19987.269940435413</v>
      </c>
      <c r="S381" s="29">
        <f t="shared" ca="1" si="146"/>
        <v>103174.34814229596</v>
      </c>
      <c r="T381" s="29">
        <f t="shared" ca="1" si="147"/>
        <v>1630932403.8120644</v>
      </c>
      <c r="U381" s="29">
        <f t="shared" ca="1" si="148"/>
        <v>22981225.405814964</v>
      </c>
      <c r="W381" s="29">
        <f ca="1">Kp*(AB381+AC381*OnebyTi+Td*(AB381-AB380))</f>
        <v>-88110.15636336543</v>
      </c>
      <c r="X381" s="27">
        <f t="shared" ca="1" si="158"/>
        <v>-19550.987517144069</v>
      </c>
      <c r="Y381" s="27">
        <f t="shared" ca="1" si="159"/>
        <v>-263.19796816134362</v>
      </c>
      <c r="Z381" s="27">
        <f t="shared" ca="1" si="160"/>
        <v>6855.875295518822</v>
      </c>
      <c r="AA381" s="27">
        <f t="shared" ca="1" si="161"/>
        <v>6939.3150101658985</v>
      </c>
      <c r="AB381" s="29">
        <f t="shared" ca="1" si="140"/>
        <v>-6929.3150101658985</v>
      </c>
      <c r="AC381" s="29">
        <f t="shared" ca="1" si="149"/>
        <v>-11327.622544024873</v>
      </c>
      <c r="AD381" s="29">
        <f t="shared" ca="1" si="150"/>
        <v>28155.780071623754</v>
      </c>
      <c r="AE381" s="29">
        <f t="shared" ca="1" si="151"/>
        <v>103321668.02350092</v>
      </c>
      <c r="AF381" s="29">
        <f t="shared" ca="1" si="152"/>
        <v>12879999206607.145</v>
      </c>
      <c r="AH381" s="29">
        <f t="shared" ca="1" si="137"/>
        <v>3.3313699751312909</v>
      </c>
      <c r="AI381" s="29">
        <f t="shared" ca="1" si="138"/>
        <v>10.000579367074984</v>
      </c>
    </row>
    <row r="382" spans="1:35">
      <c r="A382" s="29">
        <v>37.000000000000099</v>
      </c>
      <c r="B382" s="29">
        <f t="shared" si="153"/>
        <v>10</v>
      </c>
      <c r="C382" s="29">
        <f t="shared" si="154"/>
        <v>0</v>
      </c>
      <c r="E382" s="29">
        <f ca="1">Kp*(G382+H382*OnebyTi+Td*(G382-G381))</f>
        <v>3.3306230528780278</v>
      </c>
      <c r="F382" s="29">
        <f t="shared" ca="1" si="155"/>
        <v>10.00067243923319</v>
      </c>
      <c r="G382" s="29">
        <f t="shared" ca="1" si="162"/>
        <v>-6.724392331900475E-4</v>
      </c>
      <c r="H382" s="29">
        <f t="shared" ca="1" si="141"/>
        <v>0.73036912677851962</v>
      </c>
      <c r="I382" s="29">
        <f t="shared" ca="1" si="142"/>
        <v>37.946499660771828</v>
      </c>
      <c r="J382" s="29">
        <f t="shared" ca="1" si="143"/>
        <v>222.78537671153936</v>
      </c>
      <c r="K382" s="29">
        <f t="shared" ca="1" si="144"/>
        <v>143.06240563492258</v>
      </c>
      <c r="M382" s="29">
        <f ca="1">Kp*(Q382+R382*OnebyTi+Td*(Q382-Q381))</f>
        <v>-303599.41965643462</v>
      </c>
      <c r="N382" s="29">
        <f t="shared" ca="1" si="156"/>
        <v>-2424.9441811587931</v>
      </c>
      <c r="O382" s="29">
        <f t="shared" ca="1" si="163"/>
        <v>55049.948710162535</v>
      </c>
      <c r="P382" s="29">
        <f t="shared" ca="1" si="157"/>
        <v>36996.511157653425</v>
      </c>
      <c r="Q382" s="29">
        <f t="shared" ca="1" si="139"/>
        <v>-36986.511157653425</v>
      </c>
      <c r="R382" s="29">
        <f t="shared" ca="1" si="145"/>
        <v>-23685.921056200757</v>
      </c>
      <c r="S382" s="29">
        <f t="shared" ca="1" si="146"/>
        <v>106872.9992580613</v>
      </c>
      <c r="T382" s="29">
        <f t="shared" ca="1" si="147"/>
        <v>1767732604.5735865</v>
      </c>
      <c r="U382" s="29">
        <f t="shared" ca="1" si="148"/>
        <v>23805230.787965301</v>
      </c>
      <c r="W382" s="29">
        <f ca="1">Kp*(AB382+AC382*OnebyTi+Td*(AB382-AB381))</f>
        <v>-91225.981791771308</v>
      </c>
      <c r="X382" s="29">
        <f t="shared" ca="1" si="158"/>
        <v>-21175.784424257639</v>
      </c>
      <c r="Y382" s="29">
        <f t="shared" ca="1" si="159"/>
        <v>-1203.8745645743447</v>
      </c>
      <c r="Z382" s="29">
        <f t="shared" ca="1" si="160"/>
        <v>6508.6739954275608</v>
      </c>
      <c r="AA382" s="29">
        <f t="shared" ca="1" si="161"/>
        <v>6935.2456072630639</v>
      </c>
      <c r="AB382" s="29">
        <f t="shared" ca="1" si="140"/>
        <v>-6925.2456072630639</v>
      </c>
      <c r="AC382" s="29">
        <f t="shared" ca="1" si="149"/>
        <v>-12020.147104751179</v>
      </c>
      <c r="AD382" s="29">
        <f t="shared" ca="1" si="150"/>
        <v>28848.30463235006</v>
      </c>
      <c r="AE382" s="29">
        <f t="shared" ca="1" si="151"/>
        <v>108117570.69559255</v>
      </c>
      <c r="AF382" s="29">
        <f t="shared" ca="1" si="152"/>
        <v>14104197452071.037</v>
      </c>
      <c r="AH382" s="29">
        <f t="shared" ca="1" si="137"/>
        <v>3.3306230528780278</v>
      </c>
      <c r="AI382" s="29">
        <f t="shared" ca="1" si="138"/>
        <v>10.00067243923319</v>
      </c>
    </row>
    <row r="383" spans="1:35">
      <c r="A383" s="29">
        <v>37.100000000000101</v>
      </c>
      <c r="B383" s="29">
        <f t="shared" si="153"/>
        <v>10</v>
      </c>
      <c r="C383" s="29">
        <f t="shared" si="154"/>
        <v>0</v>
      </c>
      <c r="E383" s="29">
        <f ca="1">Kp*(G383+H383*OnebyTi+Td*(G383-G382))</f>
        <v>3.3300354082148278</v>
      </c>
      <c r="F383" s="27">
        <f t="shared" ca="1" si="155"/>
        <v>10.000730802363792</v>
      </c>
      <c r="G383" s="29">
        <f t="shared" ca="1" si="162"/>
        <v>-7.3080236379219343E-4</v>
      </c>
      <c r="H383" s="29">
        <f t="shared" ca="1" si="141"/>
        <v>0.73029604654214042</v>
      </c>
      <c r="I383" s="29">
        <f t="shared" ca="1" si="142"/>
        <v>37.946572741008204</v>
      </c>
      <c r="J383" s="29">
        <f t="shared" ca="1" si="143"/>
        <v>222.78537676494656</v>
      </c>
      <c r="K383" s="29">
        <f t="shared" ca="1" si="144"/>
        <v>143.06511691169226</v>
      </c>
      <c r="M383" s="29">
        <f ca="1">Kp*(Q383+R383*OnebyTi+Td*(Q383-Q382))</f>
        <v>-324512.1691908607</v>
      </c>
      <c r="N383" s="27">
        <f t="shared" ca="1" si="156"/>
        <v>-12977.446225278076</v>
      </c>
      <c r="O383" s="27">
        <f t="shared" ca="1" si="163"/>
        <v>52704.367128673577</v>
      </c>
      <c r="P383" s="27">
        <f t="shared" ca="1" si="157"/>
        <v>37733.281745217588</v>
      </c>
      <c r="Q383" s="29">
        <f t="shared" ca="1" si="139"/>
        <v>-37723.281745217588</v>
      </c>
      <c r="R383" s="29">
        <f t="shared" ca="1" si="145"/>
        <v>-27458.249230722518</v>
      </c>
      <c r="S383" s="29">
        <f t="shared" ca="1" si="146"/>
        <v>110645.32743258306</v>
      </c>
      <c r="T383" s="29">
        <f t="shared" ca="1" si="147"/>
        <v>1910037203.1364932</v>
      </c>
      <c r="U383" s="29">
        <f t="shared" ca="1" si="148"/>
        <v>24645650.341607153</v>
      </c>
      <c r="W383" s="29">
        <f ca="1">Kp*(AB383+AC383*OnebyTi+Td*(AB383-AB382))</f>
        <v>-94243.528667670485</v>
      </c>
      <c r="X383" s="27">
        <f t="shared" ca="1" si="158"/>
        <v>-22812.515410721022</v>
      </c>
      <c r="Y383" s="27">
        <f t="shared" ca="1" si="159"/>
        <v>-2177.9161022509629</v>
      </c>
      <c r="Z383" s="27">
        <f t="shared" ca="1" si="160"/>
        <v>6132.5285635900791</v>
      </c>
      <c r="AA383" s="27">
        <f t="shared" ca="1" si="161"/>
        <v>6914.4414642621878</v>
      </c>
      <c r="AB383" s="29">
        <f t="shared" ca="1" si="140"/>
        <v>-6904.4414642621878</v>
      </c>
      <c r="AC383" s="29">
        <f t="shared" ca="1" si="149"/>
        <v>-12710.591251177397</v>
      </c>
      <c r="AD383" s="29">
        <f t="shared" ca="1" si="150"/>
        <v>29538.74877877628</v>
      </c>
      <c r="AE383" s="29">
        <f t="shared" ca="1" si="151"/>
        <v>112884701.88893485</v>
      </c>
      <c r="AF383" s="29">
        <f t="shared" ca="1" si="152"/>
        <v>15422971458432.936</v>
      </c>
      <c r="AH383" s="29">
        <f t="shared" ca="1" si="137"/>
        <v>3.3300354082148278</v>
      </c>
      <c r="AI383" s="29">
        <f t="shared" ca="1" si="138"/>
        <v>10.000730802363792</v>
      </c>
    </row>
    <row r="384" spans="1:35">
      <c r="A384" s="29">
        <v>37.200000000000102</v>
      </c>
      <c r="B384" s="29">
        <f t="shared" si="153"/>
        <v>10</v>
      </c>
      <c r="C384" s="29">
        <f t="shared" si="154"/>
        <v>0</v>
      </c>
      <c r="E384" s="29">
        <f ca="1">Kp*(G384+H384*OnebyTi+Td*(G384-G383))</f>
        <v>3.3296248298267219</v>
      </c>
      <c r="F384" s="29">
        <f t="shared" ca="1" si="155"/>
        <v>10.000753674513748</v>
      </c>
      <c r="G384" s="29">
        <f t="shared" ca="1" si="162"/>
        <v>-7.5367451374752648E-4</v>
      </c>
      <c r="H384" s="29">
        <f t="shared" ca="1" si="141"/>
        <v>0.73022067909076571</v>
      </c>
      <c r="I384" s="29">
        <f t="shared" ca="1" si="142"/>
        <v>37.946648108459577</v>
      </c>
      <c r="J384" s="29">
        <f t="shared" ca="1" si="143"/>
        <v>222.78537682174908</v>
      </c>
      <c r="K384" s="29">
        <f t="shared" ca="1" si="144"/>
        <v>143.0679205808834</v>
      </c>
      <c r="M384" s="29">
        <f ca="1">Kp*(Q384+R384*OnebyTi+Td*(Q384-Q383))</f>
        <v>-345030.35931269545</v>
      </c>
      <c r="N384" s="29">
        <f t="shared" ca="1" si="156"/>
        <v>-23972.518048718324</v>
      </c>
      <c r="O384" s="29">
        <f t="shared" ca="1" si="163"/>
        <v>50023.856667642554</v>
      </c>
      <c r="P384" s="29">
        <f t="shared" ca="1" si="157"/>
        <v>38344.259867381872</v>
      </c>
      <c r="Q384" s="29">
        <f t="shared" ca="1" si="139"/>
        <v>-38334.259867381872</v>
      </c>
      <c r="R384" s="29">
        <f t="shared" ca="1" si="145"/>
        <v>-31291.675217460706</v>
      </c>
      <c r="S384" s="29">
        <f t="shared" ca="1" si="146"/>
        <v>114478.75341932125</v>
      </c>
      <c r="T384" s="29">
        <f t="shared" ca="1" si="147"/>
        <v>2056988751.0944896</v>
      </c>
      <c r="U384" s="29">
        <f t="shared" ca="1" si="148"/>
        <v>25499681.594580907</v>
      </c>
      <c r="W384" s="29">
        <f ca="1">Kp*(AB384+AC384*OnebyTi+Td*(AB384-AB383))</f>
        <v>-97151.78407078865</v>
      </c>
      <c r="X384" s="29">
        <f t="shared" ca="1" si="158"/>
        <v>-24457.722583677274</v>
      </c>
      <c r="Y384" s="29">
        <f t="shared" ca="1" si="159"/>
        <v>-3184.2773857222164</v>
      </c>
      <c r="Z384" s="29">
        <f t="shared" ca="1" si="160"/>
        <v>5727.2233945820408</v>
      </c>
      <c r="AA384" s="29">
        <f t="shared" ca="1" si="161"/>
        <v>6876.3071221060927</v>
      </c>
      <c r="AB384" s="29">
        <f t="shared" ca="1" si="140"/>
        <v>-6866.3071221060927</v>
      </c>
      <c r="AC384" s="29">
        <f t="shared" ca="1" si="149"/>
        <v>-13397.221963388007</v>
      </c>
      <c r="AD384" s="29">
        <f t="shared" ca="1" si="150"/>
        <v>30225.379490986888</v>
      </c>
      <c r="AE384" s="29">
        <f t="shared" ca="1" si="151"/>
        <v>117599319.23844333</v>
      </c>
      <c r="AF384" s="29">
        <f t="shared" ca="1" si="152"/>
        <v>16835363109606.156</v>
      </c>
      <c r="AH384" s="29">
        <f t="shared" ca="1" si="137"/>
        <v>3.3296248298267219</v>
      </c>
      <c r="AI384" s="29">
        <f t="shared" ca="1" si="138"/>
        <v>10.000753674513748</v>
      </c>
    </row>
    <row r="385" spans="1:35">
      <c r="A385" s="29">
        <v>37.300000000000097</v>
      </c>
      <c r="B385" s="29">
        <f t="shared" si="153"/>
        <v>10</v>
      </c>
      <c r="C385" s="29">
        <f t="shared" si="154"/>
        <v>0</v>
      </c>
      <c r="E385" s="29">
        <f ca="1">Kp*(G385+H385*OnebyTi+Td*(G385-G384))</f>
        <v>3.3294003171119031</v>
      </c>
      <c r="F385" s="27">
        <f t="shared" ca="1" si="155"/>
        <v>10.0007418903327</v>
      </c>
      <c r="G385" s="29">
        <f t="shared" ca="1" si="162"/>
        <v>-7.4189033269966842E-4</v>
      </c>
      <c r="H385" s="29">
        <f t="shared" ca="1" si="141"/>
        <v>0.73014649005749577</v>
      </c>
      <c r="I385" s="29">
        <f t="shared" ca="1" si="142"/>
        <v>37.946722297492848</v>
      </c>
      <c r="J385" s="29">
        <f t="shared" ca="1" si="143"/>
        <v>222.7853768767892</v>
      </c>
      <c r="K385" s="29">
        <f t="shared" ca="1" si="144"/>
        <v>143.07068783182436</v>
      </c>
      <c r="M385" s="29">
        <f ca="1">Kp*(Q385+R385*OnebyTi+Td*(Q385-Q384))</f>
        <v>-365048.04932449135</v>
      </c>
      <c r="N385" s="27">
        <f t="shared" ca="1" si="156"/>
        <v>-35384.243710218827</v>
      </c>
      <c r="O385" s="27">
        <f t="shared" ca="1" si="163"/>
        <v>47004.024443512229</v>
      </c>
      <c r="P385" s="27">
        <f t="shared" ca="1" si="157"/>
        <v>38820.910553546884</v>
      </c>
      <c r="Q385" s="29">
        <f t="shared" ca="1" si="139"/>
        <v>-38810.910553546884</v>
      </c>
      <c r="R385" s="29">
        <f t="shared" ca="1" si="145"/>
        <v>-35172.766272815395</v>
      </c>
      <c r="S385" s="29">
        <f t="shared" ca="1" si="146"/>
        <v>118359.84447467593</v>
      </c>
      <c r="T385" s="29">
        <f t="shared" ca="1" si="147"/>
        <v>2207617428.894031</v>
      </c>
      <c r="U385" s="29">
        <f t="shared" ca="1" si="148"/>
        <v>26364331.928041238</v>
      </c>
      <c r="W385" s="29">
        <f ca="1">Kp*(AB385+AC385*OnebyTi+Td*(AB385-AB384))</f>
        <v>-99939.572067809335</v>
      </c>
      <c r="X385" s="27">
        <f t="shared" ca="1" si="158"/>
        <v>-26107.794429818288</v>
      </c>
      <c r="Y385" s="27">
        <f t="shared" ca="1" si="159"/>
        <v>-4221.7955508790064</v>
      </c>
      <c r="Z385" s="27">
        <f t="shared" ca="1" si="160"/>
        <v>5292.6043729642661</v>
      </c>
      <c r="AA385" s="27">
        <f t="shared" ca="1" si="161"/>
        <v>6820.2656474178802</v>
      </c>
      <c r="AB385" s="29">
        <f t="shared" ca="1" si="140"/>
        <v>-6810.2656474178802</v>
      </c>
      <c r="AC385" s="29">
        <f t="shared" ca="1" si="149"/>
        <v>-14078.248528129794</v>
      </c>
      <c r="AD385" s="29">
        <f t="shared" ca="1" si="150"/>
        <v>30906.406055728676</v>
      </c>
      <c r="AE385" s="29">
        <f t="shared" ca="1" si="151"/>
        <v>122237291.05728334</v>
      </c>
      <c r="AF385" s="29">
        <f t="shared" ca="1" si="152"/>
        <v>18338809223469.957</v>
      </c>
      <c r="AH385" s="29">
        <f t="shared" ca="1" si="137"/>
        <v>3.3294003171119031</v>
      </c>
      <c r="AI385" s="29">
        <f t="shared" ca="1" si="138"/>
        <v>10.0007418903327</v>
      </c>
    </row>
    <row r="386" spans="1:35">
      <c r="A386" s="29">
        <v>37.400000000000098</v>
      </c>
      <c r="B386" s="29">
        <f t="shared" si="153"/>
        <v>10</v>
      </c>
      <c r="C386" s="29">
        <f t="shared" si="154"/>
        <v>0</v>
      </c>
      <c r="E386" s="29">
        <f ca="1">Kp*(G386+H386*OnebyTi+Td*(G386-G385))</f>
        <v>3.3293621387973191</v>
      </c>
      <c r="F386" s="29">
        <f t="shared" ca="1" si="155"/>
        <v>10.000697779737701</v>
      </c>
      <c r="G386" s="29">
        <f t="shared" ca="1" si="162"/>
        <v>-6.9777973770079882E-4</v>
      </c>
      <c r="H386" s="29">
        <f t="shared" ca="1" si="141"/>
        <v>0.73007671208372571</v>
      </c>
      <c r="I386" s="29">
        <f t="shared" ca="1" si="142"/>
        <v>37.946792075466618</v>
      </c>
      <c r="J386" s="29">
        <f t="shared" ca="1" si="143"/>
        <v>222.78537692547886</v>
      </c>
      <c r="K386" s="29">
        <f t="shared" ca="1" si="144"/>
        <v>143.07329752804335</v>
      </c>
      <c r="M386" s="29">
        <f ca="1">Kp*(Q386+R386*OnebyTi+Td*(Q386-Q385))</f>
        <v>-384456.43061739299</v>
      </c>
      <c r="N386" s="29">
        <f t="shared" ca="1" si="156"/>
        <v>-47183.711313992462</v>
      </c>
      <c r="O386" s="29">
        <f t="shared" ca="1" si="163"/>
        <v>43641.714492320563</v>
      </c>
      <c r="P386" s="29">
        <f t="shared" ca="1" si="157"/>
        <v>39154.867873934119</v>
      </c>
      <c r="Q386" s="29">
        <f t="shared" ca="1" si="139"/>
        <v>-39144.867873934119</v>
      </c>
      <c r="R386" s="29">
        <f t="shared" ca="1" si="145"/>
        <v>-39087.253060208808</v>
      </c>
      <c r="S386" s="29">
        <f t="shared" ca="1" si="146"/>
        <v>122274.33126206935</v>
      </c>
      <c r="T386" s="29">
        <f t="shared" ca="1" si="147"/>
        <v>2360849496.9808068</v>
      </c>
      <c r="U386" s="29">
        <f t="shared" ca="1" si="148"/>
        <v>27236422.342440486</v>
      </c>
      <c r="W386" s="29">
        <f ca="1">Kp*(AB386+AC386*OnebyTi+Td*(AB386-AB385))</f>
        <v>-102595.57418013058</v>
      </c>
      <c r="X386" s="29">
        <f t="shared" ca="1" si="158"/>
        <v>-27758.968537398654</v>
      </c>
      <c r="Y386" s="29">
        <f t="shared" ca="1" si="159"/>
        <v>-5289.1883115816036</v>
      </c>
      <c r="Z386" s="29">
        <f t="shared" ca="1" si="160"/>
        <v>4828.5816131480669</v>
      </c>
      <c r="AA386" s="29">
        <f t="shared" ca="1" si="161"/>
        <v>6745.7607278948053</v>
      </c>
      <c r="AB386" s="29">
        <f t="shared" ca="1" si="140"/>
        <v>-6735.7607278948053</v>
      </c>
      <c r="AC386" s="29">
        <f t="shared" ca="1" si="149"/>
        <v>-14751.824600919275</v>
      </c>
      <c r="AD386" s="29">
        <f t="shared" ca="1" si="150"/>
        <v>31579.982128518157</v>
      </c>
      <c r="AE386" s="29">
        <f t="shared" ca="1" si="151"/>
        <v>126774338.31562833</v>
      </c>
      <c r="AF386" s="29">
        <f t="shared" ca="1" si="152"/>
        <v>19929020956093.309</v>
      </c>
      <c r="AH386" s="29">
        <f t="shared" ref="AH386:AH449" ca="1" si="164">IF(ProcessModel = "Model1", E386, IF(ProcessModel = "Model2", M386, W386))</f>
        <v>3.3293621387973191</v>
      </c>
      <c r="AI386" s="29">
        <f t="shared" ref="AI386:AI449" ca="1" si="165">IF(ProcessModel = "Model1", F386, IF(ProcessModel = "Model2", P386, AA386))</f>
        <v>10.000697779737701</v>
      </c>
    </row>
    <row r="387" spans="1:35">
      <c r="A387" s="29">
        <v>37.500000000000099</v>
      </c>
      <c r="B387" s="29">
        <f t="shared" si="153"/>
        <v>10</v>
      </c>
      <c r="C387" s="29">
        <f t="shared" si="154"/>
        <v>0</v>
      </c>
      <c r="E387" s="29">
        <f ca="1">Kp*(G387+H387*OnebyTi+Td*(G387-G386))</f>
        <v>3.3295022761499231</v>
      </c>
      <c r="F387" s="27">
        <f t="shared" ca="1" si="155"/>
        <v>10.000624986511813</v>
      </c>
      <c r="G387" s="29">
        <f t="shared" ca="1" si="162"/>
        <v>-6.2498651181286391E-4</v>
      </c>
      <c r="H387" s="29">
        <f t="shared" ca="1" si="141"/>
        <v>0.73001421343254447</v>
      </c>
      <c r="I387" s="29">
        <f t="shared" ca="1" si="142"/>
        <v>37.9468545741178</v>
      </c>
      <c r="J387" s="29">
        <f t="shared" ca="1" si="143"/>
        <v>222.78537696453967</v>
      </c>
      <c r="K387" s="29">
        <f t="shared" ca="1" si="144"/>
        <v>143.07564122746265</v>
      </c>
      <c r="M387" s="29">
        <f ca="1">Kp*(Q387+R387*OnebyTi+Td*(Q387-Q386))</f>
        <v>-403144.15446277376</v>
      </c>
      <c r="N387" s="27">
        <f t="shared" ca="1" si="156"/>
        <v>-59338.994717042959</v>
      </c>
      <c r="O387" s="27">
        <f t="shared" ca="1" si="163"/>
        <v>39935.079556871235</v>
      </c>
      <c r="P387" s="27">
        <f t="shared" ca="1" si="157"/>
        <v>39337.9785202985</v>
      </c>
      <c r="Q387" s="29">
        <f t="shared" ca="1" si="139"/>
        <v>-39327.9785202985</v>
      </c>
      <c r="R387" s="29">
        <f t="shared" ca="1" si="145"/>
        <v>-43020.050912238657</v>
      </c>
      <c r="S387" s="29">
        <f t="shared" ca="1" si="146"/>
        <v>126207.1291140992</v>
      </c>
      <c r="T387" s="29">
        <f t="shared" ca="1" si="147"/>
        <v>2515518486.4301128</v>
      </c>
      <c r="U387" s="29">
        <f t="shared" ca="1" si="148"/>
        <v>28112592.194430288</v>
      </c>
      <c r="W387" s="29">
        <f ca="1">Kp*(AB387+AC387*OnebyTi+Td*(AB387-AB386))</f>
        <v>-105108.35098204887</v>
      </c>
      <c r="X387" s="27">
        <f t="shared" ca="1" si="158"/>
        <v>-29407.334784429942</v>
      </c>
      <c r="Y387" s="27">
        <f t="shared" ca="1" si="159"/>
        <v>-6385.0524245371771</v>
      </c>
      <c r="Z387" s="27">
        <f t="shared" ca="1" si="160"/>
        <v>4335.1321511496335</v>
      </c>
      <c r="AA387" s="27">
        <f t="shared" ca="1" si="161"/>
        <v>6652.2587991333949</v>
      </c>
      <c r="AB387" s="29">
        <f t="shared" ca="1" si="140"/>
        <v>-6642.2587991333949</v>
      </c>
      <c r="AC387" s="29">
        <f t="shared" ca="1" si="149"/>
        <v>-15416.050480832615</v>
      </c>
      <c r="AD387" s="29">
        <f t="shared" ca="1" si="150"/>
        <v>32244.208008431495</v>
      </c>
      <c r="AE387" s="29">
        <f t="shared" ca="1" si="151"/>
        <v>131186298.51109484</v>
      </c>
      <c r="AF387" s="29">
        <f t="shared" ca="1" si="152"/>
        <v>21599893436180.621</v>
      </c>
      <c r="AH387" s="29">
        <f t="shared" ca="1" si="164"/>
        <v>3.3295022761499231</v>
      </c>
      <c r="AI387" s="29">
        <f t="shared" ca="1" si="165"/>
        <v>10.000624986511813</v>
      </c>
    </row>
    <row r="388" spans="1:35">
      <c r="A388" s="29">
        <v>37.600000000000101</v>
      </c>
      <c r="B388" s="29">
        <f t="shared" si="153"/>
        <v>10</v>
      </c>
      <c r="C388" s="29">
        <f t="shared" si="154"/>
        <v>0</v>
      </c>
      <c r="E388" s="29">
        <f ca="1">Kp*(G388+H388*OnebyTi+Td*(G388-G387))</f>
        <v>3.329805211054889</v>
      </c>
      <c r="F388" s="29">
        <f t="shared" ca="1" si="155"/>
        <v>10.000528238022355</v>
      </c>
      <c r="G388" s="29">
        <f t="shared" ca="1" si="162"/>
        <v>-5.2823802235479889E-4</v>
      </c>
      <c r="H388" s="29">
        <f t="shared" ca="1" si="141"/>
        <v>0.72996138963030899</v>
      </c>
      <c r="I388" s="29">
        <f t="shared" ca="1" si="142"/>
        <v>37.946907397920036</v>
      </c>
      <c r="J388" s="29">
        <f t="shared" ca="1" si="143"/>
        <v>222.78537699244322</v>
      </c>
      <c r="K388" s="29">
        <f t="shared" ca="1" si="144"/>
        <v>143.07762740242671</v>
      </c>
      <c r="M388" s="29">
        <f ca="1">Kp*(Q388+R388*OnebyTi+Td*(Q388-Q387))</f>
        <v>-420997.68607924064</v>
      </c>
      <c r="N388" s="29">
        <f t="shared" ca="1" si="156"/>
        <v>-71815.147202225053</v>
      </c>
      <c r="O388" s="29">
        <f t="shared" ca="1" si="163"/>
        <v>35883.650690765055</v>
      </c>
      <c r="P388" s="29">
        <f t="shared" ca="1" si="157"/>
        <v>39362.346537761732</v>
      </c>
      <c r="Q388" s="29">
        <f t="shared" ref="Q388:Q451" ca="1" si="166">B388-P388</f>
        <v>-39352.346537761732</v>
      </c>
      <c r="R388" s="29">
        <f t="shared" ca="1" si="145"/>
        <v>-46955.285566014834</v>
      </c>
      <c r="S388" s="29">
        <f t="shared" ca="1" si="146"/>
        <v>130142.36376787537</v>
      </c>
      <c r="T388" s="29">
        <f t="shared" ca="1" si="147"/>
        <v>2670379204.2329216</v>
      </c>
      <c r="U388" s="29">
        <f t="shared" ca="1" si="148"/>
        <v>28989304.930325538</v>
      </c>
      <c r="W388" s="29">
        <f ca="1">Kp*(AB388+AC388*OnebyTi+Td*(AB388-AB387))</f>
        <v>-107466.36482125531</v>
      </c>
      <c r="X388" s="29">
        <f t="shared" ca="1" si="158"/>
        <v>-31048.8390033984</v>
      </c>
      <c r="Y388" s="29">
        <f t="shared" ca="1" si="159"/>
        <v>-7507.8623845362072</v>
      </c>
      <c r="Z388" s="29">
        <f t="shared" ca="1" si="160"/>
        <v>3812.3025799348188</v>
      </c>
      <c r="AA388" s="29">
        <f t="shared" ca="1" si="161"/>
        <v>6539.251199006495</v>
      </c>
      <c r="AB388" s="29">
        <f t="shared" ref="AB388:AB451" ca="1" si="167">B388-AA388</f>
        <v>-6529.251199006495</v>
      </c>
      <c r="AC388" s="29">
        <f t="shared" ca="1" si="149"/>
        <v>-16068.975600733265</v>
      </c>
      <c r="AD388" s="29">
        <f t="shared" ca="1" si="150"/>
        <v>32897.133128332141</v>
      </c>
      <c r="AE388" s="29">
        <f t="shared" ca="1" si="151"/>
        <v>135449410.63306761</v>
      </c>
      <c r="AF388" s="29">
        <f t="shared" ca="1" si="152"/>
        <v>23343451098284.602</v>
      </c>
      <c r="AH388" s="29">
        <f t="shared" ca="1" si="164"/>
        <v>3.329805211054889</v>
      </c>
      <c r="AI388" s="29">
        <f t="shared" ca="1" si="165"/>
        <v>10.000528238022355</v>
      </c>
    </row>
    <row r="389" spans="1:35">
      <c r="A389" s="29">
        <v>37.700000000000102</v>
      </c>
      <c r="B389" s="29">
        <f t="shared" si="153"/>
        <v>10</v>
      </c>
      <c r="C389" s="29">
        <f t="shared" si="154"/>
        <v>0</v>
      </c>
      <c r="E389" s="29">
        <f ca="1">Kp*(G389+H389*OnebyTi+Td*(G389-G388))</f>
        <v>3.3302490059909</v>
      </c>
      <c r="F389" s="27">
        <f t="shared" ca="1" si="155"/>
        <v>10.000413078831755</v>
      </c>
      <c r="G389" s="29">
        <f t="shared" ca="1" si="162"/>
        <v>-4.1307883175534243E-4</v>
      </c>
      <c r="H389" s="29">
        <f t="shared" ref="H389:H452" ca="1" si="168">H388+G389*0.1</f>
        <v>0.72992008174713341</v>
      </c>
      <c r="I389" s="29">
        <f t="shared" ref="I389:I452" ca="1" si="169">IF(ROW()&lt;12,0,I388+ABS(G389)*0.1)</f>
        <v>37.946948705803209</v>
      </c>
      <c r="J389" s="29">
        <f t="shared" ref="J389:J452" ca="1" si="170">IF(ROW()&lt;12,0,J388+((G389)^2)*0.1)</f>
        <v>222.78537700950662</v>
      </c>
      <c r="K389" s="29">
        <f t="shared" ref="K389:K452" ca="1" si="171">IF(ROW()&lt;12,0,K388+A389*ABS(G389)*0.1)</f>
        <v>143.07918470962244</v>
      </c>
      <c r="M389" s="29">
        <f ca="1">Kp*(Q389+R389*OnebyTi+Td*(Q389-Q388))</f>
        <v>-437901.68470770109</v>
      </c>
      <c r="N389" s="27">
        <f t="shared" ca="1" si="156"/>
        <v>-84574.207708493865</v>
      </c>
      <c r="O389" s="27">
        <f t="shared" ca="1" si="163"/>
        <v>31488.404280058923</v>
      </c>
      <c r="P389" s="27">
        <f t="shared" ca="1" si="157"/>
        <v>39220.379071693613</v>
      </c>
      <c r="Q389" s="29">
        <f t="shared" ca="1" si="166"/>
        <v>-39210.379071693613</v>
      </c>
      <c r="R389" s="29">
        <f t="shared" ref="R389:R452" ca="1" si="172">R388+Q389*0.1</f>
        <v>-50876.323473184195</v>
      </c>
      <c r="S389" s="29">
        <f t="shared" ref="S389:S452" ca="1" si="173">IF(ROW()&lt;12,0,S388+ABS(Q389)*0.1)</f>
        <v>134063.40167504473</v>
      </c>
      <c r="T389" s="29">
        <f t="shared" ref="T389:T452" ca="1" si="174">IF(ROW()&lt;12,0,T388+((Q389)^2)*0.1)</f>
        <v>2824124586.9275126</v>
      </c>
      <c r="U389" s="29">
        <f t="shared" ref="U389:U452" ca="1" si="175">IF(ROW()&lt;12,0,U388+J389*ABS(Q389)*0.1)</f>
        <v>29862854.83874283</v>
      </c>
      <c r="W389" s="29">
        <f ca="1">Kp*(AB389+AC389*OnebyTi+Td*(AB389-AB388))</f>
        <v>-109658.00365052925</v>
      </c>
      <c r="X389" s="27">
        <f t="shared" ca="1" si="158"/>
        <v>-32679.287132107289</v>
      </c>
      <c r="Y389" s="27">
        <f t="shared" ca="1" si="159"/>
        <v>-8655.9693620533508</v>
      </c>
      <c r="Z389" s="27">
        <f t="shared" ca="1" si="160"/>
        <v>3260.2116198707126</v>
      </c>
      <c r="AA389" s="27">
        <f t="shared" ca="1" si="161"/>
        <v>6406.2563454973861</v>
      </c>
      <c r="AB389" s="29">
        <f t="shared" ca="1" si="167"/>
        <v>-6396.2563454973861</v>
      </c>
      <c r="AC389" s="29">
        <f t="shared" ref="AC389:AC452" ca="1" si="176">AC388+AB389*0.1</f>
        <v>-16708.601235283004</v>
      </c>
      <c r="AD389" s="29">
        <f t="shared" ref="AD389:AD452" ca="1" si="177">IF(ROW()&lt;12,0,AD388+ABS(AB389)*0.1)</f>
        <v>33536.75876288188</v>
      </c>
      <c r="AE389" s="29">
        <f t="shared" ref="AE389:AE452" ca="1" si="178">IF(ROW()&lt;12,0,AE388+((AB389)^2)*0.1)</f>
        <v>139540620.15679917</v>
      </c>
      <c r="AF389" s="29">
        <f t="shared" ref="AF389:AF452" ca="1" si="179">IF(ROW()&lt;12,0,AF388+T389*ABS(AB389)*0.1)</f>
        <v>25149833579245.629</v>
      </c>
      <c r="AH389" s="29">
        <f t="shared" ca="1" si="164"/>
        <v>3.3302490059909</v>
      </c>
      <c r="AI389" s="29">
        <f t="shared" ca="1" si="165"/>
        <v>10.000413078831755</v>
      </c>
    </row>
    <row r="390" spans="1:35">
      <c r="A390" s="29">
        <v>37.800000000000097</v>
      </c>
      <c r="B390" s="29">
        <f t="shared" si="153"/>
        <v>10</v>
      </c>
      <c r="C390" s="29">
        <f t="shared" si="154"/>
        <v>0</v>
      </c>
      <c r="E390" s="29">
        <f ca="1">Kp*(G390+H390*OnebyTi+Td*(G390-G389))</f>
        <v>3.3308066127333187</v>
      </c>
      <c r="F390" s="29">
        <f t="shared" ca="1" si="155"/>
        <v>10.000285581911323</v>
      </c>
      <c r="G390" s="29">
        <f t="shared" ca="1" si="162"/>
        <v>-2.8558191132255217E-4</v>
      </c>
      <c r="H390" s="29">
        <f t="shared" ca="1" si="168"/>
        <v>0.72989152355600118</v>
      </c>
      <c r="I390" s="29">
        <f t="shared" ca="1" si="169"/>
        <v>37.946977263994341</v>
      </c>
      <c r="J390" s="29">
        <f t="shared" ca="1" si="170"/>
        <v>222.78537701766231</v>
      </c>
      <c r="K390" s="29">
        <f t="shared" ca="1" si="171"/>
        <v>143.08026420924725</v>
      </c>
      <c r="M390" s="29">
        <f ca="1">Kp*(Q390+R390*OnebyTi+Td*(Q390-Q389))</f>
        <v>-453739.40930388396</v>
      </c>
      <c r="N390" s="29">
        <f t="shared" ca="1" si="156"/>
        <v>-97575.220184248989</v>
      </c>
      <c r="O390" s="29">
        <f t="shared" ca="1" si="163"/>
        <v>26751.826075474637</v>
      </c>
      <c r="P390" s="29">
        <f t="shared" ca="1" si="157"/>
        <v>38904.832982828542</v>
      </c>
      <c r="Q390" s="29">
        <f t="shared" ca="1" si="166"/>
        <v>-38894.832982828542</v>
      </c>
      <c r="R390" s="29">
        <f t="shared" ca="1" si="172"/>
        <v>-54765.806771467047</v>
      </c>
      <c r="S390" s="29">
        <f t="shared" ca="1" si="173"/>
        <v>137952.8849733276</v>
      </c>
      <c r="T390" s="29">
        <f t="shared" ca="1" si="174"/>
        <v>2975405390.2037253</v>
      </c>
      <c r="U390" s="29">
        <f t="shared" ca="1" si="175"/>
        <v>30729374.841754675</v>
      </c>
      <c r="W390" s="29">
        <f ca="1">Kp*(AB390+AC390*OnebyTi+Td*(AB390-AB389))</f>
        <v>-111671.60595642666</v>
      </c>
      <c r="X390" s="29">
        <f t="shared" ca="1" si="158"/>
        <v>-34294.349859451475</v>
      </c>
      <c r="Y390" s="29">
        <f t="shared" ca="1" si="159"/>
        <v>-9827.6003951011062</v>
      </c>
      <c r="Z390" s="29">
        <f t="shared" ca="1" si="160"/>
        <v>2679.0526156286292</v>
      </c>
      <c r="AA390" s="29">
        <f t="shared" ca="1" si="161"/>
        <v>6252.8219336820794</v>
      </c>
      <c r="AB390" s="29">
        <f t="shared" ca="1" si="167"/>
        <v>-6242.8219336820794</v>
      </c>
      <c r="AC390" s="29">
        <f t="shared" ca="1" si="176"/>
        <v>-17332.883428651214</v>
      </c>
      <c r="AD390" s="29">
        <f t="shared" ca="1" si="177"/>
        <v>34161.040956250086</v>
      </c>
      <c r="AE390" s="29">
        <f t="shared" ca="1" si="178"/>
        <v>143437902.72636539</v>
      </c>
      <c r="AF390" s="29">
        <f t="shared" ca="1" si="179"/>
        <v>27007326182401.598</v>
      </c>
      <c r="AH390" s="29">
        <f t="shared" ca="1" si="164"/>
        <v>3.3308066127333187</v>
      </c>
      <c r="AI390" s="29">
        <f t="shared" ca="1" si="165"/>
        <v>10.000285581911323</v>
      </c>
    </row>
    <row r="391" spans="1:35">
      <c r="A391" s="29">
        <v>37.900000000000098</v>
      </c>
      <c r="B391" s="29">
        <f t="shared" si="153"/>
        <v>10</v>
      </c>
      <c r="C391" s="29">
        <f t="shared" si="154"/>
        <v>0</v>
      </c>
      <c r="E391" s="29">
        <f ca="1">Kp*(G391+H391*OnebyTi+Td*(G391-G390))</f>
        <v>3.3314473397535473</v>
      </c>
      <c r="F391" s="27">
        <f t="shared" ca="1" si="155"/>
        <v>10.000152051447936</v>
      </c>
      <c r="G391" s="29">
        <f t="shared" ca="1" si="162"/>
        <v>-1.5205144793561942E-4</v>
      </c>
      <c r="H391" s="29">
        <f t="shared" ca="1" si="168"/>
        <v>0.72987631841120759</v>
      </c>
      <c r="I391" s="29">
        <f t="shared" ca="1" si="169"/>
        <v>37.946992469139133</v>
      </c>
      <c r="J391" s="29">
        <f t="shared" ca="1" si="170"/>
        <v>222.78537701997428</v>
      </c>
      <c r="K391" s="29">
        <f t="shared" ca="1" si="171"/>
        <v>143.08084048423493</v>
      </c>
      <c r="M391" s="29">
        <f ca="1">Kp*(Q391+R391*OnebyTi+Td*(Q391-Q390))</f>
        <v>-468393.14933024847</v>
      </c>
      <c r="N391" s="27">
        <f t="shared" ca="1" si="156"/>
        <v>-110774.26660052483</v>
      </c>
      <c r="O391" s="27">
        <f t="shared" ca="1" si="163"/>
        <v>21677.971821598021</v>
      </c>
      <c r="P391" s="27">
        <f t="shared" ca="1" si="157"/>
        <v>38408.862173183035</v>
      </c>
      <c r="Q391" s="29">
        <f t="shared" ca="1" si="166"/>
        <v>-38398.862173183035</v>
      </c>
      <c r="R391" s="29">
        <f t="shared" ca="1" si="172"/>
        <v>-58605.692988785348</v>
      </c>
      <c r="S391" s="29">
        <f t="shared" ca="1" si="173"/>
        <v>141792.7711906459</v>
      </c>
      <c r="T391" s="29">
        <f t="shared" ca="1" si="174"/>
        <v>3122852651.823236</v>
      </c>
      <c r="U391" s="29">
        <f t="shared" ca="1" si="175"/>
        <v>31584845.340393737</v>
      </c>
      <c r="W391" s="29">
        <f ca="1">Kp*(AB391+AC391*OnebyTi+Td*(AB391-AB390))</f>
        <v>-113495.48676758552</v>
      </c>
      <c r="X391" s="27">
        <f t="shared" ca="1" si="158"/>
        <v>-35889.56777408682</v>
      </c>
      <c r="Y391" s="27">
        <f t="shared" ca="1" si="159"/>
        <v>-11020.857847074321</v>
      </c>
      <c r="Z391" s="27">
        <f t="shared" ca="1" si="160"/>
        <v>2069.0959507254624</v>
      </c>
      <c r="AA391" s="27">
        <f t="shared" ca="1" si="161"/>
        <v>6078.5271473389212</v>
      </c>
      <c r="AB391" s="29">
        <f t="shared" ca="1" si="167"/>
        <v>-6068.5271473389212</v>
      </c>
      <c r="AC391" s="29">
        <f t="shared" ca="1" si="176"/>
        <v>-17939.736143385107</v>
      </c>
      <c r="AD391" s="29">
        <f t="shared" ca="1" si="177"/>
        <v>34767.893670983976</v>
      </c>
      <c r="AE391" s="29">
        <f t="shared" ca="1" si="178"/>
        <v>147120604.90016434</v>
      </c>
      <c r="AF391" s="29">
        <f t="shared" ca="1" si="179"/>
        <v>28902437791874.461</v>
      </c>
      <c r="AH391" s="29">
        <f t="shared" ca="1" si="164"/>
        <v>3.3314473397535473</v>
      </c>
      <c r="AI391" s="29">
        <f t="shared" ca="1" si="165"/>
        <v>10.000152051447936</v>
      </c>
    </row>
    <row r="392" spans="1:35">
      <c r="A392" s="29">
        <v>38.000000000000099</v>
      </c>
      <c r="B392" s="29">
        <f t="shared" si="153"/>
        <v>10</v>
      </c>
      <c r="C392" s="29">
        <f t="shared" si="154"/>
        <v>0</v>
      </c>
      <c r="E392" s="29">
        <f ca="1">Kp*(G392+H392*OnebyTi+Td*(G392-G391))</f>
        <v>3.3321384048873401</v>
      </c>
      <c r="F392" s="29">
        <f t="shared" ca="1" si="155"/>
        <v>10.000018730877645</v>
      </c>
      <c r="G392" s="29">
        <f t="shared" ca="1" si="162"/>
        <v>-1.8730877645367627E-5</v>
      </c>
      <c r="H392" s="29">
        <f t="shared" ca="1" si="168"/>
        <v>0.72987444532344303</v>
      </c>
      <c r="I392" s="29">
        <f t="shared" ca="1" si="169"/>
        <v>37.946994342226894</v>
      </c>
      <c r="J392" s="29">
        <f t="shared" ca="1" si="170"/>
        <v>222.78537702000935</v>
      </c>
      <c r="K392" s="29">
        <f t="shared" ca="1" si="171"/>
        <v>143.08091166156998</v>
      </c>
      <c r="M392" s="29">
        <f ca="1">Kp*(Q392+R392*OnebyTi+Td*(Q392-Q391))</f>
        <v>-481744.6799979498</v>
      </c>
      <c r="N392" s="29">
        <f t="shared" ca="1" si="156"/>
        <v>-124124.51412796463</v>
      </c>
      <c r="O392" s="29">
        <f t="shared" ca="1" si="163"/>
        <v>16272.524064481317</v>
      </c>
      <c r="P392" s="29">
        <f t="shared" ca="1" si="157"/>
        <v>37726.065454887372</v>
      </c>
      <c r="Q392" s="29">
        <f t="shared" ca="1" si="166"/>
        <v>-37716.065454887372</v>
      </c>
      <c r="R392" s="29">
        <f t="shared" ca="1" si="172"/>
        <v>-62377.299534274083</v>
      </c>
      <c r="S392" s="29">
        <f t="shared" ca="1" si="173"/>
        <v>145564.37773613463</v>
      </c>
      <c r="T392" s="29">
        <f t="shared" ca="1" si="174"/>
        <v>3265102811.162971</v>
      </c>
      <c r="U392" s="29">
        <f t="shared" ca="1" si="175"/>
        <v>32425104.126601581</v>
      </c>
      <c r="W392" s="29">
        <f ca="1">Kp*(AB392+AC392*OnebyTi+Td*(AB392-AB391))</f>
        <v>-115117.9647220179</v>
      </c>
      <c r="X392" s="29">
        <f t="shared" ca="1" si="158"/>
        <v>-37460.357023060023</v>
      </c>
      <c r="Y392" s="29">
        <f t="shared" ca="1" si="159"/>
        <v>-12233.719142139527</v>
      </c>
      <c r="Z392" s="29">
        <f t="shared" ca="1" si="160"/>
        <v>1430.6913707477029</v>
      </c>
      <c r="AA392" s="29">
        <f t="shared" ca="1" si="161"/>
        <v>5882.9848804552921</v>
      </c>
      <c r="AB392" s="29">
        <f t="shared" ca="1" si="167"/>
        <v>-5872.9848804552921</v>
      </c>
      <c r="AC392" s="29">
        <f t="shared" ca="1" si="176"/>
        <v>-18527.034631430637</v>
      </c>
      <c r="AD392" s="29">
        <f t="shared" ca="1" si="177"/>
        <v>35355.192159029502</v>
      </c>
      <c r="AE392" s="29">
        <f t="shared" ca="1" si="178"/>
        <v>150569800.04076999</v>
      </c>
      <c r="AF392" s="29">
        <f t="shared" ca="1" si="179"/>
        <v>30820027736183.68</v>
      </c>
      <c r="AH392" s="29">
        <f t="shared" ca="1" si="164"/>
        <v>3.3321384048873401</v>
      </c>
      <c r="AI392" s="29">
        <f t="shared" ca="1" si="165"/>
        <v>10.000018730877645</v>
      </c>
    </row>
    <row r="393" spans="1:35">
      <c r="A393" s="29">
        <v>38.100000000000101</v>
      </c>
      <c r="B393" s="29">
        <f t="shared" si="153"/>
        <v>10</v>
      </c>
      <c r="C393" s="29">
        <f t="shared" si="154"/>
        <v>0</v>
      </c>
      <c r="E393" s="29">
        <f ca="1">Kp*(G393+H393*OnebyTi+Td*(G393-G392))</f>
        <v>3.3328464998866347</v>
      </c>
      <c r="F393" s="27">
        <f t="shared" ca="1" si="155"/>
        <v>9.9998915288373311</v>
      </c>
      <c r="G393" s="29">
        <f t="shared" ca="1" si="162"/>
        <v>1.0847116266887724E-4</v>
      </c>
      <c r="H393" s="29">
        <f t="shared" ca="1" si="168"/>
        <v>0.7298852924397099</v>
      </c>
      <c r="I393" s="29">
        <f t="shared" ca="1" si="169"/>
        <v>37.947005189343159</v>
      </c>
      <c r="J393" s="29">
        <f t="shared" ca="1" si="170"/>
        <v>222.78537702118595</v>
      </c>
      <c r="K393" s="29">
        <f t="shared" ca="1" si="171"/>
        <v>143.08132493669976</v>
      </c>
      <c r="M393" s="29">
        <f ca="1">Kp*(Q393+R393*OnebyTi+Td*(Q393-Q392))</f>
        <v>-493675.74117483792</v>
      </c>
      <c r="N393" s="27">
        <f t="shared" ca="1" si="156"/>
        <v>-137576.27694500843</v>
      </c>
      <c r="O393" s="27">
        <f t="shared" ca="1" si="163"/>
        <v>10542.844715578532</v>
      </c>
      <c r="P393" s="27">
        <f t="shared" ca="1" si="157"/>
        <v>36850.534783813331</v>
      </c>
      <c r="Q393" s="29">
        <f t="shared" ca="1" si="166"/>
        <v>-36840.534783813331</v>
      </c>
      <c r="R393" s="29">
        <f t="shared" ca="1" si="172"/>
        <v>-66061.353012655411</v>
      </c>
      <c r="S393" s="29">
        <f t="shared" ca="1" si="173"/>
        <v>149248.43121451596</v>
      </c>
      <c r="T393" s="29">
        <f t="shared" ca="1" si="174"/>
        <v>3400825311.4787068</v>
      </c>
      <c r="U393" s="29">
        <f t="shared" ca="1" si="175"/>
        <v>33245857.369748976</v>
      </c>
      <c r="W393" s="29">
        <f ca="1">Kp*(AB393+AC393*OnebyTi+Td*(AB393-AB392))</f>
        <v>-116527.39016942601</v>
      </c>
      <c r="X393" s="27">
        <f t="shared" ca="1" si="158"/>
        <v>-39002.015486516255</v>
      </c>
      <c r="Y393" s="27">
        <f t="shared" ca="1" si="159"/>
        <v>-13464.036789504107</v>
      </c>
      <c r="Z393" s="27">
        <f t="shared" ca="1" si="160"/>
        <v>764.27020617569906</v>
      </c>
      <c r="AA393" s="27">
        <f t="shared" ca="1" si="161"/>
        <v>5665.8439636951171</v>
      </c>
      <c r="AB393" s="29">
        <f t="shared" ca="1" si="167"/>
        <v>-5655.8439636951171</v>
      </c>
      <c r="AC393" s="29">
        <f t="shared" ca="1" si="176"/>
        <v>-19092.619027800149</v>
      </c>
      <c r="AD393" s="29">
        <f t="shared" ca="1" si="177"/>
        <v>35920.776555399018</v>
      </c>
      <c r="AE393" s="29">
        <f t="shared" ca="1" si="178"/>
        <v>153768657.13493663</v>
      </c>
      <c r="AF393" s="29">
        <f t="shared" ca="1" si="179"/>
        <v>32743481467134.52</v>
      </c>
      <c r="AH393" s="29">
        <f t="shared" ca="1" si="164"/>
        <v>3.3328464998866347</v>
      </c>
      <c r="AI393" s="29">
        <f t="shared" ca="1" si="165"/>
        <v>9.9998915288373311</v>
      </c>
    </row>
    <row r="394" spans="1:35">
      <c r="A394" s="29">
        <v>38.200000000000102</v>
      </c>
      <c r="B394" s="29">
        <f t="shared" si="153"/>
        <v>10</v>
      </c>
      <c r="C394" s="29">
        <f t="shared" si="154"/>
        <v>0</v>
      </c>
      <c r="E394" s="29">
        <f ca="1">Kp*(G394+H394*OnebyTi+Td*(G394-G393))</f>
        <v>3.33353929676771</v>
      </c>
      <c r="F394" s="29">
        <f t="shared" ca="1" si="155"/>
        <v>9.9997757742683504</v>
      </c>
      <c r="G394" s="29">
        <f t="shared" ca="1" si="162"/>
        <v>2.2422573164959658E-4</v>
      </c>
      <c r="H394" s="29">
        <f t="shared" ca="1" si="168"/>
        <v>0.72990771501287488</v>
      </c>
      <c r="I394" s="29">
        <f t="shared" ca="1" si="169"/>
        <v>37.947027611916326</v>
      </c>
      <c r="J394" s="29">
        <f t="shared" ca="1" si="170"/>
        <v>222.78537702621367</v>
      </c>
      <c r="K394" s="29">
        <f t="shared" ca="1" si="171"/>
        <v>143.08218147899467</v>
      </c>
      <c r="M394" s="29">
        <f ca="1">Kp*(Q394+R394*OnebyTi+Td*(Q394-Q393))</f>
        <v>-504068.53903774999</v>
      </c>
      <c r="N394" s="29">
        <f t="shared" ca="1" si="156"/>
        <v>-151077.09310450705</v>
      </c>
      <c r="O394" s="29">
        <f t="shared" ca="1" si="163"/>
        <v>4498.0229480923654</v>
      </c>
      <c r="P394" s="29">
        <f t="shared" ca="1" si="157"/>
        <v>35776.903669924133</v>
      </c>
      <c r="Q394" s="29">
        <f t="shared" ca="1" si="166"/>
        <v>-35766.903669924133</v>
      </c>
      <c r="R394" s="29">
        <f t="shared" ca="1" si="172"/>
        <v>-69638.043379647817</v>
      </c>
      <c r="S394" s="29">
        <f t="shared" ca="1" si="173"/>
        <v>152825.12158150837</v>
      </c>
      <c r="T394" s="29">
        <f t="shared" ca="1" si="174"/>
        <v>3528752451.2920699</v>
      </c>
      <c r="U394" s="29">
        <f t="shared" ca="1" si="175"/>
        <v>34042691.681665406</v>
      </c>
      <c r="W394" s="29">
        <f ca="1">Kp*(AB394+AC394*OnebyTi+Td*(AB394-AB393))</f>
        <v>-117712.17428117961</v>
      </c>
      <c r="X394" s="29">
        <f t="shared" ca="1" si="158"/>
        <v>-40509.729473602441</v>
      </c>
      <c r="Y394" s="29">
        <f t="shared" ca="1" si="159"/>
        <v>-14709.538707645896</v>
      </c>
      <c r="Z394" s="29">
        <f t="shared" ca="1" si="160"/>
        <v>70.347485615878099</v>
      </c>
      <c r="AA394" s="29">
        <f t="shared" ca="1" si="161"/>
        <v>5426.7913906886979</v>
      </c>
      <c r="AB394" s="29">
        <f t="shared" ca="1" si="167"/>
        <v>-5416.7913906886979</v>
      </c>
      <c r="AC394" s="29">
        <f t="shared" ca="1" si="176"/>
        <v>-19634.298166869019</v>
      </c>
      <c r="AD394" s="29">
        <f t="shared" ca="1" si="177"/>
        <v>36462.455694467884</v>
      </c>
      <c r="AE394" s="29">
        <f t="shared" ca="1" si="178"/>
        <v>156702820.03196055</v>
      </c>
      <c r="AF394" s="29">
        <f t="shared" ca="1" si="179"/>
        <v>34654933056937.57</v>
      </c>
      <c r="AH394" s="29">
        <f t="shared" ca="1" si="164"/>
        <v>3.33353929676771</v>
      </c>
      <c r="AI394" s="29">
        <f t="shared" ca="1" si="165"/>
        <v>9.9997757742683504</v>
      </c>
    </row>
    <row r="395" spans="1:35">
      <c r="A395" s="29">
        <v>38.300000000000097</v>
      </c>
      <c r="B395" s="29">
        <f t="shared" si="153"/>
        <v>10</v>
      </c>
      <c r="C395" s="29">
        <f t="shared" si="154"/>
        <v>0</v>
      </c>
      <c r="E395" s="29">
        <f ca="1">Kp*(G395+H395*OnebyTi+Td*(G395-G394))</f>
        <v>3.3341868321062953</v>
      </c>
      <c r="F395" s="27">
        <f t="shared" ca="1" si="155"/>
        <v>9.9996760100261231</v>
      </c>
      <c r="G395" s="29">
        <f t="shared" ca="1" si="162"/>
        <v>3.2398997387694806E-4</v>
      </c>
      <c r="H395" s="29">
        <f t="shared" ca="1" si="168"/>
        <v>0.7299401140102626</v>
      </c>
      <c r="I395" s="29">
        <f t="shared" ca="1" si="169"/>
        <v>37.947060010913717</v>
      </c>
      <c r="J395" s="29">
        <f t="shared" ca="1" si="170"/>
        <v>222.78537703671063</v>
      </c>
      <c r="K395" s="29">
        <f t="shared" ca="1" si="171"/>
        <v>143.08342236059462</v>
      </c>
      <c r="M395" s="29">
        <f ca="1">Kp*(Q395+R395*OnebyTi+Td*(Q395-Q394))</f>
        <v>-512806.26940707484</v>
      </c>
      <c r="N395" s="27">
        <f t="shared" ca="1" si="156"/>
        <v>-164571.81684203967</v>
      </c>
      <c r="O395" s="27">
        <f t="shared" ca="1" si="163"/>
        <v>-1851.0819983230504</v>
      </c>
      <c r="P395" s="27">
        <f t="shared" ca="1" si="157"/>
        <v>34500.395566647669</v>
      </c>
      <c r="Q395" s="29">
        <f t="shared" ca="1" si="166"/>
        <v>-34490.395566647669</v>
      </c>
      <c r="R395" s="29">
        <f t="shared" ca="1" si="172"/>
        <v>-73087.082936312581</v>
      </c>
      <c r="S395" s="29">
        <f t="shared" ca="1" si="173"/>
        <v>156274.16113817313</v>
      </c>
      <c r="T395" s="29">
        <f t="shared" ca="1" si="174"/>
        <v>3647711189.9264526</v>
      </c>
      <c r="U395" s="29">
        <f t="shared" ca="1" si="175"/>
        <v>34811087.259711497</v>
      </c>
      <c r="W395" s="29">
        <f ca="1">Kp*(AB395+AC395*OnebyTi+Td*(AB395-AB394))</f>
        <v>-118660.81913712327</v>
      </c>
      <c r="X395" s="27">
        <f t="shared" ca="1" si="158"/>
        <v>-41978.580943633693</v>
      </c>
      <c r="Y395" s="27">
        <f t="shared" ca="1" si="159"/>
        <v>-15967.82885929296</v>
      </c>
      <c r="Z395" s="27">
        <f t="shared" ca="1" si="160"/>
        <v>-650.47606984344975</v>
      </c>
      <c r="AA395" s="27">
        <f t="shared" ca="1" si="161"/>
        <v>5165.5545388086539</v>
      </c>
      <c r="AB395" s="29">
        <f t="shared" ca="1" si="167"/>
        <v>-5155.5545388086539</v>
      </c>
      <c r="AC395" s="29">
        <f t="shared" ca="1" si="176"/>
        <v>-20149.853620749884</v>
      </c>
      <c r="AD395" s="29">
        <f t="shared" ca="1" si="177"/>
        <v>36978.011148348749</v>
      </c>
      <c r="AE395" s="29">
        <f t="shared" ca="1" si="178"/>
        <v>159360794.2922236</v>
      </c>
      <c r="AF395" s="29">
        <f t="shared" ca="1" si="179"/>
        <v>36535530455086.414</v>
      </c>
      <c r="AH395" s="29">
        <f t="shared" ca="1" si="164"/>
        <v>3.3341868321062953</v>
      </c>
      <c r="AI395" s="29">
        <f t="shared" ca="1" si="165"/>
        <v>9.9996760100261231</v>
      </c>
    </row>
    <row r="396" spans="1:35">
      <c r="A396" s="29">
        <v>38.400000000000098</v>
      </c>
      <c r="B396" s="29">
        <f t="shared" ref="B396:B459" si="180">IF(A396&lt;SP_t,0,SP_val)</f>
        <v>10</v>
      </c>
      <c r="C396" s="29">
        <f t="shared" ref="C396:C459" si="181">IF(A396&lt;DIS_t,0,DIS_val)</f>
        <v>0</v>
      </c>
      <c r="E396" s="29">
        <f ca="1">Kp*(G396+H396*OnebyTi+Td*(G396-G395))</f>
        <v>3.3347627141783134</v>
      </c>
      <c r="F396" s="29">
        <f t="shared" ca="1" si="155"/>
        <v>9.9995958321522274</v>
      </c>
      <c r="G396" s="29">
        <f t="shared" ca="1" si="162"/>
        <v>4.041678477726407E-4</v>
      </c>
      <c r="H396" s="29">
        <f t="shared" ca="1" si="168"/>
        <v>0.72998053079503988</v>
      </c>
      <c r="I396" s="29">
        <f t="shared" ca="1" si="169"/>
        <v>37.947100427698494</v>
      </c>
      <c r="J396" s="29">
        <f t="shared" ca="1" si="170"/>
        <v>222.78537705304581</v>
      </c>
      <c r="K396" s="29">
        <f t="shared" ca="1" si="171"/>
        <v>143.08497436513008</v>
      </c>
      <c r="M396" s="29">
        <f ca="1">Kp*(Q396+R396*OnebyTi+Td*(Q396-Q395))</f>
        <v>-519773.66155917919</v>
      </c>
      <c r="N396" s="29">
        <f t="shared" ca="1" si="156"/>
        <v>-178002.72666157427</v>
      </c>
      <c r="O396" s="29">
        <f t="shared" ca="1" si="163"/>
        <v>-8491.8035268951026</v>
      </c>
      <c r="P396" s="29">
        <f t="shared" ca="1" si="157"/>
        <v>33016.872032336236</v>
      </c>
      <c r="Q396" s="29">
        <f t="shared" ca="1" si="166"/>
        <v>-33006.872032336236</v>
      </c>
      <c r="R396" s="29">
        <f t="shared" ca="1" si="172"/>
        <v>-76387.770139546206</v>
      </c>
      <c r="S396" s="29">
        <f t="shared" ca="1" si="173"/>
        <v>159574.84834140676</v>
      </c>
      <c r="T396" s="29">
        <f t="shared" ca="1" si="174"/>
        <v>3756656550.0623546</v>
      </c>
      <c r="U396" s="29">
        <f t="shared" ca="1" si="175"/>
        <v>35546432.102818064</v>
      </c>
      <c r="W396" s="29">
        <f ca="1">Kp*(AB396+AC396*OnebyTi+Td*(AB396-AB395))</f>
        <v>-119361.9487548563</v>
      </c>
      <c r="X396" s="29">
        <f t="shared" ca="1" si="158"/>
        <v>-43403.555255489831</v>
      </c>
      <c r="Y396" s="29">
        <f t="shared" ca="1" si="159"/>
        <v>-17236.38820761551</v>
      </c>
      <c r="Z396" s="29">
        <f t="shared" ca="1" si="160"/>
        <v>-1397.5121805104959</v>
      </c>
      <c r="AA396" s="29">
        <f t="shared" ca="1" si="161"/>
        <v>4881.9033789032283</v>
      </c>
      <c r="AB396" s="29">
        <f t="shared" ca="1" si="167"/>
        <v>-4871.9033789032283</v>
      </c>
      <c r="AC396" s="29">
        <f t="shared" ca="1" si="176"/>
        <v>-20637.043958640206</v>
      </c>
      <c r="AD396" s="29">
        <f t="shared" ca="1" si="177"/>
        <v>37465.201486239072</v>
      </c>
      <c r="AE396" s="29">
        <f t="shared" ca="1" si="178"/>
        <v>161734338.54556048</v>
      </c>
      <c r="AF396" s="29">
        <f t="shared" ca="1" si="179"/>
        <v>38365737229049.188</v>
      </c>
      <c r="AH396" s="29">
        <f t="shared" ca="1" si="164"/>
        <v>3.3347627141783134</v>
      </c>
      <c r="AI396" s="29">
        <f t="shared" ca="1" si="165"/>
        <v>9.9995958321522274</v>
      </c>
    </row>
    <row r="397" spans="1:35">
      <c r="A397" s="29">
        <v>38.500000000000099</v>
      </c>
      <c r="B397" s="29">
        <f t="shared" si="180"/>
        <v>10</v>
      </c>
      <c r="C397" s="29">
        <f t="shared" si="181"/>
        <v>0</v>
      </c>
      <c r="E397" s="29">
        <f ca="1">Kp*(G397+H397*OnebyTi+Td*(G397-G396))</f>
        <v>3.3352451085831598</v>
      </c>
      <c r="F397" s="27">
        <f t="shared" ref="F397:F460" ca="1" si="182">IF((ROW()-12)*0.1&lt;L_1,0,OFFSET(E397,-L_1*10-1,0)*b_1-F396*a_1)+C397</f>
        <v>9.9995377795650526</v>
      </c>
      <c r="G397" s="29">
        <f t="shared" ca="1" si="162"/>
        <v>4.6222043494736909E-4</v>
      </c>
      <c r="H397" s="29">
        <f t="shared" ca="1" si="168"/>
        <v>0.73002675283853458</v>
      </c>
      <c r="I397" s="29">
        <f t="shared" ca="1" si="169"/>
        <v>37.947146649741988</v>
      </c>
      <c r="J397" s="29">
        <f t="shared" ca="1" si="170"/>
        <v>222.78537707441058</v>
      </c>
      <c r="K397" s="29">
        <f t="shared" ca="1" si="171"/>
        <v>143.08675391380461</v>
      </c>
      <c r="M397" s="29">
        <f ca="1">Kp*(Q397+R397*OnebyTi+Td*(Q397-Q396))</f>
        <v>-524857.54116831359</v>
      </c>
      <c r="N397" s="27">
        <f t="shared" ref="N397:N460" ca="1" si="183">IF((ROW()-12)*0.1&lt;L_2,0,OFFSET(M397,-L_2*10-1,0)*b_2-N396*a_2)</f>
        <v>-191309.64948279588</v>
      </c>
      <c r="O397" s="27">
        <f t="shared" ca="1" si="163"/>
        <v>-15409.63632595251</v>
      </c>
      <c r="P397" s="27">
        <f t="shared" ref="P397:P460" ca="1" si="184">IF((ROW()-12)*0.1&lt;L_2,0,OFFSET(O397,-1,0)*b_2/K_2-P396*a_2)+C397</f>
        <v>31322.880448083357</v>
      </c>
      <c r="Q397" s="29">
        <f t="shared" ca="1" si="166"/>
        <v>-31312.880448083357</v>
      </c>
      <c r="R397" s="29">
        <f t="shared" ca="1" si="172"/>
        <v>-79519.058184354537</v>
      </c>
      <c r="S397" s="29">
        <f t="shared" ca="1" si="173"/>
        <v>162706.1363862151</v>
      </c>
      <c r="T397" s="29">
        <f t="shared" ca="1" si="174"/>
        <v>3854706198.2579508</v>
      </c>
      <c r="U397" s="29">
        <f t="shared" ca="1" si="175"/>
        <v>36244037.290609285</v>
      </c>
      <c r="W397" s="29">
        <f ca="1">Kp*(AB397+AC397*OnebyTi+Td*(AB397-AB396))</f>
        <v>-119804.34102354666</v>
      </c>
      <c r="X397" s="27">
        <f t="shared" ref="X397:X460" ca="1" si="185">IF((ROW()-12)*0.1&lt;L_3,0,OFFSET(W397,-L_3*10-1,0)*b_3-X396*a_3)</f>
        <v>-44779.549447058911</v>
      </c>
      <c r="Y397" s="27">
        <f t="shared" ref="Y397:Y460" ca="1" si="186">IF((ROW()-12)*0.1&lt;L_3,0,OFFSET(X397,-1,0)*b_3/K_3-Y396*a_3)</f>
        <v>-18512.576003726292</v>
      </c>
      <c r="Z397" s="27">
        <f t="shared" ref="Z397:Z460" ca="1" si="187">IF((ROW()-12)*0.1&lt;L_3,0,OFFSET(Y397,-1,0)*b_3/K_3-Z396*a_3)</f>
        <v>-2169.9832796142518</v>
      </c>
      <c r="AA397" s="27">
        <f t="shared" ref="AA397:AA460" ca="1" si="188">IF((ROW()-12)*0.1&lt;L_3,0,OFFSET(Z397,-1,0)*b_3/K_3-AA396*a_3)+C397</f>
        <v>4575.6526682714502</v>
      </c>
      <c r="AB397" s="29">
        <f t="shared" ca="1" si="167"/>
        <v>-4565.6526682714502</v>
      </c>
      <c r="AC397" s="29">
        <f t="shared" ca="1" si="176"/>
        <v>-21093.609225467349</v>
      </c>
      <c r="AD397" s="29">
        <f t="shared" ca="1" si="177"/>
        <v>37921.766753066215</v>
      </c>
      <c r="AE397" s="29">
        <f t="shared" ca="1" si="178"/>
        <v>163818856.97428989</v>
      </c>
      <c r="AF397" s="29">
        <f t="shared" ca="1" si="179"/>
        <v>40125662192997.078</v>
      </c>
      <c r="AH397" s="29">
        <f t="shared" ca="1" si="164"/>
        <v>3.3352451085831598</v>
      </c>
      <c r="AI397" s="29">
        <f t="shared" ca="1" si="165"/>
        <v>9.9995377795650526</v>
      </c>
    </row>
    <row r="398" spans="1:35">
      <c r="A398" s="29">
        <v>38.600000000000101</v>
      </c>
      <c r="B398" s="29">
        <f t="shared" si="180"/>
        <v>10</v>
      </c>
      <c r="C398" s="29">
        <f t="shared" si="181"/>
        <v>0</v>
      </c>
      <c r="E398" s="29">
        <f ca="1">Kp*(G398+H398*OnebyTi+Td*(G398-G397))</f>
        <v>3.3356174701348067</v>
      </c>
      <c r="F398" s="29">
        <f t="shared" ca="1" si="182"/>
        <v>9.999503276438471</v>
      </c>
      <c r="G398" s="29">
        <f t="shared" ref="G398:G461" ca="1" si="189">B398-F398</f>
        <v>4.9672356152896668E-4</v>
      </c>
      <c r="H398" s="29">
        <f t="shared" ca="1" si="168"/>
        <v>0.73007642519468752</v>
      </c>
      <c r="I398" s="29">
        <f t="shared" ca="1" si="169"/>
        <v>37.947196322098144</v>
      </c>
      <c r="J398" s="29">
        <f t="shared" ca="1" si="170"/>
        <v>222.785377099084</v>
      </c>
      <c r="K398" s="29">
        <f t="shared" ca="1" si="171"/>
        <v>143.08867126675213</v>
      </c>
      <c r="M398" s="29">
        <f ca="1">Kp*(Q398+R398*OnebyTi+Td*(Q398-Q397))</f>
        <v>-527947.41088458174</v>
      </c>
      <c r="N398" s="29">
        <f t="shared" ca="1" si="183"/>
        <v>-204430.10107948279</v>
      </c>
      <c r="O398" s="29">
        <f t="shared" ca="1" si="163"/>
        <v>-22588.211357393026</v>
      </c>
      <c r="P398" s="29">
        <f t="shared" ca="1" si="184"/>
        <v>29415.701067878646</v>
      </c>
      <c r="Q398" s="29">
        <f t="shared" ca="1" si="166"/>
        <v>-29405.701067878646</v>
      </c>
      <c r="R398" s="29">
        <f t="shared" ca="1" si="172"/>
        <v>-82459.628291142406</v>
      </c>
      <c r="S398" s="29">
        <f t="shared" ca="1" si="173"/>
        <v>165646.70649300297</v>
      </c>
      <c r="T398" s="29">
        <f t="shared" ca="1" si="174"/>
        <v>3941175723.7872949</v>
      </c>
      <c r="U398" s="29">
        <f t="shared" ca="1" si="175"/>
        <v>36899153.310736313</v>
      </c>
      <c r="W398" s="29">
        <f ca="1">Kp*(AB398+AC398*OnebyTi+Td*(AB398-AB397))</f>
        <v>-119976.96050071136</v>
      </c>
      <c r="X398" s="29">
        <f t="shared" ca="1" si="185"/>
        <v>-46101.381045345763</v>
      </c>
      <c r="Y398" s="29">
        <f t="shared" ca="1" si="186"/>
        <v>-19793.631415182084</v>
      </c>
      <c r="Z398" s="29">
        <f t="shared" ca="1" si="187"/>
        <v>-2967.0209319196397</v>
      </c>
      <c r="AA398" s="29">
        <f t="shared" ca="1" si="188"/>
        <v>4246.6641209843938</v>
      </c>
      <c r="AB398" s="29">
        <f t="shared" ca="1" si="167"/>
        <v>-4236.6641209843938</v>
      </c>
      <c r="AC398" s="29">
        <f t="shared" ca="1" si="176"/>
        <v>-21517.275637565788</v>
      </c>
      <c r="AD398" s="29">
        <f t="shared" ca="1" si="177"/>
        <v>38345.433165164657</v>
      </c>
      <c r="AE398" s="29">
        <f t="shared" ca="1" si="178"/>
        <v>165613789.26169354</v>
      </c>
      <c r="AF398" s="29">
        <f t="shared" ca="1" si="179"/>
        <v>41795405971343.508</v>
      </c>
      <c r="AH398" s="29">
        <f t="shared" ca="1" si="164"/>
        <v>3.3356174701348067</v>
      </c>
      <c r="AI398" s="29">
        <f t="shared" ca="1" si="165"/>
        <v>9.999503276438471</v>
      </c>
    </row>
    <row r="399" spans="1:35">
      <c r="A399" s="29">
        <v>38.700000000000102</v>
      </c>
      <c r="B399" s="29">
        <f t="shared" si="180"/>
        <v>10</v>
      </c>
      <c r="C399" s="29">
        <f t="shared" si="181"/>
        <v>0</v>
      </c>
      <c r="E399" s="29">
        <f ca="1">Kp*(G399+H399*OnebyTi+Td*(G399-G398))</f>
        <v>3.3358690017514889</v>
      </c>
      <c r="F399" s="27">
        <f t="shared" ca="1" si="182"/>
        <v>9.9994926270802598</v>
      </c>
      <c r="G399" s="29">
        <f t="shared" ca="1" si="189"/>
        <v>5.0737291974023435E-4</v>
      </c>
      <c r="H399" s="29">
        <f t="shared" ca="1" si="168"/>
        <v>0.73012716248666154</v>
      </c>
      <c r="I399" s="29">
        <f t="shared" ca="1" si="169"/>
        <v>37.947247059390115</v>
      </c>
      <c r="J399" s="29">
        <f t="shared" ca="1" si="170"/>
        <v>222.78537712482674</v>
      </c>
      <c r="K399" s="29">
        <f t="shared" ca="1" si="171"/>
        <v>143.09063479995152</v>
      </c>
      <c r="M399" s="29">
        <f ca="1">Kp*(Q399+R399*OnebyTi+Td*(Q399-Q398))</f>
        <v>-528936.04690904461</v>
      </c>
      <c r="N399" s="27">
        <f t="shared" ca="1" si="183"/>
        <v>-217299.44297979653</v>
      </c>
      <c r="O399" s="27">
        <f t="shared" ca="1" si="163"/>
        <v>-30009.277597251737</v>
      </c>
      <c r="P399" s="27">
        <f t="shared" ca="1" si="184"/>
        <v>27293.393169354473</v>
      </c>
      <c r="Q399" s="29">
        <f t="shared" ca="1" si="166"/>
        <v>-27283.393169354473</v>
      </c>
      <c r="R399" s="29">
        <f t="shared" ca="1" si="172"/>
        <v>-85187.967608077859</v>
      </c>
      <c r="S399" s="29">
        <f t="shared" ca="1" si="173"/>
        <v>168375.04580993843</v>
      </c>
      <c r="T399" s="29">
        <f t="shared" ca="1" si="174"/>
        <v>4015614078.0706525</v>
      </c>
      <c r="U399" s="29">
        <f t="shared" ca="1" si="175"/>
        <v>37506987.414384268</v>
      </c>
      <c r="W399" s="29">
        <f ca="1">Kp*(AB399+AC399*OnebyTi+Td*(AB399-AB398))</f>
        <v>-119868.99202672865</v>
      </c>
      <c r="X399" s="27">
        <f t="shared" ca="1" si="185"/>
        <v>-47363.797406617254</v>
      </c>
      <c r="Y399" s="27">
        <f t="shared" ca="1" si="186"/>
        <v>-21076.675504736293</v>
      </c>
      <c r="Z399" s="27">
        <f t="shared" ca="1" si="187"/>
        <v>-3787.6644088906678</v>
      </c>
      <c r="AA399" s="27">
        <f t="shared" ca="1" si="188"/>
        <v>3894.8485494836668</v>
      </c>
      <c r="AB399" s="29">
        <f t="shared" ca="1" si="167"/>
        <v>-3884.8485494836668</v>
      </c>
      <c r="AC399" s="29">
        <f t="shared" ca="1" si="176"/>
        <v>-21905.760492514153</v>
      </c>
      <c r="AD399" s="29">
        <f t="shared" ca="1" si="177"/>
        <v>38733.918020113022</v>
      </c>
      <c r="AE399" s="29">
        <f t="shared" ca="1" si="178"/>
        <v>167122994.08693609</v>
      </c>
      <c r="AF399" s="29">
        <f t="shared" ca="1" si="179"/>
        <v>43355411223991.406</v>
      </c>
      <c r="AH399" s="29">
        <f t="shared" ca="1" si="164"/>
        <v>3.3358690017514889</v>
      </c>
      <c r="AI399" s="29">
        <f t="shared" ca="1" si="165"/>
        <v>9.9994926270802598</v>
      </c>
    </row>
    <row r="400" spans="1:35">
      <c r="A400" s="29">
        <v>38.800000000000097</v>
      </c>
      <c r="B400" s="29">
        <f t="shared" si="180"/>
        <v>10</v>
      </c>
      <c r="C400" s="29">
        <f t="shared" si="181"/>
        <v>0</v>
      </c>
      <c r="E400" s="29">
        <f ca="1">Kp*(G400+H400*OnebyTi+Td*(G400-G399))</f>
        <v>3.3359948342005423</v>
      </c>
      <c r="F400" s="29">
        <f t="shared" ca="1" si="182"/>
        <v>9.9995050608008142</v>
      </c>
      <c r="G400" s="29">
        <f t="shared" ca="1" si="189"/>
        <v>4.9493919918575102E-4</v>
      </c>
      <c r="H400" s="29">
        <f t="shared" ca="1" si="168"/>
        <v>0.73017665640658014</v>
      </c>
      <c r="I400" s="29">
        <f t="shared" ca="1" si="169"/>
        <v>37.947296553310032</v>
      </c>
      <c r="J400" s="29">
        <f t="shared" ca="1" si="170"/>
        <v>222.78537714932321</v>
      </c>
      <c r="K400" s="29">
        <f t="shared" ca="1" si="171"/>
        <v>143.09255516404437</v>
      </c>
      <c r="M400" s="29">
        <f ca="1">Kp*(Q400+R400*OnebyTi+Td*(Q400-Q399))</f>
        <v>-527720.10978162347</v>
      </c>
      <c r="N400" s="29">
        <f t="shared" ca="1" si="183"/>
        <v>-229851.0559373509</v>
      </c>
      <c r="O400" s="29">
        <f t="shared" ca="1" si="163"/>
        <v>-37652.69092463269</v>
      </c>
      <c r="P400" s="29">
        <f t="shared" ca="1" si="184"/>
        <v>24954.840066272958</v>
      </c>
      <c r="Q400" s="29">
        <f t="shared" ca="1" si="166"/>
        <v>-24944.840066272958</v>
      </c>
      <c r="R400" s="29">
        <f t="shared" ca="1" si="172"/>
        <v>-87682.451614705162</v>
      </c>
      <c r="S400" s="29">
        <f t="shared" ca="1" si="173"/>
        <v>170869.52981656572</v>
      </c>
      <c r="T400" s="29">
        <f t="shared" ca="1" si="174"/>
        <v>4077838582.663846</v>
      </c>
      <c r="U400" s="29">
        <f t="shared" ca="1" si="175"/>
        <v>38062721.974593684</v>
      </c>
      <c r="W400" s="29">
        <f ca="1">Kp*(AB400+AC400*OnebyTi+Td*(AB400-AB399))</f>
        <v>-119469.87510814476</v>
      </c>
      <c r="X400" s="29">
        <f t="shared" ca="1" si="185"/>
        <v>-48561.485584662667</v>
      </c>
      <c r="Y400" s="29">
        <f t="shared" ca="1" si="186"/>
        <v>-22358.713568110914</v>
      </c>
      <c r="Z400" s="29">
        <f t="shared" ca="1" si="187"/>
        <v>-4630.8594298486005</v>
      </c>
      <c r="AA400" s="29">
        <f t="shared" ca="1" si="188"/>
        <v>3520.1679712230289</v>
      </c>
      <c r="AB400" s="29">
        <f t="shared" ca="1" si="167"/>
        <v>-3510.1679712230289</v>
      </c>
      <c r="AC400" s="29">
        <f t="shared" ca="1" si="176"/>
        <v>-22256.777289636455</v>
      </c>
      <c r="AD400" s="29">
        <f t="shared" ca="1" si="177"/>
        <v>39084.934817235328</v>
      </c>
      <c r="AE400" s="29">
        <f t="shared" ca="1" si="178"/>
        <v>168355122.00555608</v>
      </c>
      <c r="AF400" s="29">
        <f t="shared" ca="1" si="179"/>
        <v>44786801062459.82</v>
      </c>
      <c r="AH400" s="29">
        <f t="shared" ca="1" si="164"/>
        <v>3.3359948342005423</v>
      </c>
      <c r="AI400" s="29">
        <f t="shared" ca="1" si="165"/>
        <v>9.9995050608008142</v>
      </c>
    </row>
    <row r="401" spans="1:35">
      <c r="A401" s="29">
        <v>38.900000000000098</v>
      </c>
      <c r="B401" s="29">
        <f t="shared" si="180"/>
        <v>10</v>
      </c>
      <c r="C401" s="29">
        <f t="shared" si="181"/>
        <v>0</v>
      </c>
      <c r="E401" s="29">
        <f ca="1">Kp*(G401+H401*OnebyTi+Td*(G401-G400))</f>
        <v>3.3359959332700617</v>
      </c>
      <c r="F401" s="27">
        <f t="shared" ca="1" si="182"/>
        <v>9.9995388221738253</v>
      </c>
      <c r="G401" s="29">
        <f t="shared" ca="1" si="189"/>
        <v>4.6117782617471903E-4</v>
      </c>
      <c r="H401" s="29">
        <f t="shared" ca="1" si="168"/>
        <v>0.73022277418919757</v>
      </c>
      <c r="I401" s="29">
        <f t="shared" ca="1" si="169"/>
        <v>37.947342671092649</v>
      </c>
      <c r="J401" s="29">
        <f t="shared" ca="1" si="170"/>
        <v>222.78537717059172</v>
      </c>
      <c r="K401" s="29">
        <f t="shared" ca="1" si="171"/>
        <v>143.09434914578819</v>
      </c>
      <c r="M401" s="29">
        <f ca="1">Kp*(Q401+R401*OnebyTi+Td*(Q401-Q400))</f>
        <v>-524200.76745279453</v>
      </c>
      <c r="N401" s="27">
        <f t="shared" ca="1" si="183"/>
        <v>-242016.53001653444</v>
      </c>
      <c r="O401" s="27">
        <f t="shared" ca="1" si="163"/>
        <v>-45496.410543537742</v>
      </c>
      <c r="P401" s="27">
        <f t="shared" ca="1" si="184"/>
        <v>22399.792737477641</v>
      </c>
      <c r="Q401" s="29">
        <f t="shared" ca="1" si="166"/>
        <v>-22389.792737477641</v>
      </c>
      <c r="R401" s="29">
        <f t="shared" ca="1" si="172"/>
        <v>-89921.430888452931</v>
      </c>
      <c r="S401" s="29">
        <f t="shared" ca="1" si="173"/>
        <v>173108.50909031348</v>
      </c>
      <c r="T401" s="29">
        <f t="shared" ca="1" si="174"/>
        <v>4127968864.5465665</v>
      </c>
      <c r="U401" s="29">
        <f t="shared" ca="1" si="175"/>
        <v>38561533.816572718</v>
      </c>
      <c r="W401" s="29">
        <f ca="1">Kp*(AB401+AC401*OnebyTi+Td*(AB401-AB400))</f>
        <v>-118769.33901711045</v>
      </c>
      <c r="X401" s="27">
        <f t="shared" ca="1" si="185"/>
        <v>-49689.082723909611</v>
      </c>
      <c r="Y401" s="27">
        <f t="shared" ca="1" si="186"/>
        <v>-23636.637839034727</v>
      </c>
      <c r="Z401" s="27">
        <f t="shared" ca="1" si="187"/>
        <v>-5495.4570785390524</v>
      </c>
      <c r="AA401" s="27">
        <f t="shared" ca="1" si="188"/>
        <v>3122.6376739623161</v>
      </c>
      <c r="AB401" s="29">
        <f t="shared" ca="1" si="167"/>
        <v>-3112.6376739623161</v>
      </c>
      <c r="AC401" s="29">
        <f t="shared" ca="1" si="176"/>
        <v>-22568.041057032686</v>
      </c>
      <c r="AD401" s="29">
        <f t="shared" ca="1" si="177"/>
        <v>39396.198584631558</v>
      </c>
      <c r="AE401" s="29">
        <f t="shared" ca="1" si="178"/>
        <v>169323973.33449304</v>
      </c>
      <c r="AF401" s="29">
        <f t="shared" ca="1" si="179"/>
        <v>46071688202932.93</v>
      </c>
      <c r="AH401" s="29">
        <f t="shared" ca="1" si="164"/>
        <v>3.3359959332700617</v>
      </c>
      <c r="AI401" s="29">
        <f t="shared" ca="1" si="165"/>
        <v>9.9995388221738253</v>
      </c>
    </row>
    <row r="402" spans="1:35">
      <c r="A402" s="29">
        <v>39.000000000000099</v>
      </c>
      <c r="B402" s="29">
        <f t="shared" si="180"/>
        <v>10</v>
      </c>
      <c r="C402" s="29">
        <f t="shared" si="181"/>
        <v>0</v>
      </c>
      <c r="E402" s="29">
        <f ca="1">Kp*(G402+H402*OnebyTi+Td*(G402-G401))</f>
        <v>3.3358787526983988</v>
      </c>
      <c r="F402" s="29">
        <f t="shared" ca="1" si="182"/>
        <v>9.9995913003149344</v>
      </c>
      <c r="G402" s="29">
        <f t="shared" ca="1" si="189"/>
        <v>4.086996850656277E-4</v>
      </c>
      <c r="H402" s="29">
        <f t="shared" ca="1" si="168"/>
        <v>0.73026364415770417</v>
      </c>
      <c r="I402" s="29">
        <f t="shared" ca="1" si="169"/>
        <v>37.947383541061157</v>
      </c>
      <c r="J402" s="29">
        <f t="shared" ca="1" si="170"/>
        <v>222.78537718729527</v>
      </c>
      <c r="K402" s="29">
        <f t="shared" ca="1" si="171"/>
        <v>143.09594307455995</v>
      </c>
      <c r="M402" s="29">
        <f ca="1">Kp*(Q402+R402*OnebyTi+Td*(Q402-Q401))</f>
        <v>-518284.32856678189</v>
      </c>
      <c r="N402" s="29">
        <f t="shared" ca="1" si="183"/>
        <v>-253725.87126690158</v>
      </c>
      <c r="O402" s="29">
        <f t="shared" ca="1" si="163"/>
        <v>-53516.503308207764</v>
      </c>
      <c r="P402" s="29">
        <f t="shared" ca="1" si="184"/>
        <v>19628.911821351088</v>
      </c>
      <c r="Q402" s="29">
        <f t="shared" ca="1" si="166"/>
        <v>-19618.911821351088</v>
      </c>
      <c r="R402" s="29">
        <f t="shared" ca="1" si="172"/>
        <v>-91883.322070588038</v>
      </c>
      <c r="S402" s="29">
        <f t="shared" ca="1" si="173"/>
        <v>175070.40027244861</v>
      </c>
      <c r="T402" s="29">
        <f t="shared" ca="1" si="174"/>
        <v>4166459034.6519613</v>
      </c>
      <c r="U402" s="29">
        <f t="shared" ca="1" si="175"/>
        <v>38998614.483585119</v>
      </c>
      <c r="W402" s="29">
        <f ca="1">Kp*(AB402+AC402*OnebyTi+Td*(AB402-AB401))</f>
        <v>-117757.43855053882</v>
      </c>
      <c r="X402" s="29">
        <f t="shared" ca="1" si="185"/>
        <v>-50741.186972753479</v>
      </c>
      <c r="Y402" s="29">
        <f t="shared" ca="1" si="186"/>
        <v>-24907.230569233503</v>
      </c>
      <c r="Z402" s="29">
        <f t="shared" ca="1" si="187"/>
        <v>-6380.212904465001</v>
      </c>
      <c r="AA402" s="29">
        <f t="shared" ca="1" si="188"/>
        <v>2702.3282331754476</v>
      </c>
      <c r="AB402" s="29">
        <f t="shared" ca="1" si="167"/>
        <v>-2692.3282331754476</v>
      </c>
      <c r="AC402" s="29">
        <f t="shared" ca="1" si="176"/>
        <v>-22837.273880350229</v>
      </c>
      <c r="AD402" s="29">
        <f t="shared" ca="1" si="177"/>
        <v>39665.431407949101</v>
      </c>
      <c r="AE402" s="29">
        <f t="shared" ca="1" si="178"/>
        <v>170048836.46600839</v>
      </c>
      <c r="AF402" s="29">
        <f t="shared" ca="1" si="179"/>
        <v>47193435732069.172</v>
      </c>
      <c r="AH402" s="29">
        <f t="shared" ca="1" si="164"/>
        <v>3.3358787526983988</v>
      </c>
      <c r="AI402" s="29">
        <f t="shared" ca="1" si="165"/>
        <v>9.9995913003149344</v>
      </c>
    </row>
    <row r="403" spans="1:35">
      <c r="A403" s="29">
        <v>39.100000000000101</v>
      </c>
      <c r="B403" s="29">
        <f t="shared" si="180"/>
        <v>10</v>
      </c>
      <c r="C403" s="29">
        <f t="shared" si="181"/>
        <v>0</v>
      </c>
      <c r="E403" s="29">
        <f ca="1">Kp*(G403+H403*OnebyTi+Td*(G403-G402))</f>
        <v>3.3356546615261213</v>
      </c>
      <c r="F403" s="27">
        <f t="shared" ca="1" si="182"/>
        <v>9.999659189404154</v>
      </c>
      <c r="G403" s="29">
        <f t="shared" ca="1" si="189"/>
        <v>3.4081059584600837E-4</v>
      </c>
      <c r="H403" s="29">
        <f t="shared" ca="1" si="168"/>
        <v>0.73029772521728875</v>
      </c>
      <c r="I403" s="29">
        <f t="shared" ca="1" si="169"/>
        <v>37.947417622120739</v>
      </c>
      <c r="J403" s="29">
        <f t="shared" ca="1" si="170"/>
        <v>222.78537719891045</v>
      </c>
      <c r="K403" s="29">
        <f t="shared" ca="1" si="171"/>
        <v>143.09727564398972</v>
      </c>
      <c r="M403" s="29">
        <f ca="1">Kp*(Q403+R403*OnebyTi+Td*(Q403-Q402))</f>
        <v>-509882.88374272664</v>
      </c>
      <c r="N403" s="27">
        <f t="shared" ca="1" si="183"/>
        <v>-264907.72488965566</v>
      </c>
      <c r="O403" s="27">
        <f t="shared" ca="1" si="163"/>
        <v>-61687.156306438374</v>
      </c>
      <c r="P403" s="27">
        <f t="shared" ca="1" si="184"/>
        <v>16643.807719936332</v>
      </c>
      <c r="Q403" s="29">
        <f t="shared" ca="1" si="166"/>
        <v>-16633.807719936332</v>
      </c>
      <c r="R403" s="29">
        <f t="shared" ca="1" si="172"/>
        <v>-93546.702842581668</v>
      </c>
      <c r="S403" s="29">
        <f t="shared" ca="1" si="173"/>
        <v>176733.78104444224</v>
      </c>
      <c r="T403" s="29">
        <f t="shared" ca="1" si="174"/>
        <v>4194127390.5783429</v>
      </c>
      <c r="U403" s="29">
        <f t="shared" ca="1" si="175"/>
        <v>39369191.396299139</v>
      </c>
      <c r="W403" s="29">
        <f ca="1">Kp*(AB403+AC403*OnebyTi+Td*(AB403-AB402))</f>
        <v>-116424.59038881997</v>
      </c>
      <c r="X403" s="27">
        <f t="shared" ca="1" si="185"/>
        <v>-51712.368911034369</v>
      </c>
      <c r="Y403" s="27">
        <f t="shared" ca="1" si="186"/>
        <v>-26167.167490456635</v>
      </c>
      <c r="Z403" s="27">
        <f t="shared" ca="1" si="187"/>
        <v>-7283.7862182611989</v>
      </c>
      <c r="AA403" s="27">
        <f t="shared" ca="1" si="188"/>
        <v>2259.3674748967833</v>
      </c>
      <c r="AB403" s="29">
        <f t="shared" ca="1" si="167"/>
        <v>-2249.3674748967833</v>
      </c>
      <c r="AC403" s="29">
        <f t="shared" ca="1" si="176"/>
        <v>-23062.210627839908</v>
      </c>
      <c r="AD403" s="29">
        <f t="shared" ca="1" si="177"/>
        <v>39890.36815543878</v>
      </c>
      <c r="AE403" s="29">
        <f t="shared" ca="1" si="178"/>
        <v>170554801.86972076</v>
      </c>
      <c r="AF403" s="29">
        <f t="shared" ca="1" si="179"/>
        <v>48136849105863.234</v>
      </c>
      <c r="AH403" s="29">
        <f t="shared" ca="1" si="164"/>
        <v>3.3356546615261213</v>
      </c>
      <c r="AI403" s="29">
        <f t="shared" ca="1" si="165"/>
        <v>9.999659189404154</v>
      </c>
    </row>
    <row r="404" spans="1:35">
      <c r="A404" s="29">
        <v>39.200000000000102</v>
      </c>
      <c r="B404" s="29">
        <f t="shared" si="180"/>
        <v>10</v>
      </c>
      <c r="C404" s="29">
        <f t="shared" si="181"/>
        <v>0</v>
      </c>
      <c r="E404" s="29">
        <f ca="1">Kp*(G404+H404*OnebyTi+Td*(G404-G403))</f>
        <v>3.3353391830560479</v>
      </c>
      <c r="F404" s="29">
        <f t="shared" ca="1" si="182"/>
        <v>9.9997386716959298</v>
      </c>
      <c r="G404" s="29">
        <f t="shared" ca="1" si="189"/>
        <v>2.6132830407021856E-4</v>
      </c>
      <c r="H404" s="29">
        <f t="shared" ca="1" si="168"/>
        <v>0.73032385804769573</v>
      </c>
      <c r="I404" s="29">
        <f t="shared" ca="1" si="169"/>
        <v>37.947443754951145</v>
      </c>
      <c r="J404" s="29">
        <f t="shared" ca="1" si="170"/>
        <v>222.78537720573971</v>
      </c>
      <c r="K404" s="29">
        <f t="shared" ca="1" si="171"/>
        <v>143.09830005094167</v>
      </c>
      <c r="M404" s="29">
        <f ca="1">Kp*(Q404+R404*OnebyTi+Td*(Q404-Q403))</f>
        <v>-498914.95250184363</v>
      </c>
      <c r="N404" s="29">
        <f t="shared" ca="1" si="183"/>
        <v>-275489.61472448072</v>
      </c>
      <c r="O404" s="29">
        <f t="shared" ca="1" si="163"/>
        <v>-69980.698036909089</v>
      </c>
      <c r="P404" s="29">
        <f t="shared" ca="1" si="184"/>
        <v>13447.078552855412</v>
      </c>
      <c r="Q404" s="29">
        <f t="shared" ca="1" si="166"/>
        <v>-13437.078552855412</v>
      </c>
      <c r="R404" s="29">
        <f t="shared" ca="1" si="172"/>
        <v>-94890.410697867206</v>
      </c>
      <c r="S404" s="29">
        <f t="shared" ca="1" si="173"/>
        <v>178077.48889972779</v>
      </c>
      <c r="T404" s="29">
        <f t="shared" ca="1" si="174"/>
        <v>4212182898.5819035</v>
      </c>
      <c r="U404" s="29">
        <f t="shared" ca="1" si="175"/>
        <v>39668549.85769324</v>
      </c>
      <c r="W404" s="29">
        <f ca="1">Kp*(AB404+AC404*OnebyTi+Td*(AB404-AB403))</f>
        <v>-114761.60999017453</v>
      </c>
      <c r="X404" s="29">
        <f t="shared" ca="1" si="185"/>
        <v>-52597.18348413067</v>
      </c>
      <c r="Y404" s="29">
        <f t="shared" ca="1" si="186"/>
        <v>-27413.021664983389</v>
      </c>
      <c r="Z404" s="29">
        <f t="shared" ca="1" si="187"/>
        <v>-8204.7395902786084</v>
      </c>
      <c r="AA404" s="29">
        <f t="shared" ca="1" si="188"/>
        <v>1793.9423772033319</v>
      </c>
      <c r="AB404" s="29">
        <f t="shared" ca="1" si="167"/>
        <v>-1783.9423772033319</v>
      </c>
      <c r="AC404" s="29">
        <f t="shared" ca="1" si="176"/>
        <v>-23240.604865560243</v>
      </c>
      <c r="AD404" s="29">
        <f t="shared" ca="1" si="177"/>
        <v>40068.762393159115</v>
      </c>
      <c r="AE404" s="29">
        <f t="shared" ca="1" si="178"/>
        <v>170873046.91023895</v>
      </c>
      <c r="AF404" s="29">
        <f t="shared" ca="1" si="179"/>
        <v>48888278263194.375</v>
      </c>
      <c r="AH404" s="29">
        <f t="shared" ca="1" si="164"/>
        <v>3.3353391830560479</v>
      </c>
      <c r="AI404" s="29">
        <f t="shared" ca="1" si="165"/>
        <v>9.9997386716959298</v>
      </c>
    </row>
    <row r="405" spans="1:35">
      <c r="A405" s="29">
        <v>39.300000000000097</v>
      </c>
      <c r="B405" s="29">
        <f t="shared" si="180"/>
        <v>10</v>
      </c>
      <c r="C405" s="29">
        <f t="shared" si="181"/>
        <v>0</v>
      </c>
      <c r="E405" s="29">
        <f ca="1">Kp*(G405+H405*OnebyTi+Td*(G405-G404))</f>
        <v>3.3349510890337601</v>
      </c>
      <c r="F405" s="27">
        <f t="shared" ca="1" si="182"/>
        <v>9.9998256137186576</v>
      </c>
      <c r="G405" s="29">
        <f t="shared" ca="1" si="189"/>
        <v>1.7438628134236467E-4</v>
      </c>
      <c r="H405" s="29">
        <f t="shared" ca="1" si="168"/>
        <v>0.73034129667582992</v>
      </c>
      <c r="I405" s="29">
        <f t="shared" ca="1" si="169"/>
        <v>37.947461193579279</v>
      </c>
      <c r="J405" s="29">
        <f t="shared" ca="1" si="170"/>
        <v>222.78537720878077</v>
      </c>
      <c r="K405" s="29">
        <f t="shared" ca="1" si="171"/>
        <v>143.09898538902735</v>
      </c>
      <c r="M405" s="29">
        <f ca="1">Kp*(Q405+R405*OnebyTi+Td*(Q405-Q404))</f>
        <v>-485306.13335358462</v>
      </c>
      <c r="N405" s="27">
        <f t="shared" ca="1" si="183"/>
        <v>-285398.19880741648</v>
      </c>
      <c r="O405" s="27">
        <f t="shared" ca="1" si="163"/>
        <v>-78367.628495841782</v>
      </c>
      <c r="P405" s="27">
        <f t="shared" ca="1" si="184"/>
        <v>10042.345698049588</v>
      </c>
      <c r="Q405" s="29">
        <f t="shared" ca="1" si="166"/>
        <v>-10032.345698049588</v>
      </c>
      <c r="R405" s="29">
        <f t="shared" ca="1" si="172"/>
        <v>-95893.645267672167</v>
      </c>
      <c r="S405" s="29">
        <f t="shared" ca="1" si="173"/>
        <v>179080.72346953274</v>
      </c>
      <c r="T405" s="29">
        <f t="shared" ca="1" si="174"/>
        <v>4222247694.6024208</v>
      </c>
      <c r="U405" s="29">
        <f t="shared" ca="1" si="175"/>
        <v>39892055.849756129</v>
      </c>
      <c r="W405" s="29">
        <f ca="1">Kp*(AB405+AC405*OnebyTi+Td*(AB405-AB404))</f>
        <v>-112759.74895298026</v>
      </c>
      <c r="X405" s="27">
        <f t="shared" ca="1" si="185"/>
        <v>-53390.182434635331</v>
      </c>
      <c r="Y405" s="27">
        <f t="shared" ca="1" si="186"/>
        <v>-28641.267730370349</v>
      </c>
      <c r="Z405" s="27">
        <f t="shared" ca="1" si="187"/>
        <v>-9141.5385614145798</v>
      </c>
      <c r="AA405" s="27">
        <f t="shared" ca="1" si="188"/>
        <v>1306.3009034149047</v>
      </c>
      <c r="AB405" s="29">
        <f t="shared" ca="1" si="167"/>
        <v>-1296.3009034149047</v>
      </c>
      <c r="AC405" s="29">
        <f t="shared" ca="1" si="176"/>
        <v>-23370.234955901735</v>
      </c>
      <c r="AD405" s="29">
        <f t="shared" ca="1" si="177"/>
        <v>40198.392483500604</v>
      </c>
      <c r="AE405" s="29">
        <f t="shared" ca="1" si="178"/>
        <v>171041086.51345837</v>
      </c>
      <c r="AF405" s="29">
        <f t="shared" ca="1" si="179"/>
        <v>49435608613289.836</v>
      </c>
      <c r="AH405" s="29">
        <f t="shared" ca="1" si="164"/>
        <v>3.3349510890337601</v>
      </c>
      <c r="AI405" s="29">
        <f t="shared" ca="1" si="165"/>
        <v>9.9998256137186576</v>
      </c>
    </row>
    <row r="406" spans="1:35">
      <c r="A406" s="29">
        <v>39.400000000000098</v>
      </c>
      <c r="B406" s="29">
        <f t="shared" si="180"/>
        <v>10</v>
      </c>
      <c r="C406" s="29">
        <f t="shared" si="181"/>
        <v>0</v>
      </c>
      <c r="E406" s="29">
        <f ca="1">Kp*(G406+H406*OnebyTi+Td*(G406-G405))</f>
        <v>3.334511396815401</v>
      </c>
      <c r="F406" s="29">
        <f t="shared" ca="1" si="182"/>
        <v>9.9999157662646088</v>
      </c>
      <c r="G406" s="29">
        <f t="shared" ca="1" si="189"/>
        <v>8.4233735391237019E-5</v>
      </c>
      <c r="H406" s="29">
        <f t="shared" ca="1" si="168"/>
        <v>0.73034972004936904</v>
      </c>
      <c r="I406" s="29">
        <f t="shared" ca="1" si="169"/>
        <v>37.947469616952816</v>
      </c>
      <c r="J406" s="29">
        <f t="shared" ca="1" si="170"/>
        <v>222.78537720949029</v>
      </c>
      <c r="K406" s="29">
        <f t="shared" ca="1" si="171"/>
        <v>143.09931726994478</v>
      </c>
      <c r="M406" s="29">
        <f ca="1">Kp*(Q406+R406*OnebyTi+Td*(Q406-Q405))</f>
        <v>-468989.75442304928</v>
      </c>
      <c r="N406" s="29">
        <f t="shared" ca="1" si="183"/>
        <v>-294559.54067031061</v>
      </c>
      <c r="O406" s="29">
        <f t="shared" ca="1" si="163"/>
        <v>-86816.658465261891</v>
      </c>
      <c r="P406" s="29">
        <f t="shared" ca="1" si="184"/>
        <v>6434.286654229797</v>
      </c>
      <c r="Q406" s="29">
        <f t="shared" ca="1" si="166"/>
        <v>-6424.286654229797</v>
      </c>
      <c r="R406" s="29">
        <f t="shared" ca="1" si="172"/>
        <v>-96536.073933095147</v>
      </c>
      <c r="S406" s="29">
        <f t="shared" ca="1" si="173"/>
        <v>179723.15213495572</v>
      </c>
      <c r="T406" s="29">
        <f t="shared" ca="1" si="174"/>
        <v>4226374840.5039921</v>
      </c>
      <c r="U406" s="29">
        <f t="shared" ca="1" si="175"/>
        <v>40035179.562312581</v>
      </c>
      <c r="W406" s="29">
        <f ca="1">Kp*(AB406+AC406*OnebyTi+Td*(AB406-AB405))</f>
        <v>-110410.73277467734</v>
      </c>
      <c r="X406" s="29">
        <f t="shared" ca="1" si="185"/>
        <v>-54085.927221041413</v>
      </c>
      <c r="Y406" s="29">
        <f t="shared" ca="1" si="186"/>
        <v>-29848.286543480091</v>
      </c>
      <c r="Z406" s="29">
        <f t="shared" ca="1" si="187"/>
        <v>-10092.551575064765</v>
      </c>
      <c r="AA406" s="29">
        <f t="shared" ca="1" si="188"/>
        <v>796.75375999101857</v>
      </c>
      <c r="AB406" s="29">
        <f t="shared" ca="1" si="167"/>
        <v>-786.75375999101857</v>
      </c>
      <c r="AC406" s="29">
        <f t="shared" ca="1" si="176"/>
        <v>-23448.910331900835</v>
      </c>
      <c r="AD406" s="29">
        <f t="shared" ca="1" si="177"/>
        <v>40277.067859499708</v>
      </c>
      <c r="AE406" s="29">
        <f t="shared" ca="1" si="178"/>
        <v>171102984.66134438</v>
      </c>
      <c r="AF406" s="29">
        <f t="shared" ca="1" si="179"/>
        <v>49768120242979.633</v>
      </c>
      <c r="AH406" s="29">
        <f t="shared" ca="1" si="164"/>
        <v>3.334511396815401</v>
      </c>
      <c r="AI406" s="29">
        <f t="shared" ca="1" si="165"/>
        <v>9.9999157662646088</v>
      </c>
    </row>
    <row r="407" spans="1:35">
      <c r="A407" s="29">
        <v>39.500000000000099</v>
      </c>
      <c r="B407" s="29">
        <f t="shared" si="180"/>
        <v>10</v>
      </c>
      <c r="C407" s="29">
        <f t="shared" si="181"/>
        <v>0</v>
      </c>
      <c r="E407" s="29">
        <f ca="1">Kp*(G407+H407*OnebyTi+Td*(G407-G406))</f>
        <v>3.3340423191070387</v>
      </c>
      <c r="F407" s="27">
        <f t="shared" ca="1" si="182"/>
        <v>10.000004959092895</v>
      </c>
      <c r="G407" s="29">
        <f t="shared" ca="1" si="189"/>
        <v>-4.9590928945519863E-6</v>
      </c>
      <c r="H407" s="29">
        <f t="shared" ca="1" si="168"/>
        <v>0.73034922414007963</v>
      </c>
      <c r="I407" s="29">
        <f t="shared" ca="1" si="169"/>
        <v>37.947470112862106</v>
      </c>
      <c r="J407" s="29">
        <f t="shared" ca="1" si="170"/>
        <v>222.78537720949276</v>
      </c>
      <c r="K407" s="29">
        <f t="shared" ca="1" si="171"/>
        <v>143.09933685836171</v>
      </c>
      <c r="M407" s="29">
        <f ca="1">Kp*(Q407+R407*OnebyTi+Td*(Q407-Q406))</f>
        <v>-449907.52187608572</v>
      </c>
      <c r="N407" s="27">
        <f t="shared" ca="1" si="183"/>
        <v>-302899.39596984111</v>
      </c>
      <c r="O407" s="27">
        <f t="shared" ca="1" si="163"/>
        <v>-95294.7582697623</v>
      </c>
      <c r="P407" s="27">
        <f t="shared" ca="1" si="184"/>
        <v>2628.6649588173786</v>
      </c>
      <c r="Q407" s="29">
        <f t="shared" ca="1" si="166"/>
        <v>-2618.6649588173786</v>
      </c>
      <c r="R407" s="29">
        <f t="shared" ca="1" si="172"/>
        <v>-96797.940428976886</v>
      </c>
      <c r="S407" s="29">
        <f t="shared" ca="1" si="173"/>
        <v>179985.01863083744</v>
      </c>
      <c r="T407" s="29">
        <f t="shared" ca="1" si="174"/>
        <v>4227060581.120646</v>
      </c>
      <c r="U407" s="29">
        <f t="shared" ca="1" si="175"/>
        <v>40093519.58837612</v>
      </c>
      <c r="W407" s="29">
        <f ca="1">Kp*(AB407+AC407*OnebyTi+Td*(AB407-AB406))</f>
        <v>-107706.79893215504</v>
      </c>
      <c r="X407" s="27">
        <f t="shared" ca="1" si="185"/>
        <v>-54679.002411290057</v>
      </c>
      <c r="Y407" s="27">
        <f t="shared" ca="1" si="186"/>
        <v>-31030.37022806966</v>
      </c>
      <c r="Z407" s="27">
        <f t="shared" ca="1" si="187"/>
        <v>-11056.050138885748</v>
      </c>
      <c r="AA407" s="27">
        <f t="shared" ca="1" si="188"/>
        <v>265.67607201290281</v>
      </c>
      <c r="AB407" s="29">
        <f t="shared" ca="1" si="167"/>
        <v>-255.67607201290281</v>
      </c>
      <c r="AC407" s="29">
        <f t="shared" ca="1" si="176"/>
        <v>-23474.477939102126</v>
      </c>
      <c r="AD407" s="29">
        <f t="shared" ca="1" si="177"/>
        <v>40302.635466701002</v>
      </c>
      <c r="AE407" s="29">
        <f t="shared" ca="1" si="178"/>
        <v>171109521.68672436</v>
      </c>
      <c r="AF407" s="29">
        <f t="shared" ca="1" si="179"/>
        <v>49876196067533.781</v>
      </c>
      <c r="AH407" s="29">
        <f t="shared" ca="1" si="164"/>
        <v>3.3340423191070387</v>
      </c>
      <c r="AI407" s="29">
        <f t="shared" ca="1" si="165"/>
        <v>10.000004959092895</v>
      </c>
    </row>
    <row r="408" spans="1:35">
      <c r="A408" s="29">
        <v>39.600000000000101</v>
      </c>
      <c r="B408" s="29">
        <f t="shared" si="180"/>
        <v>10</v>
      </c>
      <c r="C408" s="29">
        <f t="shared" si="181"/>
        <v>0</v>
      </c>
      <c r="E408" s="29">
        <f ca="1">Kp*(G408+H408*OnebyTi+Td*(G408-G407))</f>
        <v>3.3335662153809076</v>
      </c>
      <c r="F408" s="29">
        <f t="shared" ca="1" si="182"/>
        <v>10.000089281976052</v>
      </c>
      <c r="G408" s="29">
        <f t="shared" ca="1" si="189"/>
        <v>-8.9281976052291157E-5</v>
      </c>
      <c r="H408" s="29">
        <f t="shared" ca="1" si="168"/>
        <v>0.7303402959424744</v>
      </c>
      <c r="I408" s="29">
        <f t="shared" ca="1" si="169"/>
        <v>37.947479041059708</v>
      </c>
      <c r="J408" s="29">
        <f t="shared" ca="1" si="170"/>
        <v>222.78537721028988</v>
      </c>
      <c r="K408" s="29">
        <f t="shared" ca="1" si="171"/>
        <v>143.09969041498687</v>
      </c>
      <c r="M408" s="29">
        <f ca="1">Kp*(Q408+R408*OnebyTi+Td*(Q408-Q407))</f>
        <v>-428010.16327845689</v>
      </c>
      <c r="N408" s="29">
        <f t="shared" ca="1" si="183"/>
        <v>-310343.51394942251</v>
      </c>
      <c r="O408" s="29">
        <f t="shared" ca="1" si="163"/>
        <v>-103767.2162409632</v>
      </c>
      <c r="P408" s="29">
        <f t="shared" ca="1" si="184"/>
        <v>-1367.6431048725885</v>
      </c>
      <c r="Q408" s="29">
        <f t="shared" ca="1" si="166"/>
        <v>1377.6431048725885</v>
      </c>
      <c r="R408" s="29">
        <f t="shared" ca="1" si="172"/>
        <v>-96660.176118489631</v>
      </c>
      <c r="S408" s="29">
        <f t="shared" ca="1" si="173"/>
        <v>180122.78294132469</v>
      </c>
      <c r="T408" s="29">
        <f t="shared" ca="1" si="174"/>
        <v>4227250371.1730862</v>
      </c>
      <c r="U408" s="29">
        <f t="shared" ca="1" si="175"/>
        <v>40124211.462254137</v>
      </c>
      <c r="W408" s="29">
        <f ca="1">Kp*(AB408+AC408*OnebyTi+Td*(AB408-AB407))</f>
        <v>-104640.73520485807</v>
      </c>
      <c r="X408" s="29">
        <f t="shared" ca="1" si="185"/>
        <v>-55164.02953742884</v>
      </c>
      <c r="Y408" s="29">
        <f t="shared" ca="1" si="186"/>
        <v>-32183.727629416255</v>
      </c>
      <c r="Z408" s="29">
        <f t="shared" ca="1" si="187"/>
        <v>-12030.209224842196</v>
      </c>
      <c r="AA408" s="29">
        <f t="shared" ca="1" si="188"/>
        <v>-286.49103093797476</v>
      </c>
      <c r="AB408" s="29">
        <f t="shared" ca="1" si="167"/>
        <v>296.49103093797476</v>
      </c>
      <c r="AC408" s="29">
        <f t="shared" ca="1" si="176"/>
        <v>-23444.828836008328</v>
      </c>
      <c r="AD408" s="29">
        <f t="shared" ca="1" si="177"/>
        <v>40332.2845697948</v>
      </c>
      <c r="AE408" s="29">
        <f t="shared" ca="1" si="178"/>
        <v>171118312.37986702</v>
      </c>
      <c r="AF408" s="29">
        <f t="shared" ca="1" si="179"/>
        <v>50001530249591.984</v>
      </c>
      <c r="AH408" s="29">
        <f t="shared" ca="1" si="164"/>
        <v>3.3335662153809076</v>
      </c>
      <c r="AI408" s="29">
        <f t="shared" ca="1" si="165"/>
        <v>10.000089281976052</v>
      </c>
    </row>
    <row r="409" spans="1:35">
      <c r="A409" s="29">
        <v>39.700000000000102</v>
      </c>
      <c r="B409" s="29">
        <f t="shared" si="180"/>
        <v>10</v>
      </c>
      <c r="C409" s="29">
        <f t="shared" si="181"/>
        <v>0</v>
      </c>
      <c r="E409" s="29">
        <f ca="1">Kp*(G409+H409*OnebyTi+Td*(G409-G408))</f>
        <v>3.333104591439255</v>
      </c>
      <c r="F409" s="27">
        <f t="shared" ca="1" si="182"/>
        <v>10.000165244763528</v>
      </c>
      <c r="G409" s="29">
        <f t="shared" ca="1" si="189"/>
        <v>-1.6524476352763884E-4</v>
      </c>
      <c r="H409" s="29">
        <f t="shared" ca="1" si="168"/>
        <v>0.7303237714661216</v>
      </c>
      <c r="I409" s="29">
        <f t="shared" ca="1" si="169"/>
        <v>37.947495565536059</v>
      </c>
      <c r="J409" s="29">
        <f t="shared" ca="1" si="170"/>
        <v>222.78537721302047</v>
      </c>
      <c r="K409" s="29">
        <f t="shared" ca="1" si="171"/>
        <v>143.10034643669806</v>
      </c>
      <c r="M409" s="29">
        <f ca="1">Kp*(Q409+R409*OnebyTi+Td*(Q409-Q408))</f>
        <v>-403258.06291191094</v>
      </c>
      <c r="N409" s="27">
        <f t="shared" ca="1" si="183"/>
        <v>-316817.95315074542</v>
      </c>
      <c r="O409" s="27">
        <f t="shared" ca="1" si="163"/>
        <v>-112197.70709882972</v>
      </c>
      <c r="P409" s="27">
        <f t="shared" ca="1" si="184"/>
        <v>-5546.6252763489574</v>
      </c>
      <c r="Q409" s="29">
        <f t="shared" ca="1" si="166"/>
        <v>5556.6252763489574</v>
      </c>
      <c r="R409" s="29">
        <f t="shared" ca="1" si="172"/>
        <v>-96104.513590854738</v>
      </c>
      <c r="S409" s="29">
        <f t="shared" ca="1" si="173"/>
        <v>180678.4454689596</v>
      </c>
      <c r="T409" s="29">
        <f t="shared" ca="1" si="174"/>
        <v>4230337979.6192622</v>
      </c>
      <c r="U409" s="29">
        <f t="shared" ca="1" si="175"/>
        <v>40248004.94807642</v>
      </c>
      <c r="W409" s="29">
        <f ca="1">Kp*(AB409+AC409*OnebyTi+Td*(AB409-AB408))</f>
        <v>-101205.91815823209</v>
      </c>
      <c r="X409" s="27">
        <f t="shared" ca="1" si="185"/>
        <v>-55535.681395994419</v>
      </c>
      <c r="Y409" s="27">
        <f t="shared" ca="1" si="186"/>
        <v>-33304.490178617365</v>
      </c>
      <c r="Z409" s="27">
        <f t="shared" ca="1" si="187"/>
        <v>-13013.107915768724</v>
      </c>
      <c r="AA409" s="27">
        <f t="shared" ca="1" si="188"/>
        <v>-859.23892575611899</v>
      </c>
      <c r="AB409" s="29">
        <f t="shared" ca="1" si="167"/>
        <v>869.23892575611899</v>
      </c>
      <c r="AC409" s="29">
        <f t="shared" ca="1" si="176"/>
        <v>-23357.904943432717</v>
      </c>
      <c r="AD409" s="29">
        <f t="shared" ca="1" si="177"/>
        <v>40419.208462370414</v>
      </c>
      <c r="AE409" s="29">
        <f t="shared" ca="1" si="178"/>
        <v>171193870.01087198</v>
      </c>
      <c r="AF409" s="29">
        <f t="shared" ca="1" si="179"/>
        <v>50369247693690.938</v>
      </c>
      <c r="AH409" s="29">
        <f t="shared" ca="1" si="164"/>
        <v>3.333104591439255</v>
      </c>
      <c r="AI409" s="29">
        <f t="shared" ca="1" si="165"/>
        <v>10.000165244763528</v>
      </c>
    </row>
    <row r="410" spans="1:35">
      <c r="A410" s="29">
        <v>39.800000000000097</v>
      </c>
      <c r="B410" s="29">
        <f t="shared" si="180"/>
        <v>10</v>
      </c>
      <c r="C410" s="29">
        <f t="shared" si="181"/>
        <v>0</v>
      </c>
      <c r="E410" s="29">
        <f ca="1">Kp*(G410+H410*OnebyTi+Td*(G410-G409))</f>
        <v>3.332677189036334</v>
      </c>
      <c r="F410" s="29">
        <f t="shared" ca="1" si="182"/>
        <v>10.000229910448931</v>
      </c>
      <c r="G410" s="29">
        <f t="shared" ca="1" si="189"/>
        <v>-2.299104489313919E-4</v>
      </c>
      <c r="H410" s="29">
        <f t="shared" ca="1" si="168"/>
        <v>0.73030078042122848</v>
      </c>
      <c r="I410" s="29">
        <f t="shared" ca="1" si="169"/>
        <v>37.947518556580953</v>
      </c>
      <c r="J410" s="29">
        <f t="shared" ca="1" si="170"/>
        <v>222.78537721830634</v>
      </c>
      <c r="K410" s="29">
        <f t="shared" ca="1" si="171"/>
        <v>143.10126148028482</v>
      </c>
      <c r="M410" s="29">
        <f ca="1">Kp*(Q410+R410*OnebyTi+Td*(Q410-Q409))</f>
        <v>-375621.88596376858</v>
      </c>
      <c r="N410" s="29">
        <f t="shared" ca="1" si="183"/>
        <v>-322249.41070353723</v>
      </c>
      <c r="O410" s="29">
        <f t="shared" ca="1" si="163"/>
        <v>-120548.37042667012</v>
      </c>
      <c r="P410" s="29">
        <f t="shared" ca="1" si="184"/>
        <v>-9899.1138254221223</v>
      </c>
      <c r="Q410" s="29">
        <f t="shared" ca="1" si="166"/>
        <v>9909.1138254221223</v>
      </c>
      <c r="R410" s="29">
        <f t="shared" ca="1" si="172"/>
        <v>-95113.602208312528</v>
      </c>
      <c r="S410" s="29">
        <f t="shared" ca="1" si="173"/>
        <v>181669.35685150183</v>
      </c>
      <c r="T410" s="29">
        <f t="shared" ca="1" si="174"/>
        <v>4240157033.2997794</v>
      </c>
      <c r="U410" s="29">
        <f t="shared" ca="1" si="175"/>
        <v>40468765.514225997</v>
      </c>
      <c r="W410" s="29">
        <f ca="1">Kp*(AB410+AC410*OnebyTi+Td*(AB410-AB409))</f>
        <v>-97396.351701568972</v>
      </c>
      <c r="X410" s="29">
        <f t="shared" ca="1" si="185"/>
        <v>-55788.69677707315</v>
      </c>
      <c r="Y410" s="29">
        <f t="shared" ca="1" si="186"/>
        <v>-34388.718168323518</v>
      </c>
      <c r="Z410" s="29">
        <f t="shared" ca="1" si="187"/>
        <v>-14002.730306403855</v>
      </c>
      <c r="AA410" s="29">
        <f t="shared" ca="1" si="188"/>
        <v>-1451.9901109419593</v>
      </c>
      <c r="AB410" s="29">
        <f t="shared" ca="1" si="167"/>
        <v>1461.9901109419593</v>
      </c>
      <c r="AC410" s="29">
        <f t="shared" ca="1" si="176"/>
        <v>-23211.705932338522</v>
      </c>
      <c r="AD410" s="29">
        <f t="shared" ca="1" si="177"/>
        <v>40565.407473464613</v>
      </c>
      <c r="AE410" s="29">
        <f t="shared" ca="1" si="178"/>
        <v>171407611.51932117</v>
      </c>
      <c r="AF410" s="29">
        <f t="shared" ca="1" si="179"/>
        <v>50989154458843.469</v>
      </c>
      <c r="AH410" s="29">
        <f t="shared" ca="1" si="164"/>
        <v>3.332677189036334</v>
      </c>
      <c r="AI410" s="29">
        <f t="shared" ca="1" si="165"/>
        <v>10.000229910448931</v>
      </c>
    </row>
    <row r="411" spans="1:35">
      <c r="A411" s="29">
        <v>39.900000000000098</v>
      </c>
      <c r="B411" s="29">
        <f t="shared" si="180"/>
        <v>10</v>
      </c>
      <c r="C411" s="29">
        <f t="shared" si="181"/>
        <v>0</v>
      </c>
      <c r="E411" s="29">
        <f ca="1">Kp*(G411+H411*OnebyTi+Td*(G411-G410))</f>
        <v>3.3323012012854285</v>
      </c>
      <c r="F411" s="27">
        <f t="shared" ca="1" si="182"/>
        <v>10.000280996740095</v>
      </c>
      <c r="G411" s="29">
        <f t="shared" ca="1" si="189"/>
        <v>-2.8099674009496312E-4</v>
      </c>
      <c r="H411" s="29">
        <f t="shared" ca="1" si="168"/>
        <v>0.73027268074721896</v>
      </c>
      <c r="I411" s="29">
        <f t="shared" ca="1" si="169"/>
        <v>37.947546656254964</v>
      </c>
      <c r="J411" s="29">
        <f t="shared" ca="1" si="170"/>
        <v>222.78537722620226</v>
      </c>
      <c r="K411" s="29">
        <f t="shared" ca="1" si="171"/>
        <v>143.10238265727779</v>
      </c>
      <c r="M411" s="29">
        <f ca="1">Kp*(Q411+R411*OnebyTi+Td*(Q411-Q410))</f>
        <v>-345083.18840853026</v>
      </c>
      <c r="N411" s="27">
        <f t="shared" ca="1" si="183"/>
        <v>-326565.56443266582</v>
      </c>
      <c r="O411" s="27">
        <f t="shared" ca="1" si="163"/>
        <v>-128779.89938202067</v>
      </c>
      <c r="P411" s="27">
        <f t="shared" ca="1" si="184"/>
        <v>-14414.77005778933</v>
      </c>
      <c r="Q411" s="29">
        <f t="shared" ca="1" si="166"/>
        <v>14424.77005778933</v>
      </c>
      <c r="R411" s="29">
        <f t="shared" ca="1" si="172"/>
        <v>-93671.1252025336</v>
      </c>
      <c r="S411" s="29">
        <f t="shared" ca="1" si="173"/>
        <v>183111.83385728076</v>
      </c>
      <c r="T411" s="29">
        <f t="shared" ca="1" si="174"/>
        <v>4260964432.4217892</v>
      </c>
      <c r="U411" s="29">
        <f t="shared" ca="1" si="175"/>
        <v>40790128.298098579</v>
      </c>
      <c r="W411" s="29">
        <f ca="1">Kp*(AB411+AC411*OnebyTi+Td*(AB411-AB410))</f>
        <v>-93206.705630818658</v>
      </c>
      <c r="X411" s="27">
        <f t="shared" ca="1" si="185"/>
        <v>-55917.89560330996</v>
      </c>
      <c r="Y411" s="27">
        <f t="shared" ca="1" si="186"/>
        <v>-35432.407440744646</v>
      </c>
      <c r="Z411" s="27">
        <f t="shared" ca="1" si="187"/>
        <v>-14996.966666551136</v>
      </c>
      <c r="AA411" s="27">
        <f t="shared" ca="1" si="188"/>
        <v>-2064.0969332166569</v>
      </c>
      <c r="AB411" s="29">
        <f t="shared" ca="1" si="167"/>
        <v>2074.0969332166569</v>
      </c>
      <c r="AC411" s="29">
        <f t="shared" ca="1" si="176"/>
        <v>-23004.296239016858</v>
      </c>
      <c r="AD411" s="29">
        <f t="shared" ca="1" si="177"/>
        <v>40772.817166786277</v>
      </c>
      <c r="AE411" s="29">
        <f t="shared" ca="1" si="178"/>
        <v>171837799.32815903</v>
      </c>
      <c r="AF411" s="29">
        <f t="shared" ca="1" si="179"/>
        <v>51872919785026.594</v>
      </c>
      <c r="AH411" s="29">
        <f t="shared" ca="1" si="164"/>
        <v>3.3323012012854285</v>
      </c>
      <c r="AI411" s="29">
        <f t="shared" ca="1" si="165"/>
        <v>10.000280996740095</v>
      </c>
    </row>
    <row r="412" spans="1:35">
      <c r="A412" s="29">
        <v>40.000000000000099</v>
      </c>
      <c r="B412" s="29">
        <f t="shared" si="180"/>
        <v>10</v>
      </c>
      <c r="C412" s="29">
        <f t="shared" si="181"/>
        <v>0</v>
      </c>
      <c r="E412" s="29">
        <f ca="1">Kp*(G412+H412*OnebyTi+Td*(G412-G411))</f>
        <v>3.3319906421303407</v>
      </c>
      <c r="F412" s="29">
        <f t="shared" ca="1" si="182"/>
        <v>10.000316943264098</v>
      </c>
      <c r="G412" s="29">
        <f t="shared" ca="1" si="189"/>
        <v>-3.1694326409770213E-4</v>
      </c>
      <c r="H412" s="29">
        <f t="shared" ca="1" si="168"/>
        <v>0.73024098642080915</v>
      </c>
      <c r="I412" s="29">
        <f t="shared" ca="1" si="169"/>
        <v>37.947578350581374</v>
      </c>
      <c r="J412" s="29">
        <f t="shared" ca="1" si="170"/>
        <v>222.78537723624757</v>
      </c>
      <c r="K412" s="29">
        <f t="shared" ca="1" si="171"/>
        <v>143.10365043033417</v>
      </c>
      <c r="M412" s="29">
        <f ca="1">Kp*(Q412+R412*OnebyTi+Td*(Q412-Q411))</f>
        <v>-311635.00931080099</v>
      </c>
      <c r="N412" s="29">
        <f t="shared" ca="1" si="183"/>
        <v>-329695.42693126044</v>
      </c>
      <c r="O412" s="29">
        <f t="shared" ca="1" si="163"/>
        <v>-136851.63974876766</v>
      </c>
      <c r="P412" s="29">
        <f t="shared" ca="1" si="184"/>
        <v>-19082.073073294836</v>
      </c>
      <c r="Q412" s="29">
        <f t="shared" ca="1" si="166"/>
        <v>19092.073073294836</v>
      </c>
      <c r="R412" s="29">
        <f t="shared" ca="1" si="172"/>
        <v>-91761.917895204111</v>
      </c>
      <c r="S412" s="29">
        <f t="shared" ca="1" si="173"/>
        <v>185021.04116461024</v>
      </c>
      <c r="T412" s="29">
        <f t="shared" ca="1" si="174"/>
        <v>4297415157.8453922</v>
      </c>
      <c r="U412" s="29">
        <f t="shared" ca="1" si="175"/>
        <v>41215471.768284179</v>
      </c>
      <c r="W412" s="29">
        <f ca="1">Kp*(AB412+AC412*OnebyTi+Td*(AB412-AB411))</f>
        <v>-88632.354063524021</v>
      </c>
      <c r="X412" s="29">
        <f t="shared" ca="1" si="185"/>
        <v>-55918.194458432074</v>
      </c>
      <c r="Y412" s="29">
        <f t="shared" ca="1" si="186"/>
        <v>-36431.496487816767</v>
      </c>
      <c r="Z412" s="29">
        <f t="shared" ca="1" si="187"/>
        <v>-15993.614873690129</v>
      </c>
      <c r="AA412" s="29">
        <f t="shared" ca="1" si="188"/>
        <v>-2694.8404329686764</v>
      </c>
      <c r="AB412" s="29">
        <f t="shared" ca="1" si="167"/>
        <v>2704.8404329686764</v>
      </c>
      <c r="AC412" s="29">
        <f t="shared" ca="1" si="176"/>
        <v>-22733.812195719991</v>
      </c>
      <c r="AD412" s="29">
        <f t="shared" ca="1" si="177"/>
        <v>41043.301210083147</v>
      </c>
      <c r="AE412" s="29">
        <f t="shared" ca="1" si="178"/>
        <v>172569415.50494125</v>
      </c>
      <c r="AF412" s="29">
        <f t="shared" ca="1" si="179"/>
        <v>53035302012645.859</v>
      </c>
      <c r="AH412" s="29">
        <f t="shared" ca="1" si="164"/>
        <v>3.3319906421303407</v>
      </c>
      <c r="AI412" s="29">
        <f t="shared" ca="1" si="165"/>
        <v>10.000316943264098</v>
      </c>
    </row>
    <row r="413" spans="1:35">
      <c r="A413" s="29">
        <v>40.100000000000101</v>
      </c>
      <c r="B413" s="29">
        <f t="shared" si="180"/>
        <v>10</v>
      </c>
      <c r="C413" s="29">
        <f t="shared" si="181"/>
        <v>0</v>
      </c>
      <c r="E413" s="29">
        <f ca="1">Kp*(G413+H413*OnebyTi+Td*(G413-G412))</f>
        <v>3.3317558898458239</v>
      </c>
      <c r="F413" s="27">
        <f t="shared" ca="1" si="182"/>
        <v>10.000336943214799</v>
      </c>
      <c r="G413" s="29">
        <f t="shared" ca="1" si="189"/>
        <v>-3.3694321479948997E-4</v>
      </c>
      <c r="H413" s="29">
        <f t="shared" ca="1" si="168"/>
        <v>0.73020729209932922</v>
      </c>
      <c r="I413" s="29">
        <f t="shared" ca="1" si="169"/>
        <v>37.947612044902854</v>
      </c>
      <c r="J413" s="29">
        <f t="shared" ca="1" si="170"/>
        <v>222.78537724760065</v>
      </c>
      <c r="K413" s="29">
        <f t="shared" ca="1" si="171"/>
        <v>143.10500157262553</v>
      </c>
      <c r="M413" s="29">
        <f ca="1">Kp*(Q413+R413*OnebyTi+Td*(Q413-Q412))</f>
        <v>-275282.44219934498</v>
      </c>
      <c r="N413" s="27">
        <f t="shared" ca="1" si="183"/>
        <v>-331569.71065743204</v>
      </c>
      <c r="O413" s="27">
        <f t="shared" ref="O413:O476" ca="1" si="190">IF((ROW()-12)*0.1&lt;L_2,0,OFFSET(N413,-1,0)*b_2/K_2-O412*a_2)</f>
        <v>-144721.69939681501</v>
      </c>
      <c r="P413" s="27">
        <f t="shared" ca="1" si="184"/>
        <v>-23888.313025342432</v>
      </c>
      <c r="Q413" s="29">
        <f t="shared" ca="1" si="166"/>
        <v>23898.313025342432</v>
      </c>
      <c r="R413" s="29">
        <f t="shared" ca="1" si="172"/>
        <v>-89372.086592669861</v>
      </c>
      <c r="S413" s="29">
        <f t="shared" ca="1" si="173"/>
        <v>187410.87246714448</v>
      </c>
      <c r="T413" s="29">
        <f t="shared" ca="1" si="174"/>
        <v>4354528094.3911171</v>
      </c>
      <c r="U413" s="29">
        <f t="shared" ca="1" si="175"/>
        <v>41747891.236577399</v>
      </c>
      <c r="W413" s="29">
        <f ca="1">Kp*(AB413+AC413*OnebyTi+Td*(AB413-AB412))</f>
        <v>-83669.413669712449</v>
      </c>
      <c r="X413" s="27">
        <f t="shared" ca="1" si="185"/>
        <v>-55784.622483134081</v>
      </c>
      <c r="Y413" s="27">
        <f t="shared" ca="1" si="186"/>
        <v>-37381.873962424448</v>
      </c>
      <c r="Z413" s="27">
        <f t="shared" ca="1" si="187"/>
        <v>-16990.382121997362</v>
      </c>
      <c r="AA413" s="27">
        <f t="shared" ca="1" si="188"/>
        <v>-3343.4293158778564</v>
      </c>
      <c r="AB413" s="29">
        <f t="shared" ca="1" si="167"/>
        <v>3353.4293158778564</v>
      </c>
      <c r="AC413" s="29">
        <f t="shared" ca="1" si="176"/>
        <v>-22398.469264132204</v>
      </c>
      <c r="AD413" s="29">
        <f t="shared" ca="1" si="177"/>
        <v>41378.644141670935</v>
      </c>
      <c r="AE413" s="29">
        <f t="shared" ca="1" si="178"/>
        <v>173693964.32260016</v>
      </c>
      <c r="AF413" s="29">
        <f t="shared" ca="1" si="179"/>
        <v>54495562229500.352</v>
      </c>
      <c r="AH413" s="29">
        <f t="shared" ca="1" si="164"/>
        <v>3.3317558898458239</v>
      </c>
      <c r="AI413" s="29">
        <f t="shared" ca="1" si="165"/>
        <v>10.000336943214799</v>
      </c>
    </row>
    <row r="414" spans="1:35">
      <c r="A414" s="29">
        <v>40.200000000000102</v>
      </c>
      <c r="B414" s="29">
        <f t="shared" si="180"/>
        <v>10</v>
      </c>
      <c r="C414" s="29">
        <f t="shared" si="181"/>
        <v>0</v>
      </c>
      <c r="E414" s="29">
        <f ca="1">Kp*(G414+H414*OnebyTi+Td*(G414-G413))</f>
        <v>3.3316034157637691</v>
      </c>
      <c r="F414" s="29">
        <f t="shared" ca="1" si="182"/>
        <v>10.000340939891343</v>
      </c>
      <c r="G414" s="29">
        <f t="shared" ca="1" si="189"/>
        <v>-3.4093989134298397E-4</v>
      </c>
      <c r="H414" s="29">
        <f t="shared" ca="1" si="168"/>
        <v>0.73017319811019488</v>
      </c>
      <c r="I414" s="29">
        <f t="shared" ca="1" si="169"/>
        <v>37.94764613889199</v>
      </c>
      <c r="J414" s="29">
        <f t="shared" ca="1" si="170"/>
        <v>222.78537725922465</v>
      </c>
      <c r="K414" s="29">
        <f t="shared" ca="1" si="171"/>
        <v>143.10637215098873</v>
      </c>
      <c r="M414" s="29">
        <f ca="1">Kp*(Q414+R414*OnebyTi+Td*(Q414-Q413))</f>
        <v>-236043.18209309762</v>
      </c>
      <c r="N414" s="29">
        <f t="shared" ca="1" si="183"/>
        <v>-332121.20302079793</v>
      </c>
      <c r="O414" s="29">
        <f t="shared" ca="1" si="190"/>
        <v>-152347.06817443864</v>
      </c>
      <c r="P414" s="29">
        <f t="shared" ca="1" si="184"/>
        <v>-28819.589122503494</v>
      </c>
      <c r="Q414" s="29">
        <f t="shared" ca="1" si="166"/>
        <v>28829.589122503494</v>
      </c>
      <c r="R414" s="29">
        <f t="shared" ca="1" si="172"/>
        <v>-86489.127680419508</v>
      </c>
      <c r="S414" s="29">
        <f t="shared" ca="1" si="173"/>
        <v>190293.83137939483</v>
      </c>
      <c r="T414" s="29">
        <f t="shared" ca="1" si="174"/>
        <v>4437642615.2883539</v>
      </c>
      <c r="U414" s="29">
        <f t="shared" ca="1" si="175"/>
        <v>42390172.32546594</v>
      </c>
      <c r="W414" s="29">
        <f ca="1">Kp*(AB414+AC414*OnebyTi+Td*(AB414-AB413))</f>
        <v>-78314.781599358103</v>
      </c>
      <c r="X414" s="29">
        <f t="shared" ca="1" si="185"/>
        <v>-55512.337614437041</v>
      </c>
      <c r="Y414" s="29">
        <f t="shared" ca="1" si="186"/>
        <v>-38279.386598548095</v>
      </c>
      <c r="Z414" s="29">
        <f t="shared" ca="1" si="187"/>
        <v>-17984.886914343984</v>
      </c>
      <c r="AA414" s="29">
        <f t="shared" ca="1" si="188"/>
        <v>-4008.9990580439003</v>
      </c>
      <c r="AB414" s="29">
        <f t="shared" ca="1" si="167"/>
        <v>4018.9990580439003</v>
      </c>
      <c r="AC414" s="29">
        <f t="shared" ca="1" si="176"/>
        <v>-21996.569358327812</v>
      </c>
      <c r="AD414" s="29">
        <f t="shared" ca="1" si="177"/>
        <v>41780.544047475327</v>
      </c>
      <c r="AE414" s="29">
        <f t="shared" ca="1" si="178"/>
        <v>175309199.66545594</v>
      </c>
      <c r="AF414" s="29">
        <f t="shared" ca="1" si="179"/>
        <v>56279050378578.289</v>
      </c>
      <c r="AH414" s="29">
        <f t="shared" ca="1" si="164"/>
        <v>3.3316034157637691</v>
      </c>
      <c r="AI414" s="29">
        <f t="shared" ca="1" si="165"/>
        <v>10.000340939891343</v>
      </c>
    </row>
    <row r="415" spans="1:35">
      <c r="A415" s="29">
        <v>40.300000000000097</v>
      </c>
      <c r="B415" s="29">
        <f t="shared" si="180"/>
        <v>10</v>
      </c>
      <c r="C415" s="29">
        <f t="shared" si="181"/>
        <v>0</v>
      </c>
      <c r="E415" s="29">
        <f ca="1">Kp*(G415+H415*OnebyTi+Td*(G415-G414))</f>
        <v>3.3315357006137538</v>
      </c>
      <c r="F415" s="27">
        <f t="shared" ca="1" si="182"/>
        <v>10.000329590111624</v>
      </c>
      <c r="G415" s="29">
        <f t="shared" ca="1" si="189"/>
        <v>-3.2959011162425611E-4</v>
      </c>
      <c r="H415" s="29">
        <f t="shared" ca="1" si="168"/>
        <v>0.73014023909903247</v>
      </c>
      <c r="I415" s="29">
        <f t="shared" ca="1" si="169"/>
        <v>37.947679097903155</v>
      </c>
      <c r="J415" s="29">
        <f t="shared" ca="1" si="170"/>
        <v>222.78537727008762</v>
      </c>
      <c r="K415" s="29">
        <f t="shared" ca="1" si="171"/>
        <v>143.10770039913857</v>
      </c>
      <c r="M415" s="29">
        <f ca="1">Kp*(Q415+R415*OnebyTi+Td*(Q415-Q414))</f>
        <v>-193948.04470228357</v>
      </c>
      <c r="N415" s="27">
        <f t="shared" ca="1" si="183"/>
        <v>-331285.15033372561</v>
      </c>
      <c r="O415" s="27">
        <f t="shared" ca="1" si="190"/>
        <v>-159683.74821525358</v>
      </c>
      <c r="P415" s="27">
        <f t="shared" ca="1" si="184"/>
        <v>-33860.812604552528</v>
      </c>
      <c r="Q415" s="29">
        <f t="shared" ca="1" si="166"/>
        <v>33870.812604552528</v>
      </c>
      <c r="R415" s="29">
        <f t="shared" ca="1" si="172"/>
        <v>-83102.046419964259</v>
      </c>
      <c r="S415" s="29">
        <f t="shared" ca="1" si="173"/>
        <v>193680.91263985008</v>
      </c>
      <c r="T415" s="29">
        <f t="shared" ca="1" si="174"/>
        <v>4552365809.9376249</v>
      </c>
      <c r="U415" s="29">
        <f t="shared" ca="1" si="175"/>
        <v>43144764.501920909</v>
      </c>
      <c r="W415" s="29">
        <f ca="1">Kp*(AB415+AC415*OnebyTi+Td*(AB415-AB414))</f>
        <v>-72566.173003924167</v>
      </c>
      <c r="X415" s="27">
        <f t="shared" ca="1" si="185"/>
        <v>-55096.64314289124</v>
      </c>
      <c r="Y415" s="27">
        <f t="shared" ca="1" si="186"/>
        <v>-39119.847537144</v>
      </c>
      <c r="Z415" s="27">
        <f t="shared" ca="1" si="187"/>
        <v>-18974.661343412699</v>
      </c>
      <c r="AA415" s="27">
        <f t="shared" ca="1" si="188"/>
        <v>-4690.6111519091373</v>
      </c>
      <c r="AB415" s="29">
        <f t="shared" ca="1" si="167"/>
        <v>4700.6111519091373</v>
      </c>
      <c r="AC415" s="29">
        <f t="shared" ca="1" si="176"/>
        <v>-21526.508243136897</v>
      </c>
      <c r="AD415" s="29">
        <f t="shared" ca="1" si="177"/>
        <v>42250.605162666237</v>
      </c>
      <c r="AE415" s="29">
        <f t="shared" ca="1" si="178"/>
        <v>177518774.1856012</v>
      </c>
      <c r="AF415" s="29">
        <f t="shared" ca="1" si="179"/>
        <v>58418940527954.555</v>
      </c>
      <c r="AH415" s="29">
        <f t="shared" ca="1" si="164"/>
        <v>3.3315357006137538</v>
      </c>
      <c r="AI415" s="29">
        <f t="shared" ca="1" si="165"/>
        <v>10.000329590111624</v>
      </c>
    </row>
    <row r="416" spans="1:35">
      <c r="A416" s="29">
        <v>40.400000000000098</v>
      </c>
      <c r="B416" s="29">
        <f t="shared" si="180"/>
        <v>10</v>
      </c>
      <c r="C416" s="29">
        <f t="shared" si="181"/>
        <v>0</v>
      </c>
      <c r="E416" s="29">
        <f ca="1">Kp*(G416+H416*OnebyTi+Td*(G416-G415))</f>
        <v>3.3315513324120851</v>
      </c>
      <c r="F416" s="29">
        <f t="shared" ca="1" si="182"/>
        <v>10.000304197852051</v>
      </c>
      <c r="G416" s="29">
        <f t="shared" ca="1" si="189"/>
        <v>-3.0419785205104688E-4</v>
      </c>
      <c r="H416" s="29">
        <f t="shared" ca="1" si="168"/>
        <v>0.73010981931382735</v>
      </c>
      <c r="I416" s="29">
        <f t="shared" ca="1" si="169"/>
        <v>37.947709517688359</v>
      </c>
      <c r="J416" s="29">
        <f t="shared" ca="1" si="170"/>
        <v>222.78537727934125</v>
      </c>
      <c r="K416" s="29">
        <f t="shared" ca="1" si="171"/>
        <v>143.10892935846084</v>
      </c>
      <c r="M416" s="29">
        <f ca="1">Kp*(Q416+R416*OnebyTi+Td*(Q416-Q415))</f>
        <v>-149041.45428217977</v>
      </c>
      <c r="N416" s="29">
        <f t="shared" ca="1" si="183"/>
        <v>-328999.64941140305</v>
      </c>
      <c r="O416" s="29">
        <f t="shared" ca="1" si="190"/>
        <v>-166686.8945965415</v>
      </c>
      <c r="P416" s="29">
        <f t="shared" ca="1" si="184"/>
        <v>-38995.714914947188</v>
      </c>
      <c r="Q416" s="29">
        <f t="shared" ca="1" si="166"/>
        <v>39005.714914947188</v>
      </c>
      <c r="R416" s="29">
        <f t="shared" ca="1" si="172"/>
        <v>-79201.474928469543</v>
      </c>
      <c r="S416" s="29">
        <f t="shared" ca="1" si="173"/>
        <v>197581.4841313448</v>
      </c>
      <c r="T416" s="29">
        <f t="shared" ca="1" si="174"/>
        <v>4704510389.5402384</v>
      </c>
      <c r="U416" s="29">
        <f t="shared" ca="1" si="175"/>
        <v>44013754.7932586</v>
      </c>
      <c r="W416" s="29">
        <f ca="1">Kp*(AB416+AC416*OnebyTi+Td*(AB416-AB415))</f>
        <v>-66422.158046512865</v>
      </c>
      <c r="X416" s="29">
        <f t="shared" ca="1" si="185"/>
        <v>-54533.004560242924</v>
      </c>
      <c r="Y416" s="29">
        <f t="shared" ca="1" si="186"/>
        <v>-39899.045053470756</v>
      </c>
      <c r="Z416" s="29">
        <f t="shared" ca="1" si="187"/>
        <v>-19957.153667621245</v>
      </c>
      <c r="AA416" s="29">
        <f t="shared" ca="1" si="188"/>
        <v>-5387.2525002094526</v>
      </c>
      <c r="AB416" s="29">
        <f t="shared" ca="1" si="167"/>
        <v>5397.2525002094526</v>
      </c>
      <c r="AC416" s="29">
        <f t="shared" ca="1" si="176"/>
        <v>-20986.78299311595</v>
      </c>
      <c r="AD416" s="29">
        <f t="shared" ca="1" si="177"/>
        <v>42790.330412687181</v>
      </c>
      <c r="AE416" s="29">
        <f t="shared" ca="1" si="178"/>
        <v>180431807.64070293</v>
      </c>
      <c r="AF416" s="29">
        <f t="shared" ca="1" si="179"/>
        <v>60958083574175.297</v>
      </c>
      <c r="AH416" s="29">
        <f t="shared" ca="1" si="164"/>
        <v>3.3315513324120851</v>
      </c>
      <c r="AI416" s="29">
        <f t="shared" ca="1" si="165"/>
        <v>10.000304197852051</v>
      </c>
    </row>
    <row r="417" spans="1:35">
      <c r="A417" s="29">
        <v>40.500000000000199</v>
      </c>
      <c r="B417" s="29">
        <f t="shared" si="180"/>
        <v>10</v>
      </c>
      <c r="C417" s="29">
        <f t="shared" si="181"/>
        <v>0</v>
      </c>
      <c r="E417" s="29">
        <f ca="1">Kp*(G417+H417*OnebyTi+Td*(G417-G416))</f>
        <v>3.3316452720883425</v>
      </c>
      <c r="F417" s="27">
        <f t="shared" ca="1" si="182"/>
        <v>10.000266622612228</v>
      </c>
      <c r="G417" s="29">
        <f t="shared" ca="1" si="189"/>
        <v>-2.6662261222831773E-4</v>
      </c>
      <c r="H417" s="29">
        <f t="shared" ca="1" si="168"/>
        <v>0.73008315705260451</v>
      </c>
      <c r="I417" s="29">
        <f t="shared" ca="1" si="169"/>
        <v>37.94773617994958</v>
      </c>
      <c r="J417" s="29">
        <f t="shared" ca="1" si="170"/>
        <v>222.78537728645</v>
      </c>
      <c r="K417" s="29">
        <f t="shared" ca="1" si="171"/>
        <v>143.11000918004038</v>
      </c>
      <c r="M417" s="29">
        <f ca="1">Kp*(Q417+R417*OnebyTi+Td*(Q417-Q416))</f>
        <v>-101381.89658429714</v>
      </c>
      <c r="N417" s="27">
        <f t="shared" ca="1" si="183"/>
        <v>-325206.04551492637</v>
      </c>
      <c r="O417" s="27">
        <f t="shared" ca="1" si="190"/>
        <v>-173310.96623864735</v>
      </c>
      <c r="P417" s="27">
        <f t="shared" ca="1" si="184"/>
        <v>-44206.861280127632</v>
      </c>
      <c r="Q417" s="29">
        <f t="shared" ca="1" si="166"/>
        <v>44216.861280127632</v>
      </c>
      <c r="R417" s="29">
        <f t="shared" ca="1" si="172"/>
        <v>-74779.788800456779</v>
      </c>
      <c r="S417" s="29">
        <f t="shared" ca="1" si="173"/>
        <v>202003.17025935755</v>
      </c>
      <c r="T417" s="29">
        <f t="shared" ca="1" si="174"/>
        <v>4900023471.6868439</v>
      </c>
      <c r="U417" s="29">
        <f t="shared" ca="1" si="175"/>
        <v>44998841.805530183</v>
      </c>
      <c r="W417" s="29">
        <f ca="1">Kp*(AB417+AC417*OnebyTi+Td*(AB417-AB416))</f>
        <v>-59882.198292309491</v>
      </c>
      <c r="X417" s="27">
        <f t="shared" ca="1" si="185"/>
        <v>-53817.066668434469</v>
      </c>
      <c r="Y417" s="27">
        <f t="shared" ca="1" si="186"/>
        <v>-40612.751680449284</v>
      </c>
      <c r="Z417" s="27">
        <f t="shared" ca="1" si="187"/>
        <v>-20929.731187053378</v>
      </c>
      <c r="AA417" s="27">
        <f t="shared" ca="1" si="188"/>
        <v>-6097.8349651118442</v>
      </c>
      <c r="AB417" s="29">
        <f t="shared" ca="1" si="167"/>
        <v>6107.8349651118442</v>
      </c>
      <c r="AC417" s="29">
        <f t="shared" ca="1" si="176"/>
        <v>-20375.999496604767</v>
      </c>
      <c r="AD417" s="29">
        <f t="shared" ca="1" si="177"/>
        <v>43401.113909198364</v>
      </c>
      <c r="AE417" s="29">
        <f t="shared" ca="1" si="178"/>
        <v>184162372.43680722</v>
      </c>
      <c r="AF417" s="29">
        <f t="shared" ca="1" si="179"/>
        <v>63950937043199.063</v>
      </c>
      <c r="AH417" s="29">
        <f t="shared" ca="1" si="164"/>
        <v>3.3316452720883425</v>
      </c>
      <c r="AI417" s="29">
        <f t="shared" ca="1" si="165"/>
        <v>10.000266622612228</v>
      </c>
    </row>
    <row r="418" spans="1:35">
      <c r="A418" s="29">
        <v>40.6000000000002</v>
      </c>
      <c r="B418" s="29">
        <f t="shared" si="180"/>
        <v>10</v>
      </c>
      <c r="C418" s="29">
        <f t="shared" si="181"/>
        <v>0</v>
      </c>
      <c r="E418" s="29">
        <f ca="1">Kp*(G418+H418*OnebyTi+Td*(G418-G417))</f>
        <v>3.3318092663111218</v>
      </c>
      <c r="F418" s="29">
        <f t="shared" ca="1" si="182"/>
        <v>10.000219167890883</v>
      </c>
      <c r="G418" s="29">
        <f t="shared" ca="1" si="189"/>
        <v>-2.1916789088294308E-4</v>
      </c>
      <c r="H418" s="29">
        <f t="shared" ca="1" si="168"/>
        <v>0.73006124026351626</v>
      </c>
      <c r="I418" s="29">
        <f t="shared" ca="1" si="169"/>
        <v>37.947758096738667</v>
      </c>
      <c r="J418" s="29">
        <f t="shared" ca="1" si="170"/>
        <v>222.78537729125347</v>
      </c>
      <c r="K418" s="29">
        <f t="shared" ca="1" si="171"/>
        <v>143.11089900167735</v>
      </c>
      <c r="M418" s="29">
        <f ca="1">Kp*(Q418+R418*OnebyTi+Td*(Q418-Q417))</f>
        <v>-51042.333330571317</v>
      </c>
      <c r="N418" s="29">
        <f t="shared" ca="1" si="183"/>
        <v>-319849.33524299326</v>
      </c>
      <c r="O418" s="29">
        <f t="shared" ca="1" si="190"/>
        <v>-179509.8868863628</v>
      </c>
      <c r="P418" s="29">
        <f t="shared" ca="1" si="184"/>
        <v>-49475.66989292363</v>
      </c>
      <c r="Q418" s="29">
        <f t="shared" ca="1" si="166"/>
        <v>49485.66989292363</v>
      </c>
      <c r="R418" s="29">
        <f t="shared" ca="1" si="172"/>
        <v>-69831.221811164418</v>
      </c>
      <c r="S418" s="29">
        <f t="shared" ca="1" si="173"/>
        <v>206951.73724864991</v>
      </c>
      <c r="T418" s="29">
        <f t="shared" ca="1" si="174"/>
        <v>5144906624.1619844</v>
      </c>
      <c r="U418" s="29">
        <f t="shared" ca="1" si="175"/>
        <v>46101310.169290721</v>
      </c>
      <c r="W418" s="29">
        <f ca="1">Kp*(AB418+AC418*OnebyTi+Td*(AB418-AB417))</f>
        <v>-52946.682368313239</v>
      </c>
      <c r="X418" s="29">
        <f t="shared" ca="1" si="185"/>
        <v>-52944.670919058452</v>
      </c>
      <c r="Y418" s="29">
        <f t="shared" ca="1" si="186"/>
        <v>-41256.733721487166</v>
      </c>
      <c r="Z418" s="29">
        <f t="shared" ca="1" si="187"/>
        <v>-21889.683424080536</v>
      </c>
      <c r="AA418" s="29">
        <f t="shared" ca="1" si="188"/>
        <v>-6821.1950796016181</v>
      </c>
      <c r="AB418" s="29">
        <f t="shared" ca="1" si="167"/>
        <v>6831.1950796016181</v>
      </c>
      <c r="AC418" s="29">
        <f t="shared" ca="1" si="176"/>
        <v>-19692.879988644607</v>
      </c>
      <c r="AD418" s="29">
        <f t="shared" ca="1" si="177"/>
        <v>44084.233417158524</v>
      </c>
      <c r="AE418" s="29">
        <f t="shared" ca="1" si="178"/>
        <v>188828895.05836454</v>
      </c>
      <c r="AF418" s="29">
        <f t="shared" ca="1" si="179"/>
        <v>67465523124797.578</v>
      </c>
      <c r="AH418" s="29">
        <f t="shared" ca="1" si="164"/>
        <v>3.3318092663111218</v>
      </c>
      <c r="AI418" s="29">
        <f t="shared" ca="1" si="165"/>
        <v>10.000219167890883</v>
      </c>
    </row>
    <row r="419" spans="1:35">
      <c r="A419" s="29">
        <v>40.700000000000202</v>
      </c>
      <c r="B419" s="29">
        <f t="shared" si="180"/>
        <v>10</v>
      </c>
      <c r="C419" s="29">
        <f t="shared" si="181"/>
        <v>0</v>
      </c>
      <c r="E419" s="29">
        <f ca="1">Kp*(G419+H419*OnebyTi+Td*(G419-G418))</f>
        <v>3.332032381509201</v>
      </c>
      <c r="F419" s="27">
        <f t="shared" ca="1" si="182"/>
        <v>10.000164455761665</v>
      </c>
      <c r="G419" s="29">
        <f t="shared" ca="1" si="189"/>
        <v>-1.6445576166468356E-4</v>
      </c>
      <c r="H419" s="29">
        <f t="shared" ca="1" si="168"/>
        <v>0.73004479468734984</v>
      </c>
      <c r="I419" s="29">
        <f t="shared" ca="1" si="169"/>
        <v>37.947774542314832</v>
      </c>
      <c r="J419" s="29">
        <f t="shared" ca="1" si="170"/>
        <v>222.78537729395805</v>
      </c>
      <c r="K419" s="29">
        <f t="shared" ca="1" si="171"/>
        <v>143.11156833662733</v>
      </c>
      <c r="M419" s="29">
        <f ca="1">Kp*(Q419+R419*OnebyTi+Td*(Q419-Q418))</f>
        <v>1889.4253687168534</v>
      </c>
      <c r="N419" s="27">
        <f t="shared" ca="1" si="183"/>
        <v>-312878.57289094478</v>
      </c>
      <c r="O419" s="27">
        <f t="shared" ca="1" si="190"/>
        <v>-185237.21596280095</v>
      </c>
      <c r="P419" s="27">
        <f t="shared" ca="1" si="184"/>
        <v>-54782.436882814014</v>
      </c>
      <c r="Q419" s="29">
        <f t="shared" ca="1" si="166"/>
        <v>54792.436882814014</v>
      </c>
      <c r="R419" s="29">
        <f t="shared" ca="1" si="172"/>
        <v>-64351.978122883018</v>
      </c>
      <c r="S419" s="29">
        <f t="shared" ca="1" si="173"/>
        <v>212430.9809369313</v>
      </c>
      <c r="T419" s="29">
        <f t="shared" ca="1" si="174"/>
        <v>5445127738.1177006</v>
      </c>
      <c r="U419" s="29">
        <f t="shared" ca="1" si="175"/>
        <v>47322005.541670032</v>
      </c>
      <c r="W419" s="29">
        <f ca="1">Kp*(AB419+AC419*OnebyTi+Td*(AB419-AB418))</f>
        <v>-45616.960778816407</v>
      </c>
      <c r="X419" s="27">
        <f t="shared" ca="1" si="185"/>
        <v>-51911.872950643978</v>
      </c>
      <c r="Y419" s="27">
        <f t="shared" ca="1" si="186"/>
        <v>-41826.761145012235</v>
      </c>
      <c r="Z419" s="27">
        <f t="shared" ca="1" si="187"/>
        <v>-22834.225612808677</v>
      </c>
      <c r="AA419" s="27">
        <f t="shared" ca="1" si="188"/>
        <v>-7556.0939280661378</v>
      </c>
      <c r="AB419" s="29">
        <f t="shared" ca="1" si="167"/>
        <v>7566.0939280661378</v>
      </c>
      <c r="AC419" s="29">
        <f t="shared" ca="1" si="176"/>
        <v>-18936.270595837992</v>
      </c>
      <c r="AD419" s="29">
        <f t="shared" ca="1" si="177"/>
        <v>44840.842809965136</v>
      </c>
      <c r="AE419" s="29">
        <f t="shared" ca="1" si="178"/>
        <v>194553472.79119647</v>
      </c>
      <c r="AF419" s="29">
        <f t="shared" ca="1" si="179"/>
        <v>71585357916489.266</v>
      </c>
      <c r="AH419" s="29">
        <f t="shared" ca="1" si="164"/>
        <v>3.332032381509201</v>
      </c>
      <c r="AI419" s="29">
        <f t="shared" ca="1" si="165"/>
        <v>10.000164455761665</v>
      </c>
    </row>
    <row r="420" spans="1:35">
      <c r="A420" s="29">
        <v>40.800000000000203</v>
      </c>
      <c r="B420" s="29">
        <f t="shared" si="180"/>
        <v>10</v>
      </c>
      <c r="C420" s="29">
        <f t="shared" si="181"/>
        <v>0</v>
      </c>
      <c r="E420" s="29">
        <f ca="1">Kp*(G420+H420*OnebyTi+Td*(G420-G419))</f>
        <v>3.3323016290589424</v>
      </c>
      <c r="F420" s="29">
        <f t="shared" ca="1" si="182"/>
        <v>10.000105293842427</v>
      </c>
      <c r="G420" s="29">
        <f t="shared" ca="1" si="189"/>
        <v>-1.0529384242730089E-4</v>
      </c>
      <c r="H420" s="29">
        <f t="shared" ca="1" si="168"/>
        <v>0.73003426530310711</v>
      </c>
      <c r="I420" s="29">
        <f t="shared" ca="1" si="169"/>
        <v>37.947785071699073</v>
      </c>
      <c r="J420" s="29">
        <f t="shared" ca="1" si="170"/>
        <v>222.78537729506672</v>
      </c>
      <c r="K420" s="29">
        <f t="shared" ca="1" si="171"/>
        <v>143.11199793550443</v>
      </c>
      <c r="M420" s="29">
        <f ca="1">Kp*(Q420+R420*OnebyTi+Td*(Q420-Q419))</f>
        <v>57310.394222445459</v>
      </c>
      <c r="N420" s="29">
        <f t="shared" ca="1" si="183"/>
        <v>-304247.27871125762</v>
      </c>
      <c r="O420" s="29">
        <f t="shared" ca="1" si="190"/>
        <v>-190446.32903436478</v>
      </c>
      <c r="P420" s="29">
        <f t="shared" ca="1" si="184"/>
        <v>-60106.367239775725</v>
      </c>
      <c r="Q420" s="29">
        <f t="shared" ca="1" si="166"/>
        <v>60116.367239775725</v>
      </c>
      <c r="R420" s="29">
        <f t="shared" ca="1" si="172"/>
        <v>-58340.341398905446</v>
      </c>
      <c r="S420" s="29">
        <f t="shared" ca="1" si="173"/>
        <v>218442.61766090887</v>
      </c>
      <c r="T420" s="29">
        <f t="shared" ca="1" si="174"/>
        <v>5806525499.128459</v>
      </c>
      <c r="U420" s="29">
        <f t="shared" ca="1" si="175"/>
        <v>48661310.29738225</v>
      </c>
      <c r="W420" s="29">
        <f ca="1">Kp*(AB420+AC420*OnebyTi+Td*(AB420-AB419))</f>
        <v>-37895.379760737596</v>
      </c>
      <c r="X420" s="29">
        <f t="shared" ca="1" si="185"/>
        <v>-50714.960289421993</v>
      </c>
      <c r="Y420" s="29">
        <f t="shared" ca="1" si="186"/>
        <v>-42318.617851747542</v>
      </c>
      <c r="Z420" s="29">
        <f t="shared" ca="1" si="187"/>
        <v>-23760.50250090488</v>
      </c>
      <c r="AA420" s="29">
        <f t="shared" ca="1" si="188"/>
        <v>-8301.2172028849072</v>
      </c>
      <c r="AB420" s="29">
        <f t="shared" ca="1" si="167"/>
        <v>8311.2172028849072</v>
      </c>
      <c r="AC420" s="29">
        <f t="shared" ca="1" si="176"/>
        <v>-18105.148875549501</v>
      </c>
      <c r="AD420" s="29">
        <f t="shared" ca="1" si="177"/>
        <v>45671.964530253623</v>
      </c>
      <c r="AE420" s="29">
        <f t="shared" ca="1" si="178"/>
        <v>201461105.93054947</v>
      </c>
      <c r="AF420" s="29">
        <f t="shared" ca="1" si="179"/>
        <v>76411287378223.891</v>
      </c>
      <c r="AH420" s="29">
        <f t="shared" ca="1" si="164"/>
        <v>3.3323016290589424</v>
      </c>
      <c r="AI420" s="29">
        <f t="shared" ca="1" si="165"/>
        <v>10.000105293842427</v>
      </c>
    </row>
    <row r="421" spans="1:35">
      <c r="A421" s="29">
        <v>40.900000000000198</v>
      </c>
      <c r="B421" s="29">
        <f t="shared" si="180"/>
        <v>10</v>
      </c>
      <c r="C421" s="29">
        <f t="shared" si="181"/>
        <v>0</v>
      </c>
      <c r="E421" s="29">
        <f ca="1">Kp*(G421+H421*OnebyTi+Td*(G421-G420))</f>
        <v>3.3326026491263763</v>
      </c>
      <c r="F421" s="27">
        <f t="shared" ca="1" si="182"/>
        <v>10.000044540961227</v>
      </c>
      <c r="G421" s="29">
        <f t="shared" ca="1" si="189"/>
        <v>-4.4540961226857689E-5</v>
      </c>
      <c r="H421" s="29">
        <f t="shared" ca="1" si="168"/>
        <v>0.7300298112069844</v>
      </c>
      <c r="I421" s="29">
        <f t="shared" ca="1" si="169"/>
        <v>37.947789525795194</v>
      </c>
      <c r="J421" s="29">
        <f t="shared" ca="1" si="170"/>
        <v>222.78537729526511</v>
      </c>
      <c r="K421" s="29">
        <f t="shared" ca="1" si="171"/>
        <v>143.11218010803586</v>
      </c>
      <c r="M421" s="29">
        <f ca="1">Kp*(Q421+R421*OnebyTi+Td*(Q421-Q420))</f>
        <v>115102.13513493098</v>
      </c>
      <c r="N421" s="27">
        <f t="shared" ca="1" si="183"/>
        <v>-293913.84742762079</v>
      </c>
      <c r="O421" s="27">
        <f t="shared" ca="1" si="190"/>
        <v>-195090.60757217443</v>
      </c>
      <c r="P421" s="27">
        <f t="shared" ca="1" si="184"/>
        <v>-65425.611840987098</v>
      </c>
      <c r="Q421" s="29">
        <f t="shared" ca="1" si="166"/>
        <v>65435.611840987098</v>
      </c>
      <c r="R421" s="29">
        <f t="shared" ca="1" si="172"/>
        <v>-51796.780214806735</v>
      </c>
      <c r="S421" s="29">
        <f t="shared" ca="1" si="173"/>
        <v>224986.17884500758</v>
      </c>
      <c r="T421" s="29">
        <f t="shared" ca="1" si="174"/>
        <v>6234707428.8288918</v>
      </c>
      <c r="U421" s="29">
        <f t="shared" ca="1" si="175"/>
        <v>50119120.044636331</v>
      </c>
      <c r="W421" s="29">
        <f ca="1">Kp*(AB421+AC421*OnebyTi+Td*(AB421-AB420))</f>
        <v>-29785.314060743254</v>
      </c>
      <c r="X421" s="27">
        <f t="shared" ca="1" si="185"/>
        <v>-49350.470177500552</v>
      </c>
      <c r="Y421" s="27">
        <f t="shared" ca="1" si="186"/>
        <v>-42728.112304522001</v>
      </c>
      <c r="Z421" s="27">
        <f t="shared" ca="1" si="187"/>
        <v>-24665.59246674761</v>
      </c>
      <c r="AA421" s="27">
        <f t="shared" ca="1" si="188"/>
        <v>-9055.1754436769916</v>
      </c>
      <c r="AB421" s="29">
        <f t="shared" ca="1" si="167"/>
        <v>9065.1754436769916</v>
      </c>
      <c r="AC421" s="29">
        <f t="shared" ca="1" si="176"/>
        <v>-17198.631331181801</v>
      </c>
      <c r="AD421" s="29">
        <f t="shared" ca="1" si="177"/>
        <v>46578.482074621323</v>
      </c>
      <c r="AE421" s="29">
        <f t="shared" ca="1" si="178"/>
        <v>209678846.5130139</v>
      </c>
      <c r="AF421" s="29">
        <f t="shared" ca="1" si="179"/>
        <v>82063159046456.906</v>
      </c>
      <c r="AH421" s="29">
        <f t="shared" ca="1" si="164"/>
        <v>3.3326026491263763</v>
      </c>
      <c r="AI421" s="29">
        <f t="shared" ca="1" si="165"/>
        <v>10.000044540961227</v>
      </c>
    </row>
    <row r="422" spans="1:35">
      <c r="A422" s="29">
        <v>41.000000000000199</v>
      </c>
      <c r="B422" s="29">
        <f t="shared" si="180"/>
        <v>10</v>
      </c>
      <c r="C422" s="29">
        <f t="shared" si="181"/>
        <v>0</v>
      </c>
      <c r="E422" s="29">
        <f ca="1">Kp*(G422+H422*OnebyTi+Td*(G422-G421))</f>
        <v>3.332920419742722</v>
      </c>
      <c r="F422" s="29">
        <f t="shared" ca="1" si="182"/>
        <v>9.9999849775515735</v>
      </c>
      <c r="G422" s="29">
        <f t="shared" ca="1" si="189"/>
        <v>1.5022448426549317E-5</v>
      </c>
      <c r="H422" s="29">
        <f t="shared" ca="1" si="168"/>
        <v>0.73003131345182704</v>
      </c>
      <c r="I422" s="29">
        <f t="shared" ca="1" si="169"/>
        <v>37.947791028040037</v>
      </c>
      <c r="J422" s="29">
        <f t="shared" ca="1" si="170"/>
        <v>222.78537729528767</v>
      </c>
      <c r="K422" s="29">
        <f t="shared" ca="1" si="171"/>
        <v>143.11224170007441</v>
      </c>
      <c r="M422" s="29">
        <f ca="1">Kp*(Q422+R422*OnebyTi+Td*(Q422-Q421))</f>
        <v>175130.53225224142</v>
      </c>
      <c r="N422" s="29">
        <f t="shared" ca="1" si="183"/>
        <v>-281841.95527590858</v>
      </c>
      <c r="O422" s="29">
        <f t="shared" ca="1" si="190"/>
        <v>-199123.63764090906</v>
      </c>
      <c r="P422" s="29">
        <f t="shared" ca="1" si="184"/>
        <v>-70717.310710718128</v>
      </c>
      <c r="Q422" s="29">
        <f t="shared" ca="1" si="166"/>
        <v>70727.310710718128</v>
      </c>
      <c r="R422" s="29">
        <f t="shared" ca="1" si="172"/>
        <v>-44724.049143734919</v>
      </c>
      <c r="S422" s="29">
        <f t="shared" ca="1" si="173"/>
        <v>232058.9099160794</v>
      </c>
      <c r="T422" s="29">
        <f t="shared" ca="1" si="174"/>
        <v>6734942676.8659382</v>
      </c>
      <c r="U422" s="29">
        <f t="shared" ca="1" si="175"/>
        <v>51694821.104813166</v>
      </c>
      <c r="W422" s="29">
        <f ca="1">Kp*(AB422+AC422*OnebyTi+Td*(AB422-AB421))</f>
        <v>-21291.198514120901</v>
      </c>
      <c r="X422" s="29">
        <f t="shared" ca="1" si="185"/>
        <v>-47815.207490685156</v>
      </c>
      <c r="Y422" s="29">
        <f t="shared" ca="1" si="186"/>
        <v>-43051.088509149391</v>
      </c>
      <c r="Z422" s="29">
        <f t="shared" ca="1" si="187"/>
        <v>-25546.511954203135</v>
      </c>
      <c r="AA422" s="29">
        <f t="shared" ca="1" si="188"/>
        <v>-9816.5044656759965</v>
      </c>
      <c r="AB422" s="29">
        <f t="shared" ca="1" si="167"/>
        <v>9826.5044656759965</v>
      </c>
      <c r="AC422" s="29">
        <f t="shared" ca="1" si="176"/>
        <v>-16215.980884614202</v>
      </c>
      <c r="AD422" s="29">
        <f t="shared" ca="1" si="177"/>
        <v>47561.13252118892</v>
      </c>
      <c r="AE422" s="29">
        <f t="shared" ca="1" si="178"/>
        <v>219334865.51440892</v>
      </c>
      <c r="AF422" s="29">
        <f t="shared" ca="1" si="179"/>
        <v>88681253475486.406</v>
      </c>
      <c r="AH422" s="29">
        <f t="shared" ca="1" si="164"/>
        <v>3.332920419742722</v>
      </c>
      <c r="AI422" s="29">
        <f t="shared" ca="1" si="165"/>
        <v>9.9999849775515735</v>
      </c>
    </row>
    <row r="423" spans="1:35">
      <c r="A423" s="29">
        <v>41.1000000000002</v>
      </c>
      <c r="B423" s="29">
        <f t="shared" si="180"/>
        <v>10</v>
      </c>
      <c r="C423" s="29">
        <f t="shared" si="181"/>
        <v>0</v>
      </c>
      <c r="E423" s="29">
        <f ca="1">Kp*(G423+H423*OnebyTi+Td*(G423-G422))</f>
        <v>3.3332399583143428</v>
      </c>
      <c r="F423" s="27">
        <f t="shared" ca="1" si="182"/>
        <v>9.999929186284966</v>
      </c>
      <c r="G423" s="29">
        <f t="shared" ca="1" si="189"/>
        <v>7.0813715034034885E-5</v>
      </c>
      <c r="H423" s="29">
        <f t="shared" ca="1" si="168"/>
        <v>0.73003839482333044</v>
      </c>
      <c r="I423" s="29">
        <f t="shared" ca="1" si="169"/>
        <v>37.947798109411536</v>
      </c>
      <c r="J423" s="29">
        <f t="shared" ca="1" si="170"/>
        <v>222.78537729578912</v>
      </c>
      <c r="K423" s="29">
        <f t="shared" ca="1" si="171"/>
        <v>143.1125327444432</v>
      </c>
      <c r="M423" s="29">
        <f ca="1">Kp*(Q423+R423*OnebyTi+Td*(Q423-Q422))</f>
        <v>237245.62312081555</v>
      </c>
      <c r="N423" s="27">
        <f t="shared" ca="1" si="183"/>
        <v>-268000.96377016942</v>
      </c>
      <c r="O423" s="27">
        <f t="shared" ca="1" si="190"/>
        <v>-202499.41709061211</v>
      </c>
      <c r="P423" s="27">
        <f t="shared" ca="1" si="184"/>
        <v>-75957.642623360705</v>
      </c>
      <c r="Q423" s="29">
        <f t="shared" ca="1" si="166"/>
        <v>75967.642623360705</v>
      </c>
      <c r="R423" s="29">
        <f t="shared" ca="1" si="172"/>
        <v>-37127.284881398846</v>
      </c>
      <c r="S423" s="29">
        <f t="shared" ca="1" si="173"/>
        <v>239655.67417841547</v>
      </c>
      <c r="T423" s="29">
        <f t="shared" ca="1" si="174"/>
        <v>7312050949.4410028</v>
      </c>
      <c r="U423" s="29">
        <f t="shared" ca="1" si="175"/>
        <v>53387269.097224876</v>
      </c>
      <c r="W423" s="29">
        <f ca="1">Kp*(AB423+AC423*OnebyTi+Td*(AB423-AB422))</f>
        <v>-12418.558303607961</v>
      </c>
      <c r="X423" s="27">
        <f t="shared" ca="1" si="185"/>
        <v>-46106.262706508598</v>
      </c>
      <c r="Y423" s="27">
        <f t="shared" ca="1" si="186"/>
        <v>-43283.43733362596</v>
      </c>
      <c r="Z423" s="27">
        <f t="shared" ca="1" si="187"/>
        <v>-26400.220226659174</v>
      </c>
      <c r="AA423" s="27">
        <f t="shared" ca="1" si="188"/>
        <v>-10583.665983499544</v>
      </c>
      <c r="AB423" s="29">
        <f t="shared" ca="1" si="167"/>
        <v>10593.665983499544</v>
      </c>
      <c r="AC423" s="29">
        <f t="shared" ca="1" si="176"/>
        <v>-15156.614286264248</v>
      </c>
      <c r="AD423" s="29">
        <f t="shared" ca="1" si="177"/>
        <v>48620.499119538872</v>
      </c>
      <c r="AE423" s="29">
        <f t="shared" ca="1" si="178"/>
        <v>230557441.41140446</v>
      </c>
      <c r="AF423" s="29">
        <f t="shared" ca="1" si="179"/>
        <v>96427396016757.281</v>
      </c>
      <c r="AH423" s="29">
        <f t="shared" ca="1" si="164"/>
        <v>3.3332399583143428</v>
      </c>
      <c r="AI423" s="29">
        <f t="shared" ca="1" si="165"/>
        <v>9.999929186284966</v>
      </c>
    </row>
    <row r="424" spans="1:35">
      <c r="A424" s="29">
        <v>41.200000000000202</v>
      </c>
      <c r="B424" s="29">
        <f t="shared" si="180"/>
        <v>10</v>
      </c>
      <c r="C424" s="29">
        <f t="shared" si="181"/>
        <v>0</v>
      </c>
      <c r="E424" s="29">
        <f ca="1">Kp*(G424+H424*OnebyTi+Td*(G424-G423))</f>
        <v>3.3335469848135211</v>
      </c>
      <c r="F424" s="29">
        <f t="shared" ca="1" si="182"/>
        <v>9.9998794477070945</v>
      </c>
      <c r="G424" s="29">
        <f t="shared" ca="1" si="189"/>
        <v>1.2055229290552916E-4</v>
      </c>
      <c r="H424" s="29">
        <f t="shared" ca="1" si="168"/>
        <v>0.73005045005262104</v>
      </c>
      <c r="I424" s="29">
        <f t="shared" ca="1" si="169"/>
        <v>37.947810164640828</v>
      </c>
      <c r="J424" s="29">
        <f t="shared" ca="1" si="170"/>
        <v>222.78537729724241</v>
      </c>
      <c r="K424" s="29">
        <f t="shared" ca="1" si="171"/>
        <v>143.11302941988998</v>
      </c>
      <c r="M424" s="29">
        <f ca="1">Kp*(Q424+R424*OnebyTi+Td*(Q424-Q423))</f>
        <v>301281.4893242442</v>
      </c>
      <c r="N424" s="29">
        <f t="shared" ca="1" si="183"/>
        <v>-252366.31832068073</v>
      </c>
      <c r="O424" s="29">
        <f t="shared" ca="1" si="190"/>
        <v>-205172.57077079598</v>
      </c>
      <c r="P424" s="29">
        <f t="shared" ca="1" si="184"/>
        <v>-81121.881137742239</v>
      </c>
      <c r="Q424" s="29">
        <f t="shared" ca="1" si="166"/>
        <v>81131.881137742239</v>
      </c>
      <c r="R424" s="29">
        <f t="shared" ca="1" si="172"/>
        <v>-29014.096767624622</v>
      </c>
      <c r="S424" s="29">
        <f t="shared" ca="1" si="173"/>
        <v>247768.8622921897</v>
      </c>
      <c r="T424" s="29">
        <f t="shared" ca="1" si="174"/>
        <v>7970289163.1358767</v>
      </c>
      <c r="U424" s="29">
        <f t="shared" ca="1" si="175"/>
        <v>55194768.772235572</v>
      </c>
      <c r="W424" s="29">
        <f ca="1">Kp*(AB424+AC424*OnebyTi+Td*(AB424-AB423))</f>
        <v>-3174.0377748430183</v>
      </c>
      <c r="X424" s="29">
        <f t="shared" ca="1" si="185"/>
        <v>-44221.029881393944</v>
      </c>
      <c r="Y424" s="29">
        <f t="shared" ca="1" si="186"/>
        <v>-43421.108151595436</v>
      </c>
      <c r="Z424" s="29">
        <f t="shared" ca="1" si="187"/>
        <v>-27223.624441245334</v>
      </c>
      <c r="AA424" s="29">
        <f t="shared" ca="1" si="188"/>
        <v>-11355.048436354113</v>
      </c>
      <c r="AB424" s="29">
        <f t="shared" ca="1" si="167"/>
        <v>11365.048436354113</v>
      </c>
      <c r="AC424" s="29">
        <f t="shared" ca="1" si="176"/>
        <v>-14020.109442628836</v>
      </c>
      <c r="AD424" s="29">
        <f t="shared" ca="1" si="177"/>
        <v>49757.003963174284</v>
      </c>
      <c r="AE424" s="29">
        <f t="shared" ca="1" si="178"/>
        <v>243473874.00747198</v>
      </c>
      <c r="AF424" s="29">
        <f t="shared" ca="1" si="179"/>
        <v>105485668255836.03</v>
      </c>
      <c r="AH424" s="29">
        <f t="shared" ca="1" si="164"/>
        <v>3.3335469848135211</v>
      </c>
      <c r="AI424" s="29">
        <f t="shared" ca="1" si="165"/>
        <v>9.9998794477070945</v>
      </c>
    </row>
    <row r="425" spans="1:35">
      <c r="A425" s="29">
        <v>41.300000000000203</v>
      </c>
      <c r="B425" s="29">
        <f t="shared" si="180"/>
        <v>10</v>
      </c>
      <c r="C425" s="29">
        <f t="shared" si="181"/>
        <v>0</v>
      </c>
      <c r="E425" s="29">
        <f ca="1">Kp*(G425+H425*OnebyTi+Td*(G425-G424))</f>
        <v>3.3338285192015076</v>
      </c>
      <c r="F425" s="27">
        <f t="shared" ca="1" si="182"/>
        <v>9.9998376547293883</v>
      </c>
      <c r="G425" s="29">
        <f t="shared" ca="1" si="189"/>
        <v>1.6234527061165238E-4</v>
      </c>
      <c r="H425" s="29">
        <f t="shared" ca="1" si="168"/>
        <v>0.73006668457968216</v>
      </c>
      <c r="I425" s="29">
        <f t="shared" ca="1" si="169"/>
        <v>37.947826399167887</v>
      </c>
      <c r="J425" s="29">
        <f t="shared" ca="1" si="170"/>
        <v>222.78537729987801</v>
      </c>
      <c r="K425" s="29">
        <f t="shared" ca="1" si="171"/>
        <v>143.1136999058576</v>
      </c>
      <c r="M425" s="29">
        <f ca="1">Kp*(Q425+R425*OnebyTi+Td*(Q425-Q424))</f>
        <v>367056.20986972231</v>
      </c>
      <c r="N425" s="27">
        <f t="shared" ca="1" si="183"/>
        <v>-234919.93976466614</v>
      </c>
      <c r="O425" s="27">
        <f t="shared" ca="1" si="190"/>
        <v>-207098.57322936106</v>
      </c>
      <c r="P425" s="27">
        <f t="shared" ca="1" si="184"/>
        <v>-86184.457127652975</v>
      </c>
      <c r="Q425" s="29">
        <f t="shared" ca="1" si="166"/>
        <v>86194.457127652975</v>
      </c>
      <c r="R425" s="29">
        <f t="shared" ca="1" si="172"/>
        <v>-20394.651054859321</v>
      </c>
      <c r="S425" s="29">
        <f t="shared" ca="1" si="173"/>
        <v>256388.308004955</v>
      </c>
      <c r="T425" s="29">
        <f t="shared" ca="1" si="174"/>
        <v>8713237607.0889568</v>
      </c>
      <c r="U425" s="29">
        <f t="shared" ca="1" si="175"/>
        <v>57115055.237469807</v>
      </c>
      <c r="W425" s="29">
        <f ca="1">Kp*(AB425+AC425*OnebyTi+Td*(AB425-AB424))</f>
        <v>6434.5723161936658</v>
      </c>
      <c r="X425" s="27">
        <f t="shared" ca="1" si="185"/>
        <v>-42157.224594268577</v>
      </c>
      <c r="Y425" s="27">
        <f t="shared" ca="1" si="186"/>
        <v>-43460.120794712093</v>
      </c>
      <c r="Z425" s="27">
        <f t="shared" ca="1" si="187"/>
        <v>-28013.58504343942</v>
      </c>
      <c r="AA425" s="27">
        <f t="shared" ca="1" si="188"/>
        <v>-12128.968020466817</v>
      </c>
      <c r="AB425" s="29">
        <f t="shared" ca="1" si="167"/>
        <v>12138.968020466817</v>
      </c>
      <c r="AC425" s="29">
        <f t="shared" ca="1" si="176"/>
        <v>-12806.212640582155</v>
      </c>
      <c r="AD425" s="29">
        <f t="shared" ca="1" si="177"/>
        <v>50970.900765220962</v>
      </c>
      <c r="AE425" s="29">
        <f t="shared" ca="1" si="178"/>
        <v>258209328.46766359</v>
      </c>
      <c r="AF425" s="29">
        <f t="shared" ca="1" si="179"/>
        <v>116062639522554.2</v>
      </c>
      <c r="AH425" s="29">
        <f t="shared" ca="1" si="164"/>
        <v>3.3338285192015076</v>
      </c>
      <c r="AI425" s="29">
        <f t="shared" ca="1" si="165"/>
        <v>9.9998376547293883</v>
      </c>
    </row>
    <row r="426" spans="1:35">
      <c r="A426" s="29">
        <v>41.400000000000198</v>
      </c>
      <c r="B426" s="29">
        <f t="shared" si="180"/>
        <v>10</v>
      </c>
      <c r="C426" s="29">
        <f t="shared" si="181"/>
        <v>0</v>
      </c>
      <c r="E426" s="29">
        <f ca="1">Kp*(G426+H426*OnebyTi+Td*(G426-G425))</f>
        <v>3.3340733899860089</v>
      </c>
      <c r="F426" s="29">
        <f t="shared" ca="1" si="182"/>
        <v>9.9998052487896416</v>
      </c>
      <c r="G426" s="29">
        <f t="shared" ca="1" si="189"/>
        <v>1.9475121035839038E-4</v>
      </c>
      <c r="H426" s="29">
        <f t="shared" ca="1" si="168"/>
        <v>0.730086159700718</v>
      </c>
      <c r="I426" s="29">
        <f t="shared" ca="1" si="169"/>
        <v>37.947845874288923</v>
      </c>
      <c r="J426" s="29">
        <f t="shared" ca="1" si="170"/>
        <v>222.7853773036708</v>
      </c>
      <c r="K426" s="29">
        <f t="shared" ca="1" si="171"/>
        <v>143.11450617586848</v>
      </c>
      <c r="M426" s="29">
        <f ca="1">Kp*(Q426+R426*OnebyTi+Td*(Q426-Q425))</f>
        <v>434371.88048295915</v>
      </c>
      <c r="N426" s="29">
        <f t="shared" ca="1" si="183"/>
        <v>-215650.60680894027</v>
      </c>
      <c r="O426" s="29">
        <f t="shared" ca="1" si="190"/>
        <v>-208233.97830163251</v>
      </c>
      <c r="P426" s="29">
        <f t="shared" ca="1" si="184"/>
        <v>-91119.027848932383</v>
      </c>
      <c r="Q426" s="29">
        <f t="shared" ca="1" si="166"/>
        <v>91129.027848932383</v>
      </c>
      <c r="R426" s="29">
        <f t="shared" ca="1" si="172"/>
        <v>-11281.748269966083</v>
      </c>
      <c r="S426" s="29">
        <f t="shared" ca="1" si="173"/>
        <v>265501.21078984824</v>
      </c>
      <c r="T426" s="29">
        <f t="shared" ca="1" si="174"/>
        <v>9543687578.7581062</v>
      </c>
      <c r="U426" s="29">
        <f t="shared" ca="1" si="175"/>
        <v>59145276.722733922</v>
      </c>
      <c r="W426" s="29">
        <f ca="1">Kp*(AB426+AC426*OnebyTi+Td*(AB426-AB425))</f>
        <v>16398.309249435388</v>
      </c>
      <c r="X426" s="29">
        <f t="shared" ca="1" si="185"/>
        <v>-39912.901812381919</v>
      </c>
      <c r="Y426" s="29">
        <f t="shared" ca="1" si="186"/>
        <v>-43396.577797200633</v>
      </c>
      <c r="Z426" s="29">
        <f t="shared" ca="1" si="187"/>
        <v>-28766.921481499285</v>
      </c>
      <c r="AA426" s="29">
        <f t="shared" ca="1" si="188"/>
        <v>-12903.669934262945</v>
      </c>
      <c r="AB426" s="29">
        <f t="shared" ca="1" si="167"/>
        <v>12913.669934262945</v>
      </c>
      <c r="AC426" s="29">
        <f t="shared" ca="1" si="176"/>
        <v>-11514.84564715586</v>
      </c>
      <c r="AD426" s="29">
        <f t="shared" ca="1" si="177"/>
        <v>52262.267758647256</v>
      </c>
      <c r="AE426" s="29">
        <f t="shared" ca="1" si="178"/>
        <v>274885615.58477229</v>
      </c>
      <c r="AF426" s="29">
        <f t="shared" ca="1" si="179"/>
        <v>128387042657334.94</v>
      </c>
      <c r="AH426" s="29">
        <f t="shared" ca="1" si="164"/>
        <v>3.3340733899860089</v>
      </c>
      <c r="AI426" s="29">
        <f t="shared" ca="1" si="165"/>
        <v>9.9998052487896416</v>
      </c>
    </row>
    <row r="427" spans="1:35">
      <c r="A427" s="29">
        <v>41.500000000000199</v>
      </c>
      <c r="B427" s="29">
        <f t="shared" si="180"/>
        <v>10</v>
      </c>
      <c r="C427" s="29">
        <f t="shared" si="181"/>
        <v>0</v>
      </c>
      <c r="E427" s="29">
        <f ca="1">Kp*(G427+H427*OnebyTi+Td*(G427-G426))</f>
        <v>3.3342726359654438</v>
      </c>
      <c r="F427" s="27">
        <f t="shared" ca="1" si="182"/>
        <v>9.9997831793865934</v>
      </c>
      <c r="G427" s="29">
        <f t="shared" ca="1" si="189"/>
        <v>2.1682061340655423E-4</v>
      </c>
      <c r="H427" s="29">
        <f t="shared" ca="1" si="168"/>
        <v>0.73010784176205867</v>
      </c>
      <c r="I427" s="29">
        <f t="shared" ca="1" si="169"/>
        <v>37.947867556350261</v>
      </c>
      <c r="J427" s="29">
        <f t="shared" ca="1" si="170"/>
        <v>222.78537730837192</v>
      </c>
      <c r="K427" s="29">
        <f t="shared" ca="1" si="171"/>
        <v>143.11540598141411</v>
      </c>
      <c r="M427" s="29">
        <f ca="1">Kp*(Q427+R427*OnebyTi+Td*(Q427-Q426))</f>
        <v>503014.70183884853</v>
      </c>
      <c r="N427" s="27">
        <f t="shared" ca="1" si="183"/>
        <v>-194554.32732803383</v>
      </c>
      <c r="O427" s="27">
        <f t="shared" ca="1" si="190"/>
        <v>-208536.65493743558</v>
      </c>
      <c r="P427" s="27">
        <f t="shared" ca="1" si="184"/>
        <v>-95898.552557543459</v>
      </c>
      <c r="Q427" s="29">
        <f t="shared" ca="1" si="166"/>
        <v>95908.552557543459</v>
      </c>
      <c r="R427" s="29">
        <f t="shared" ca="1" si="172"/>
        <v>-1690.893014211737</v>
      </c>
      <c r="S427" s="29">
        <f t="shared" ca="1" si="173"/>
        <v>275092.06604560261</v>
      </c>
      <c r="T427" s="29">
        <f t="shared" ca="1" si="174"/>
        <v>10463532624.126413</v>
      </c>
      <c r="U427" s="29">
        <f t="shared" ca="1" si="175"/>
        <v>61281979.029597133</v>
      </c>
      <c r="W427" s="29">
        <f ca="1">Kp*(AB427+AC427*OnebyTi+Td*(AB427-AB426))</f>
        <v>26707.014607157005</v>
      </c>
      <c r="X427" s="27">
        <f t="shared" ca="1" si="185"/>
        <v>-37486.473633559421</v>
      </c>
      <c r="Y427" s="27">
        <f t="shared" ca="1" si="186"/>
        <v>-43226.676914567986</v>
      </c>
      <c r="Z427" s="27">
        <f t="shared" ca="1" si="187"/>
        <v>-29480.418239372804</v>
      </c>
      <c r="AA427" s="27">
        <f t="shared" ca="1" si="188"/>
        <v>-13677.329841511601</v>
      </c>
      <c r="AB427" s="29">
        <f t="shared" ca="1" si="167"/>
        <v>13687.329841511601</v>
      </c>
      <c r="AC427" s="29">
        <f t="shared" ca="1" si="176"/>
        <v>-10146.1126630047</v>
      </c>
      <c r="AD427" s="29">
        <f t="shared" ca="1" si="177"/>
        <v>53631.000742798416</v>
      </c>
      <c r="AE427" s="29">
        <f t="shared" ca="1" si="178"/>
        <v>293619915.40380567</v>
      </c>
      <c r="AF427" s="29">
        <f t="shared" ca="1" si="179"/>
        <v>142708824890718.5</v>
      </c>
      <c r="AH427" s="29">
        <f t="shared" ca="1" si="164"/>
        <v>3.3342726359654438</v>
      </c>
      <c r="AI427" s="29">
        <f t="shared" ca="1" si="165"/>
        <v>9.9997831793865934</v>
      </c>
    </row>
    <row r="428" spans="1:35">
      <c r="A428" s="29">
        <v>41.6000000000002</v>
      </c>
      <c r="B428" s="29">
        <f t="shared" si="180"/>
        <v>10</v>
      </c>
      <c r="C428" s="29">
        <f t="shared" si="181"/>
        <v>0</v>
      </c>
      <c r="E428" s="29">
        <f ca="1">Kp*(G428+H428*OnebyTi+Td*(G428-G427))</f>
        <v>3.3344197888902811</v>
      </c>
      <c r="F428" s="29">
        <f t="shared" ca="1" si="182"/>
        <v>9.9997718875666717</v>
      </c>
      <c r="G428" s="29">
        <f t="shared" ca="1" si="189"/>
        <v>2.2811243332832021E-4</v>
      </c>
      <c r="H428" s="29">
        <f t="shared" ca="1" si="168"/>
        <v>0.73013065300539148</v>
      </c>
      <c r="I428" s="29">
        <f t="shared" ca="1" si="169"/>
        <v>37.947890367593594</v>
      </c>
      <c r="J428" s="29">
        <f t="shared" ca="1" si="170"/>
        <v>222.78537731357545</v>
      </c>
      <c r="K428" s="29">
        <f t="shared" ca="1" si="171"/>
        <v>143.11635492913675</v>
      </c>
      <c r="M428" s="29">
        <f ca="1">Kp*(Q428+R428*OnebyTi+Td*(Q428-Q427))</f>
        <v>572755.13960462925</v>
      </c>
      <c r="N428" s="29">
        <f t="shared" ca="1" si="183"/>
        <v>-171634.69641176486</v>
      </c>
      <c r="O428" s="29">
        <f t="shared" ca="1" si="190"/>
        <v>-207966.028556818</v>
      </c>
      <c r="P428" s="29">
        <f t="shared" ca="1" si="184"/>
        <v>-100495.37466586333</v>
      </c>
      <c r="Q428" s="29">
        <f t="shared" ca="1" si="166"/>
        <v>100505.37466586333</v>
      </c>
      <c r="R428" s="29">
        <f t="shared" ca="1" si="172"/>
        <v>8359.6444523745977</v>
      </c>
      <c r="S428" s="29">
        <f t="shared" ca="1" si="173"/>
        <v>285142.60351218894</v>
      </c>
      <c r="T428" s="29">
        <f t="shared" ca="1" si="174"/>
        <v>11473665657.798969</v>
      </c>
      <c r="U428" s="29">
        <f t="shared" ca="1" si="175"/>
        <v>63521091.811294794</v>
      </c>
      <c r="W428" s="29">
        <f ca="1">Kp*(AB428+AC428*OnebyTi+Td*(AB428-AB427))</f>
        <v>37349.312487572432</v>
      </c>
      <c r="X428" s="29">
        <f t="shared" ca="1" si="185"/>
        <v>-34876.726857656591</v>
      </c>
      <c r="Y428" s="29">
        <f t="shared" ca="1" si="186"/>
        <v>-42946.723897070311</v>
      </c>
      <c r="Z428" s="29">
        <f t="shared" ca="1" si="187"/>
        <v>-30150.831185924126</v>
      </c>
      <c r="AA428" s="29">
        <f t="shared" ca="1" si="188"/>
        <v>-14448.055557341382</v>
      </c>
      <c r="AB428" s="29">
        <f t="shared" ca="1" si="167"/>
        <v>14458.055557341382</v>
      </c>
      <c r="AC428" s="29">
        <f t="shared" ca="1" si="176"/>
        <v>-8700.3071072705625</v>
      </c>
      <c r="AD428" s="29">
        <f t="shared" ca="1" si="177"/>
        <v>55076.806298532552</v>
      </c>
      <c r="AE428" s="29">
        <f t="shared" ca="1" si="178"/>
        <v>314523452.45372266</v>
      </c>
      <c r="AF428" s="29">
        <f t="shared" ca="1" si="179"/>
        <v>159297514443400.25</v>
      </c>
      <c r="AH428" s="29">
        <f t="shared" ca="1" si="164"/>
        <v>3.3344197888902811</v>
      </c>
      <c r="AI428" s="29">
        <f t="shared" ca="1" si="165"/>
        <v>9.9997718875666717</v>
      </c>
    </row>
    <row r="429" spans="1:35">
      <c r="A429" s="29">
        <v>41.700000000000202</v>
      </c>
      <c r="B429" s="29">
        <f t="shared" si="180"/>
        <v>10</v>
      </c>
      <c r="C429" s="29">
        <f t="shared" si="181"/>
        <v>0</v>
      </c>
      <c r="E429" s="29">
        <f ca="1">Kp*(G429+H429*OnebyTi+Td*(G429-G428))</f>
        <v>3.3345110306990784</v>
      </c>
      <c r="F429" s="27">
        <f t="shared" ca="1" si="182"/>
        <v>9.9997713128474288</v>
      </c>
      <c r="G429" s="29">
        <f t="shared" ca="1" si="189"/>
        <v>2.2868715257118311E-4</v>
      </c>
      <c r="H429" s="29">
        <f t="shared" ca="1" si="168"/>
        <v>0.73015352172064862</v>
      </c>
      <c r="I429" s="29">
        <f t="shared" ca="1" si="169"/>
        <v>37.94791323630885</v>
      </c>
      <c r="J429" s="29">
        <f t="shared" ca="1" si="170"/>
        <v>222.78537731880525</v>
      </c>
      <c r="K429" s="29">
        <f t="shared" ca="1" si="171"/>
        <v>143.11730855456298</v>
      </c>
      <c r="M429" s="29">
        <f ca="1">Kp*(Q429+R429*OnebyTi+Td*(Q429-Q428))</f>
        <v>643348.15900235006</v>
      </c>
      <c r="N429" s="27">
        <f t="shared" ca="1" si="183"/>
        <v>-146903.23901325837</v>
      </c>
      <c r="O429" s="27">
        <f t="shared" ca="1" si="190"/>
        <v>-206483.32716803014</v>
      </c>
      <c r="P429" s="27">
        <f t="shared" ca="1" si="184"/>
        <v>-104881.3103959891</v>
      </c>
      <c r="Q429" s="29">
        <f t="shared" ca="1" si="166"/>
        <v>104891.3103959891</v>
      </c>
      <c r="R429" s="29">
        <f t="shared" ca="1" si="172"/>
        <v>18848.775491973509</v>
      </c>
      <c r="S429" s="29">
        <f t="shared" ca="1" si="173"/>
        <v>295631.73455178784</v>
      </c>
      <c r="T429" s="29">
        <f t="shared" ca="1" si="174"/>
        <v>12573884357.457743</v>
      </c>
      <c r="U429" s="29">
        <f t="shared" ca="1" si="175"/>
        <v>65857916.827698231</v>
      </c>
      <c r="W429" s="29">
        <f ca="1">Kp*(AB429+AC429*OnebyTi+Td*(AB429-AB428))</f>
        <v>48312.589792833431</v>
      </c>
      <c r="X429" s="27">
        <f t="shared" ca="1" si="185"/>
        <v>-32082.840338564329</v>
      </c>
      <c r="Y429" s="27">
        <f t="shared" ca="1" si="186"/>
        <v>-42553.145497180572</v>
      </c>
      <c r="Z429" s="27">
        <f t="shared" ca="1" si="187"/>
        <v>-30774.894237473844</v>
      </c>
      <c r="AA429" s="27">
        <f t="shared" ca="1" si="188"/>
        <v>-15213.888961683526</v>
      </c>
      <c r="AB429" s="29">
        <f t="shared" ca="1" si="167"/>
        <v>15223.888961683526</v>
      </c>
      <c r="AC429" s="29">
        <f t="shared" ca="1" si="176"/>
        <v>-7177.9182111022101</v>
      </c>
      <c r="AD429" s="29">
        <f t="shared" ca="1" si="177"/>
        <v>56599.195194700907</v>
      </c>
      <c r="AE429" s="29">
        <f t="shared" ca="1" si="178"/>
        <v>337700131.96548963</v>
      </c>
      <c r="AF429" s="29">
        <f t="shared" ca="1" si="179"/>
        <v>178439856370898.88</v>
      </c>
      <c r="AH429" s="29">
        <f t="shared" ca="1" si="164"/>
        <v>3.3345110306990784</v>
      </c>
      <c r="AI429" s="29">
        <f t="shared" ca="1" si="165"/>
        <v>9.9997713128474288</v>
      </c>
    </row>
    <row r="430" spans="1:35">
      <c r="A430" s="29">
        <v>41.800000000000203</v>
      </c>
      <c r="B430" s="29">
        <f t="shared" si="180"/>
        <v>10</v>
      </c>
      <c r="C430" s="29">
        <f t="shared" si="181"/>
        <v>0</v>
      </c>
      <c r="E430" s="29">
        <f ca="1">Kp*(G430+H430*OnebyTi+Td*(G430-G429))</f>
        <v>3.3345452248862495</v>
      </c>
      <c r="F430" s="29">
        <f t="shared" ca="1" si="182"/>
        <v>9.9997809220484868</v>
      </c>
      <c r="G430" s="29">
        <f t="shared" ca="1" si="189"/>
        <v>2.1907795151321352E-4</v>
      </c>
      <c r="H430" s="29">
        <f t="shared" ca="1" si="168"/>
        <v>0.73017542951579995</v>
      </c>
      <c r="I430" s="29">
        <f t="shared" ca="1" si="169"/>
        <v>37.947935144104001</v>
      </c>
      <c r="J430" s="29">
        <f t="shared" ca="1" si="170"/>
        <v>222.78537732360476</v>
      </c>
      <c r="K430" s="29">
        <f t="shared" ca="1" si="171"/>
        <v>143.1182243004003</v>
      </c>
      <c r="M430" s="29">
        <f ca="1">Kp*(Q430+R430*OnebyTi+Td*(Q430-Q429))</f>
        <v>714533.5364079948</v>
      </c>
      <c r="N430" s="29">
        <f t="shared" ca="1" si="183"/>
        <v>-120379.73501257284</v>
      </c>
      <c r="O430" s="29">
        <f t="shared" ca="1" si="190"/>
        <v>-204051.8314249485</v>
      </c>
      <c r="P430" s="29">
        <f t="shared" ca="1" si="184"/>
        <v>-109027.74385926255</v>
      </c>
      <c r="Q430" s="29">
        <f t="shared" ca="1" si="166"/>
        <v>109037.74385926255</v>
      </c>
      <c r="R430" s="29">
        <f t="shared" ca="1" si="172"/>
        <v>29752.549877899764</v>
      </c>
      <c r="S430" s="29">
        <f t="shared" ca="1" si="173"/>
        <v>306535.5089377141</v>
      </c>
      <c r="T430" s="29">
        <f t="shared" ca="1" si="174"/>
        <v>13762807316.049557</v>
      </c>
      <c r="U430" s="29">
        <f t="shared" ca="1" si="175"/>
        <v>68287118.318518266</v>
      </c>
      <c r="W430" s="29">
        <f ca="1">Kp*(AB430+AC430*OnebyTi+Td*(AB430-AB429))</f>
        <v>59582.978718602113</v>
      </c>
      <c r="X430" s="29">
        <f t="shared" ca="1" si="185"/>
        <v>-29104.40206676639</v>
      </c>
      <c r="Y430" s="29">
        <f t="shared" ca="1" si="186"/>
        <v>-42042.502688941713</v>
      </c>
      <c r="Z430" s="29">
        <f t="shared" ca="1" si="187"/>
        <v>-31349.326329784933</v>
      </c>
      <c r="AA430" s="29">
        <f t="shared" ca="1" si="188"/>
        <v>-15972.808144331246</v>
      </c>
      <c r="AB430" s="29">
        <f t="shared" ca="1" si="167"/>
        <v>15982.808144331246</v>
      </c>
      <c r="AC430" s="29">
        <f t="shared" ca="1" si="176"/>
        <v>-5579.6373966690853</v>
      </c>
      <c r="AD430" s="29">
        <f t="shared" ca="1" si="177"/>
        <v>58197.476009134029</v>
      </c>
      <c r="AE430" s="29">
        <f t="shared" ca="1" si="178"/>
        <v>363245147.58333975</v>
      </c>
      <c r="AF430" s="29">
        <f t="shared" ca="1" si="179"/>
        <v>200436687256880.72</v>
      </c>
      <c r="AH430" s="29">
        <f t="shared" ca="1" si="164"/>
        <v>3.3345452248862495</v>
      </c>
      <c r="AI430" s="29">
        <f t="shared" ca="1" si="165"/>
        <v>9.9997809220484868</v>
      </c>
    </row>
    <row r="431" spans="1:35">
      <c r="A431" s="29">
        <v>41.900000000000198</v>
      </c>
      <c r="B431" s="29">
        <f t="shared" si="180"/>
        <v>10</v>
      </c>
      <c r="C431" s="29">
        <f t="shared" si="181"/>
        <v>0</v>
      </c>
      <c r="E431" s="29">
        <f ca="1">Kp*(G431+H431*OnebyTi+Td*(G431-G430))</f>
        <v>3.3345238271706661</v>
      </c>
      <c r="F431" s="27">
        <f t="shared" ca="1" si="182"/>
        <v>9.9997997576077768</v>
      </c>
      <c r="G431" s="29">
        <f t="shared" ca="1" si="189"/>
        <v>2.0024239222315998E-4</v>
      </c>
      <c r="H431" s="29">
        <f t="shared" ca="1" si="168"/>
        <v>0.73019545375502226</v>
      </c>
      <c r="I431" s="29">
        <f t="shared" ca="1" si="169"/>
        <v>37.947955168343221</v>
      </c>
      <c r="J431" s="29">
        <f t="shared" ca="1" si="170"/>
        <v>222.78537732761447</v>
      </c>
      <c r="K431" s="29">
        <f t="shared" ca="1" si="171"/>
        <v>143.11906331602373</v>
      </c>
      <c r="M431" s="29">
        <f ca="1">Kp*(Q431+R431*OnebyTi+Td*(Q431-Q430))</f>
        <v>786036.25029551797</v>
      </c>
      <c r="N431" s="27">
        <f t="shared" ca="1" si="183"/>
        <v>-92092.524482855384</v>
      </c>
      <c r="O431" s="27">
        <f t="shared" ca="1" si="190"/>
        <v>-200637.12774554294</v>
      </c>
      <c r="P431" s="27">
        <f t="shared" ca="1" si="184"/>
        <v>-112905.728460527</v>
      </c>
      <c r="Q431" s="29">
        <f t="shared" ca="1" si="166"/>
        <v>112915.728460527</v>
      </c>
      <c r="R431" s="29">
        <f t="shared" ca="1" si="172"/>
        <v>41044.122723952467</v>
      </c>
      <c r="S431" s="29">
        <f t="shared" ca="1" si="173"/>
        <v>317827.0817837668</v>
      </c>
      <c r="T431" s="29">
        <f t="shared" ca="1" si="174"/>
        <v>15037803489.426704</v>
      </c>
      <c r="U431" s="29">
        <f t="shared" ca="1" si="175"/>
        <v>70802715.63564837</v>
      </c>
      <c r="W431" s="29">
        <f ca="1">Kp*(AB431+AC431*OnebyTi+Td*(AB431-AB430))</f>
        <v>71145.341572002551</v>
      </c>
      <c r="X431" s="27">
        <f t="shared" ca="1" si="185"/>
        <v>-25941.425931166825</v>
      </c>
      <c r="Y431" s="27">
        <f t="shared" ca="1" si="186"/>
        <v>-41411.504075730554</v>
      </c>
      <c r="Z431" s="27">
        <f t="shared" ca="1" si="187"/>
        <v>-31870.838694736369</v>
      </c>
      <c r="AA431" s="27">
        <f t="shared" ca="1" si="188"/>
        <v>-16722.729785411058</v>
      </c>
      <c r="AB431" s="29">
        <f t="shared" ca="1" si="167"/>
        <v>16732.729785411058</v>
      </c>
      <c r="AC431" s="29">
        <f t="shared" ca="1" si="176"/>
        <v>-3906.3644181279797</v>
      </c>
      <c r="AD431" s="29">
        <f t="shared" ca="1" si="177"/>
        <v>59870.748987675135</v>
      </c>
      <c r="AE431" s="29">
        <f t="shared" ca="1" si="178"/>
        <v>391243572.19049799</v>
      </c>
      <c r="AF431" s="29">
        <f t="shared" ca="1" si="179"/>
        <v>225599037492349.56</v>
      </c>
      <c r="AH431" s="29">
        <f t="shared" ca="1" si="164"/>
        <v>3.3345238271706661</v>
      </c>
      <c r="AI431" s="29">
        <f t="shared" ca="1" si="165"/>
        <v>9.9997997576077768</v>
      </c>
    </row>
    <row r="432" spans="1:35">
      <c r="A432" s="29">
        <v>42.000000000000199</v>
      </c>
      <c r="B432" s="29">
        <f t="shared" si="180"/>
        <v>10</v>
      </c>
      <c r="C432" s="29">
        <f t="shared" si="181"/>
        <v>0</v>
      </c>
      <c r="E432" s="29">
        <f ca="1">Kp*(G432+H432*OnebyTi+Td*(G432-G431))</f>
        <v>3.3344506857235929</v>
      </c>
      <c r="F432" s="29">
        <f t="shared" ca="1" si="182"/>
        <v>9.9998265022219943</v>
      </c>
      <c r="G432" s="29">
        <f t="shared" ca="1" si="189"/>
        <v>1.7349777800568233E-4</v>
      </c>
      <c r="H432" s="29">
        <f t="shared" ca="1" si="168"/>
        <v>0.73021280353282281</v>
      </c>
      <c r="I432" s="29">
        <f t="shared" ca="1" si="169"/>
        <v>37.94797251812102</v>
      </c>
      <c r="J432" s="29">
        <f t="shared" ca="1" si="170"/>
        <v>222.78537733062461</v>
      </c>
      <c r="K432" s="29">
        <f t="shared" ca="1" si="171"/>
        <v>143.11979200669134</v>
      </c>
      <c r="M432" s="29">
        <f ca="1">Kp*(Q432+R432*OnebyTi+Td*(Q432-Q431))</f>
        <v>857566.95360524312</v>
      </c>
      <c r="N432" s="29">
        <f t="shared" ca="1" si="183"/>
        <v>-62078.790925797664</v>
      </c>
      <c r="O432" s="29">
        <f t="shared" ca="1" si="190"/>
        <v>-196207.36355851946</v>
      </c>
      <c r="P432" s="29">
        <f t="shared" ca="1" si="184"/>
        <v>-116486.09449392346</v>
      </c>
      <c r="Q432" s="29">
        <f t="shared" ca="1" si="166"/>
        <v>116496.09449392346</v>
      </c>
      <c r="R432" s="29">
        <f t="shared" ca="1" si="172"/>
        <v>52693.732173344812</v>
      </c>
      <c r="S432" s="29">
        <f t="shared" ca="1" si="173"/>
        <v>329476.69123315916</v>
      </c>
      <c r="T432" s="29">
        <f t="shared" ca="1" si="174"/>
        <v>16394937492.660419</v>
      </c>
      <c r="U432" s="29">
        <f t="shared" ca="1" si="175"/>
        <v>73398078.27258566</v>
      </c>
      <c r="W432" s="29">
        <f ca="1">Kp*(AB432+AC432*OnebyTi+Td*(AB432-AB431))</f>
        <v>82983.258044072631</v>
      </c>
      <c r="X432" s="29">
        <f t="shared" ca="1" si="185"/>
        <v>-22594.368107695813</v>
      </c>
      <c r="Y432" s="29">
        <f t="shared" ca="1" si="186"/>
        <v>-40657.01946160126</v>
      </c>
      <c r="Z432" s="29">
        <f t="shared" ca="1" si="187"/>
        <v>-32336.142436013568</v>
      </c>
      <c r="AA432" s="29">
        <f t="shared" ca="1" si="188"/>
        <v>-17461.511774644714</v>
      </c>
      <c r="AB432" s="29">
        <f t="shared" ca="1" si="167"/>
        <v>17471.511774644714</v>
      </c>
      <c r="AC432" s="29">
        <f t="shared" ca="1" si="176"/>
        <v>-2159.2132406635083</v>
      </c>
      <c r="AD432" s="29">
        <f t="shared" ca="1" si="177"/>
        <v>61617.90016513961</v>
      </c>
      <c r="AE432" s="29">
        <f t="shared" ca="1" si="178"/>
        <v>421768944.55965286</v>
      </c>
      <c r="AF432" s="29">
        <f t="shared" ca="1" si="179"/>
        <v>254243471837107.63</v>
      </c>
      <c r="AH432" s="29">
        <f t="shared" ca="1" si="164"/>
        <v>3.3344506857235929</v>
      </c>
      <c r="AI432" s="29">
        <f t="shared" ca="1" si="165"/>
        <v>9.9998265022219943</v>
      </c>
    </row>
    <row r="433" spans="1:35">
      <c r="A433" s="29">
        <v>42.1000000000002</v>
      </c>
      <c r="B433" s="29">
        <f t="shared" si="180"/>
        <v>10</v>
      </c>
      <c r="C433" s="29">
        <f t="shared" si="181"/>
        <v>0</v>
      </c>
      <c r="E433" s="29">
        <f ca="1">Kp*(G433+H433*OnebyTi+Td*(G433-G432))</f>
        <v>3.33433174558352</v>
      </c>
      <c r="F433" s="27">
        <f t="shared" ca="1" si="182"/>
        <v>9.9998595560901595</v>
      </c>
      <c r="G433" s="29">
        <f t="shared" ca="1" si="189"/>
        <v>1.4044390984047084E-4</v>
      </c>
      <c r="H433" s="29">
        <f t="shared" ca="1" si="168"/>
        <v>0.73022684792380688</v>
      </c>
      <c r="I433" s="29">
        <f t="shared" ca="1" si="169"/>
        <v>37.947986562512007</v>
      </c>
      <c r="J433" s="29">
        <f t="shared" ca="1" si="170"/>
        <v>222.78537733259705</v>
      </c>
      <c r="K433" s="29">
        <f t="shared" ca="1" si="171"/>
        <v>143.12038327555177</v>
      </c>
      <c r="M433" s="29">
        <f ca="1">Kp*(Q433+R433*OnebyTi+Td*(Q433-Q432))</f>
        <v>928822.52936763701</v>
      </c>
      <c r="N433" s="27">
        <f t="shared" ca="1" si="183"/>
        <v>-30384.820231569898</v>
      </c>
      <c r="O433" s="27">
        <f t="shared" ca="1" si="190"/>
        <v>-190733.50369220169</v>
      </c>
      <c r="P433" s="27">
        <f t="shared" ca="1" si="184"/>
        <v>-119739.5627643981</v>
      </c>
      <c r="Q433" s="29">
        <f t="shared" ca="1" si="166"/>
        <v>119749.5627643981</v>
      </c>
      <c r="R433" s="29">
        <f t="shared" ca="1" si="172"/>
        <v>64668.688449784619</v>
      </c>
      <c r="S433" s="29">
        <f t="shared" ca="1" si="173"/>
        <v>341451.64750959899</v>
      </c>
      <c r="T433" s="29">
        <f t="shared" ca="1" si="174"/>
        <v>17828933270.886871</v>
      </c>
      <c r="U433" s="29">
        <f t="shared" ca="1" si="175"/>
        <v>76065923.425173655</v>
      </c>
      <c r="W433" s="29">
        <f ca="1">Kp*(AB433+AC433*OnebyTi+Td*(AB433-AB432))</f>
        <v>95079.015061824699</v>
      </c>
      <c r="X433" s="27">
        <f t="shared" ca="1" si="185"/>
        <v>-19064.143021071668</v>
      </c>
      <c r="Y433" s="27">
        <f t="shared" ca="1" si="186"/>
        <v>-39776.093560028334</v>
      </c>
      <c r="Z433" s="27">
        <f t="shared" ca="1" si="187"/>
        <v>-32741.95639721027</v>
      </c>
      <c r="AA433" s="27">
        <f t="shared" ca="1" si="188"/>
        <v>-18186.956072338995</v>
      </c>
      <c r="AB433" s="29">
        <f t="shared" ca="1" si="167"/>
        <v>18196.956072338995</v>
      </c>
      <c r="AC433" s="29">
        <f t="shared" ca="1" si="176"/>
        <v>-339.51763342960862</v>
      </c>
      <c r="AD433" s="29">
        <f t="shared" ca="1" si="177"/>
        <v>63437.595772373512</v>
      </c>
      <c r="AE433" s="29">
        <f t="shared" ca="1" si="178"/>
        <v>454881865.58951634</v>
      </c>
      <c r="AF433" s="29">
        <f t="shared" ca="1" si="179"/>
        <v>286686703391806.75</v>
      </c>
      <c r="AH433" s="29">
        <f t="shared" ca="1" si="164"/>
        <v>3.33433174558352</v>
      </c>
      <c r="AI433" s="29">
        <f t="shared" ca="1" si="165"/>
        <v>9.9998595560901595</v>
      </c>
    </row>
    <row r="434" spans="1:35">
      <c r="A434" s="29">
        <v>42.200000000000202</v>
      </c>
      <c r="B434" s="29">
        <f t="shared" si="180"/>
        <v>10</v>
      </c>
      <c r="C434" s="29">
        <f t="shared" si="181"/>
        <v>0</v>
      </c>
      <c r="E434" s="29">
        <f ca="1">Kp*(G434+H434*OnebyTi+Td*(G434-G433))</f>
        <v>3.3341746753771626</v>
      </c>
      <c r="F434" s="29">
        <f t="shared" ca="1" si="182"/>
        <v>9.9998971226735502</v>
      </c>
      <c r="G434" s="29">
        <f t="shared" ca="1" si="189"/>
        <v>1.0287732644975733E-4</v>
      </c>
      <c r="H434" s="29">
        <f t="shared" ca="1" si="168"/>
        <v>0.73023713565645187</v>
      </c>
      <c r="I434" s="29">
        <f t="shared" ca="1" si="169"/>
        <v>37.94799685024465</v>
      </c>
      <c r="J434" s="29">
        <f t="shared" ca="1" si="170"/>
        <v>222.78537733365542</v>
      </c>
      <c r="K434" s="29">
        <f t="shared" ca="1" si="171"/>
        <v>143.1208174178694</v>
      </c>
      <c r="M434" s="29">
        <f ca="1">Kp*(Q434+R434*OnebyTi+Td*(Q434-Q433))</f>
        <v>999486.73114551569</v>
      </c>
      <c r="N434" s="29">
        <f t="shared" ca="1" si="183"/>
        <v>2933.7668841791565</v>
      </c>
      <c r="O434" s="29">
        <f t="shared" ca="1" si="190"/>
        <v>-184189.58686833835</v>
      </c>
      <c r="P434" s="29">
        <f t="shared" ca="1" si="184"/>
        <v>-122636.86403562354</v>
      </c>
      <c r="Q434" s="29">
        <f t="shared" ca="1" si="166"/>
        <v>122646.86403562354</v>
      </c>
      <c r="R434" s="29">
        <f t="shared" ca="1" si="172"/>
        <v>76933.374853346977</v>
      </c>
      <c r="S434" s="29">
        <f t="shared" ca="1" si="173"/>
        <v>353716.33391316136</v>
      </c>
      <c r="T434" s="29">
        <f t="shared" ca="1" si="174"/>
        <v>19333158596.664143</v>
      </c>
      <c r="U434" s="29">
        <f t="shared" ca="1" si="175"/>
        <v>78798316.21347025</v>
      </c>
      <c r="W434" s="29">
        <f ca="1">Kp*(AB434+AC434*OnebyTi+Td*(AB434-AB433))</f>
        <v>107413.59934367241</v>
      </c>
      <c r="X434" s="29">
        <f t="shared" ca="1" si="185"/>
        <v>-15352.138825051023</v>
      </c>
      <c r="Y434" s="29">
        <f t="shared" ca="1" si="186"/>
        <v>-38765.959812530666</v>
      </c>
      <c r="Z434" s="29">
        <f t="shared" ca="1" si="187"/>
        <v>-33085.01531478182</v>
      </c>
      <c r="AA434" s="29">
        <f t="shared" ca="1" si="188"/>
        <v>-18896.811814575263</v>
      </c>
      <c r="AB434" s="29">
        <f t="shared" ca="1" si="167"/>
        <v>18906.811814575263</v>
      </c>
      <c r="AC434" s="29">
        <f t="shared" ca="1" si="176"/>
        <v>1551.1635480279178</v>
      </c>
      <c r="AD434" s="29">
        <f t="shared" ca="1" si="177"/>
        <v>65328.276953831039</v>
      </c>
      <c r="AE434" s="29">
        <f t="shared" ca="1" si="178"/>
        <v>490628618.88869262</v>
      </c>
      <c r="AF434" s="29">
        <f t="shared" ca="1" si="179"/>
        <v>323239542528653.44</v>
      </c>
      <c r="AH434" s="29">
        <f t="shared" ca="1" si="164"/>
        <v>3.3341746753771626</v>
      </c>
      <c r="AI434" s="29">
        <f t="shared" ca="1" si="165"/>
        <v>9.9998971226735502</v>
      </c>
    </row>
    <row r="435" spans="1:35">
      <c r="A435" s="29">
        <v>42.300000000000203</v>
      </c>
      <c r="B435" s="29">
        <f t="shared" si="180"/>
        <v>10</v>
      </c>
      <c r="C435" s="29">
        <f t="shared" si="181"/>
        <v>0</v>
      </c>
      <c r="E435" s="29">
        <f ca="1">Kp*(G435+H435*OnebyTi+Td*(G435-G434))</f>
        <v>3.3339884369707931</v>
      </c>
      <c r="F435" s="27">
        <f t="shared" ca="1" si="182"/>
        <v>9.9999372987202211</v>
      </c>
      <c r="G435" s="29">
        <f t="shared" ca="1" si="189"/>
        <v>6.2701279778920593E-5</v>
      </c>
      <c r="H435" s="29">
        <f t="shared" ca="1" si="168"/>
        <v>0.73024340578442981</v>
      </c>
      <c r="I435" s="29">
        <f t="shared" ca="1" si="169"/>
        <v>37.948003120372626</v>
      </c>
      <c r="J435" s="29">
        <f t="shared" ca="1" si="170"/>
        <v>222.78537733404858</v>
      </c>
      <c r="K435" s="29">
        <f t="shared" ca="1" si="171"/>
        <v>143.12108264428286</v>
      </c>
      <c r="M435" s="29">
        <f ca="1">Kp*(Q435+R435*OnebyTi+Td*(Q435-Q434))</f>
        <v>1069230.9095704919</v>
      </c>
      <c r="N435" s="27">
        <f t="shared" ca="1" si="183"/>
        <v>37811.811206813065</v>
      </c>
      <c r="O435" s="27">
        <f t="shared" ca="1" si="190"/>
        <v>-176552.98121413932</v>
      </c>
      <c r="P435" s="27">
        <f t="shared" ca="1" si="184"/>
        <v>-125148.86407083739</v>
      </c>
      <c r="Q435" s="29">
        <f t="shared" ca="1" si="166"/>
        <v>125158.86407083739</v>
      </c>
      <c r="R435" s="29">
        <f t="shared" ca="1" si="172"/>
        <v>89449.261260430721</v>
      </c>
      <c r="S435" s="29">
        <f t="shared" ca="1" si="173"/>
        <v>366232.22032024508</v>
      </c>
      <c r="T435" s="29">
        <f t="shared" ca="1" si="174"/>
        <v>20899632722.214378</v>
      </c>
      <c r="U435" s="29">
        <f t="shared" ca="1" si="175"/>
        <v>81586672.689342484</v>
      </c>
      <c r="W435" s="29">
        <f ca="1">Kp*(AB435+AC435*OnebyTi+Td*(AB435-AB434))</f>
        <v>119966.69278028133</v>
      </c>
      <c r="X435" s="27">
        <f t="shared" ca="1" si="185"/>
        <v>-11460.232345543973</v>
      </c>
      <c r="Y435" s="27">
        <f t="shared" ca="1" si="186"/>
        <v>-37624.054288334017</v>
      </c>
      <c r="Z435" s="27">
        <f t="shared" ca="1" si="187"/>
        <v>-33362.078247316538</v>
      </c>
      <c r="AA435" s="27">
        <f t="shared" ca="1" si="188"/>
        <v>-19588.778664581318</v>
      </c>
      <c r="AB435" s="29">
        <f t="shared" ca="1" si="167"/>
        <v>19598.778664581318</v>
      </c>
      <c r="AC435" s="29">
        <f t="shared" ca="1" si="176"/>
        <v>3511.0414144860497</v>
      </c>
      <c r="AD435" s="29">
        <f t="shared" ca="1" si="177"/>
        <v>67288.154820289172</v>
      </c>
      <c r="AE435" s="29">
        <f t="shared" ca="1" si="178"/>
        <v>529039831.4030174</v>
      </c>
      <c r="AF435" s="29">
        <f t="shared" ca="1" si="179"/>
        <v>364200270118025.5</v>
      </c>
      <c r="AH435" s="29">
        <f t="shared" ca="1" si="164"/>
        <v>3.3339884369707931</v>
      </c>
      <c r="AI435" s="29">
        <f t="shared" ca="1" si="165"/>
        <v>9.9999372987202211</v>
      </c>
    </row>
    <row r="436" spans="1:35">
      <c r="A436" s="29">
        <v>42.400000000000198</v>
      </c>
      <c r="B436" s="29">
        <f t="shared" si="180"/>
        <v>10</v>
      </c>
      <c r="C436" s="29">
        <f t="shared" si="181"/>
        <v>0</v>
      </c>
      <c r="E436" s="29">
        <f ca="1">Kp*(G436+H436*OnebyTi+Td*(G436-G435))</f>
        <v>3.3337828201350921</v>
      </c>
      <c r="F436" s="29">
        <f t="shared" ca="1" si="182"/>
        <v>9.9999781643345855</v>
      </c>
      <c r="G436" s="29">
        <f t="shared" ca="1" si="189"/>
        <v>2.183566541447135E-5</v>
      </c>
      <c r="H436" s="29">
        <f t="shared" ca="1" si="168"/>
        <v>0.73024558935097128</v>
      </c>
      <c r="I436" s="29">
        <f t="shared" ca="1" si="169"/>
        <v>37.948005303939169</v>
      </c>
      <c r="J436" s="29">
        <f t="shared" ca="1" si="170"/>
        <v>222.78537733409627</v>
      </c>
      <c r="K436" s="29">
        <f t="shared" ca="1" si="171"/>
        <v>143.12117522750421</v>
      </c>
      <c r="M436" s="29">
        <f ca="1">Kp*(Q436+R436*OnebyTi+Td*(Q436-Q435))</f>
        <v>1137714.82594324</v>
      </c>
      <c r="N436" s="29">
        <f t="shared" ca="1" si="183"/>
        <v>74174.442336532986</v>
      </c>
      <c r="O436" s="29">
        <f t="shared" ca="1" si="190"/>
        <v>-167804.63765875335</v>
      </c>
      <c r="P436" s="29">
        <f t="shared" ca="1" si="184"/>
        <v>-127246.693998281</v>
      </c>
      <c r="Q436" s="29">
        <f t="shared" ca="1" si="166"/>
        <v>127256.693998281</v>
      </c>
      <c r="R436" s="29">
        <f t="shared" ca="1" si="172"/>
        <v>102174.93066025882</v>
      </c>
      <c r="S436" s="29">
        <f t="shared" ca="1" si="173"/>
        <v>378957.8897200732</v>
      </c>
      <c r="T436" s="29">
        <f t="shared" ca="1" si="174"/>
        <v>22519059338.951591</v>
      </c>
      <c r="U436" s="29">
        <f t="shared" ca="1" si="175"/>
        <v>84421765.748412147</v>
      </c>
      <c r="W436" s="29">
        <f ca="1">Kp*(AB436+AC436*OnebyTi+Td*(AB436-AB435))</f>
        <v>132716.67076084434</v>
      </c>
      <c r="X436" s="29">
        <f t="shared" ca="1" si="185"/>
        <v>-7390.803430112046</v>
      </c>
      <c r="Y436" s="29">
        <f t="shared" ca="1" si="186"/>
        <v>-36348.029634923303</v>
      </c>
      <c r="Z436" s="29">
        <f t="shared" ca="1" si="187"/>
        <v>-33569.937271601128</v>
      </c>
      <c r="AA436" s="29">
        <f t="shared" ca="1" si="188"/>
        <v>-20260.510411755389</v>
      </c>
      <c r="AB436" s="29">
        <f t="shared" ca="1" si="167"/>
        <v>20270.510411755389</v>
      </c>
      <c r="AC436" s="29">
        <f t="shared" ca="1" si="176"/>
        <v>5538.0924556615882</v>
      </c>
      <c r="AD436" s="29">
        <f t="shared" ca="1" si="177"/>
        <v>69315.20586146471</v>
      </c>
      <c r="AE436" s="29">
        <f t="shared" ca="1" si="178"/>
        <v>570129190.63832581</v>
      </c>
      <c r="AF436" s="29">
        <f t="shared" ca="1" si="179"/>
        <v>409847552797341.06</v>
      </c>
      <c r="AH436" s="29">
        <f t="shared" ca="1" si="164"/>
        <v>3.3337828201350921</v>
      </c>
      <c r="AI436" s="29">
        <f t="shared" ca="1" si="165"/>
        <v>9.9999781643345855</v>
      </c>
    </row>
    <row r="437" spans="1:35">
      <c r="A437" s="29">
        <v>42.500000000000199</v>
      </c>
      <c r="B437" s="29">
        <f t="shared" si="180"/>
        <v>10</v>
      </c>
      <c r="C437" s="29">
        <f t="shared" si="181"/>
        <v>0</v>
      </c>
      <c r="E437" s="29">
        <f ca="1">Kp*(G437+H437*OnebyTi+Td*(G437-G436))</f>
        <v>3.3335679647087186</v>
      </c>
      <c r="F437" s="27">
        <f t="shared" ca="1" si="182"/>
        <v>10.000017869090538</v>
      </c>
      <c r="G437" s="29">
        <f t="shared" ca="1" si="189"/>
        <v>-1.786909053791419E-5</v>
      </c>
      <c r="H437" s="29">
        <f t="shared" ca="1" si="168"/>
        <v>0.73024380244191744</v>
      </c>
      <c r="I437" s="29">
        <f t="shared" ca="1" si="169"/>
        <v>37.948007090848222</v>
      </c>
      <c r="J437" s="29">
        <f t="shared" ca="1" si="170"/>
        <v>222.78537733412819</v>
      </c>
      <c r="K437" s="29">
        <f t="shared" ca="1" si="171"/>
        <v>143.12125117113899</v>
      </c>
      <c r="M437" s="29">
        <f ca="1">Kp*(Q437+R437*OnebyTi+Td*(Q437-Q436))</f>
        <v>1204587.5535423546</v>
      </c>
      <c r="N437" s="27">
        <f t="shared" ca="1" si="183"/>
        <v>111936.93918641351</v>
      </c>
      <c r="O437" s="27">
        <f t="shared" ca="1" si="190"/>
        <v>-157929.34003591441</v>
      </c>
      <c r="P437" s="27">
        <f t="shared" ca="1" si="184"/>
        <v>-128901.88569760186</v>
      </c>
      <c r="Q437" s="29">
        <f t="shared" ca="1" si="166"/>
        <v>128911.88569760186</v>
      </c>
      <c r="R437" s="29">
        <f t="shared" ca="1" si="172"/>
        <v>115066.119230019</v>
      </c>
      <c r="S437" s="29">
        <f t="shared" ca="1" si="173"/>
        <v>391849.07828983339</v>
      </c>
      <c r="T437" s="29">
        <f t="shared" ca="1" si="174"/>
        <v>24180886766.362747</v>
      </c>
      <c r="U437" s="29">
        <f t="shared" ca="1" si="175"/>
        <v>87293734.058211565</v>
      </c>
      <c r="W437" s="29">
        <f ca="1">Kp*(AB437+AC437*OnebyTi+Td*(AB437-AB436))</f>
        <v>145640.60356235775</v>
      </c>
      <c r="X437" s="27">
        <f t="shared" ca="1" si="185"/>
        <v>-3146.7486466100008</v>
      </c>
      <c r="Y437" s="27">
        <f t="shared" ca="1" si="186"/>
        <v>-34935.769048051647</v>
      </c>
      <c r="Z437" s="27">
        <f t="shared" ca="1" si="187"/>
        <v>-33705.426434950525</v>
      </c>
      <c r="AA437" s="27">
        <f t="shared" ca="1" si="188"/>
        <v>-20909.618819275722</v>
      </c>
      <c r="AB437" s="29">
        <f t="shared" ca="1" si="167"/>
        <v>20919.618819275722</v>
      </c>
      <c r="AC437" s="29">
        <f t="shared" ca="1" si="176"/>
        <v>7630.0543375891612</v>
      </c>
      <c r="AD437" s="29">
        <f t="shared" ca="1" si="177"/>
        <v>71407.167743392289</v>
      </c>
      <c r="AE437" s="29">
        <f t="shared" ca="1" si="178"/>
        <v>613892235.7927053</v>
      </c>
      <c r="AF437" s="29">
        <f t="shared" ca="1" si="179"/>
        <v>460433046183778.81</v>
      </c>
      <c r="AH437" s="29">
        <f t="shared" ca="1" si="164"/>
        <v>3.3335679647087186</v>
      </c>
      <c r="AI437" s="29">
        <f t="shared" ca="1" si="165"/>
        <v>10.000017869090538</v>
      </c>
    </row>
    <row r="438" spans="1:35">
      <c r="A438" s="29">
        <v>42.6000000000002</v>
      </c>
      <c r="B438" s="29">
        <f t="shared" si="180"/>
        <v>10</v>
      </c>
      <c r="C438" s="29">
        <f t="shared" si="181"/>
        <v>0</v>
      </c>
      <c r="E438" s="29">
        <f ca="1">Kp*(G438+H438*OnebyTi+Td*(G438-G437))</f>
        <v>3.3333538921288306</v>
      </c>
      <c r="F438" s="29">
        <f t="shared" ca="1" si="182"/>
        <v>10.000054710570845</v>
      </c>
      <c r="G438" s="29">
        <f t="shared" ca="1" si="189"/>
        <v>-5.471057084527331E-5</v>
      </c>
      <c r="H438" s="29">
        <f t="shared" ca="1" si="168"/>
        <v>0.73023833138483296</v>
      </c>
      <c r="I438" s="29">
        <f t="shared" ca="1" si="169"/>
        <v>37.948012561905308</v>
      </c>
      <c r="J438" s="29">
        <f t="shared" ca="1" si="170"/>
        <v>222.78537733442752</v>
      </c>
      <c r="K438" s="29">
        <f t="shared" ca="1" si="171"/>
        <v>143.12148423817081</v>
      </c>
      <c r="M438" s="29">
        <f ca="1">Kp*(Q438+R438*OnebyTi+Td*(Q438-Q437))</f>
        <v>1269488.4669437022</v>
      </c>
      <c r="N438" s="29">
        <f t="shared" ca="1" si="183"/>
        <v>151004.62582393637</v>
      </c>
      <c r="O438" s="29">
        <f t="shared" ca="1" si="190"/>
        <v>-146915.9506729143</v>
      </c>
      <c r="P438" s="29">
        <f t="shared" ca="1" si="184"/>
        <v>-130086.5118678881</v>
      </c>
      <c r="Q438" s="29">
        <f t="shared" ca="1" si="166"/>
        <v>130096.5118678881</v>
      </c>
      <c r="R438" s="29">
        <f t="shared" ca="1" si="172"/>
        <v>128075.77041680782</v>
      </c>
      <c r="S438" s="29">
        <f t="shared" ca="1" si="173"/>
        <v>404858.72947662219</v>
      </c>
      <c r="T438" s="29">
        <f t="shared" ca="1" si="174"/>
        <v>25873397006.381901</v>
      </c>
      <c r="U438" s="29">
        <f t="shared" ca="1" si="175"/>
        <v>90192094.106849596</v>
      </c>
      <c r="W438" s="29">
        <f ca="1">Kp*(AB438+AC438*OnebyTi+Td*(AB438-AB437))</f>
        <v>158714.26091667695</v>
      </c>
      <c r="X438" s="29">
        <f t="shared" ca="1" si="185"/>
        <v>1268.5057269164968</v>
      </c>
      <c r="Y438" s="29">
        <f t="shared" ca="1" si="186"/>
        <v>-33385.400228514794</v>
      </c>
      <c r="Z438" s="29">
        <f t="shared" ca="1" si="187"/>
        <v>-33765.430952252762</v>
      </c>
      <c r="AA438" s="29">
        <f t="shared" ca="1" si="188"/>
        <v>-21533.67772067033</v>
      </c>
      <c r="AB438" s="29">
        <f t="shared" ca="1" si="167"/>
        <v>21543.67772067033</v>
      </c>
      <c r="AC438" s="29">
        <f t="shared" ca="1" si="176"/>
        <v>9784.4221096561942</v>
      </c>
      <c r="AD438" s="29">
        <f t="shared" ca="1" si="177"/>
        <v>73561.535515459327</v>
      </c>
      <c r="AE438" s="29">
        <f t="shared" ca="1" si="178"/>
        <v>660305240.76591599</v>
      </c>
      <c r="AF438" s="29">
        <f t="shared" ca="1" si="179"/>
        <v>516173858848223.63</v>
      </c>
      <c r="AH438" s="29">
        <f t="shared" ca="1" si="164"/>
        <v>3.3333538921288306</v>
      </c>
      <c r="AI438" s="29">
        <f t="shared" ca="1" si="165"/>
        <v>10.000054710570845</v>
      </c>
    </row>
    <row r="439" spans="1:35">
      <c r="A439" s="29">
        <v>42.700000000000202</v>
      </c>
      <c r="B439" s="29">
        <f t="shared" si="180"/>
        <v>10</v>
      </c>
      <c r="C439" s="29">
        <f t="shared" si="181"/>
        <v>0</v>
      </c>
      <c r="E439" s="29">
        <f ca="1">Kp*(G439+H439*OnebyTi+Td*(G439-G438))</f>
        <v>3.333150066640822</v>
      </c>
      <c r="F439" s="27">
        <f t="shared" ca="1" si="182"/>
        <v>10.000087202240401</v>
      </c>
      <c r="G439" s="29">
        <f t="shared" ca="1" si="189"/>
        <v>-8.7202240401040854E-5</v>
      </c>
      <c r="H439" s="29">
        <f t="shared" ca="1" si="168"/>
        <v>0.73022961116079288</v>
      </c>
      <c r="I439" s="29">
        <f t="shared" ca="1" si="169"/>
        <v>37.948021282129346</v>
      </c>
      <c r="J439" s="29">
        <f t="shared" ca="1" si="170"/>
        <v>222.78537733518795</v>
      </c>
      <c r="K439" s="29">
        <f t="shared" ca="1" si="171"/>
        <v>143.12185659173733</v>
      </c>
      <c r="M439" s="29">
        <f ca="1">Kp*(Q439+R439*OnebyTi+Td*(Q439-Q438))</f>
        <v>1332048.319291834</v>
      </c>
      <c r="N439" s="27">
        <f t="shared" ca="1" si="183"/>
        <v>191272.80476675607</v>
      </c>
      <c r="O439" s="27">
        <f t="shared" ca="1" si="190"/>
        <v>-134757.6502077193</v>
      </c>
      <c r="P439" s="27">
        <f t="shared" ca="1" si="184"/>
        <v>-130773.33040206975</v>
      </c>
      <c r="Q439" s="29">
        <f t="shared" ca="1" si="166"/>
        <v>130783.33040206975</v>
      </c>
      <c r="R439" s="29">
        <f t="shared" ca="1" si="172"/>
        <v>141154.1034570148</v>
      </c>
      <c r="S439" s="29">
        <f t="shared" ca="1" si="173"/>
        <v>417937.06251682917</v>
      </c>
      <c r="T439" s="29">
        <f t="shared" ca="1" si="174"/>
        <v>27583824957.487595</v>
      </c>
      <c r="U439" s="29">
        <f t="shared" ca="1" si="175"/>
        <v>93105755.46812737</v>
      </c>
      <c r="W439" s="29">
        <f ca="1">Kp*(AB439+AC439*OnebyTi+Td*(AB439-AB438))</f>
        <v>171912.11986694753</v>
      </c>
      <c r="X439" s="27">
        <f t="shared" ca="1" si="185"/>
        <v>5850.9914795007398</v>
      </c>
      <c r="Y439" s="27">
        <f t="shared" ca="1" si="186"/>
        <v>-31695.309291770278</v>
      </c>
      <c r="Z439" s="27">
        <f t="shared" ca="1" si="187"/>
        <v>-33746.896635148652</v>
      </c>
      <c r="AA439" s="27">
        <f t="shared" ca="1" si="188"/>
        <v>-22130.227365139854</v>
      </c>
      <c r="AB439" s="29">
        <f t="shared" ca="1" si="167"/>
        <v>22140.227365139854</v>
      </c>
      <c r="AC439" s="29">
        <f t="shared" ca="1" si="176"/>
        <v>11998.44484617018</v>
      </c>
      <c r="AD439" s="29">
        <f t="shared" ca="1" si="177"/>
        <v>75775.558251973314</v>
      </c>
      <c r="AE439" s="29">
        <f t="shared" ca="1" si="178"/>
        <v>709324207.54392481</v>
      </c>
      <c r="AF439" s="29">
        <f t="shared" ca="1" si="179"/>
        <v>577245074464123.13</v>
      </c>
      <c r="AH439" s="29">
        <f t="shared" ca="1" si="164"/>
        <v>3.333150066640822</v>
      </c>
      <c r="AI439" s="29">
        <f t="shared" ca="1" si="165"/>
        <v>10.000087202240401</v>
      </c>
    </row>
    <row r="440" spans="1:35">
      <c r="A440" s="29">
        <v>42.800000000000203</v>
      </c>
      <c r="B440" s="29">
        <f t="shared" si="180"/>
        <v>10</v>
      </c>
      <c r="C440" s="29">
        <f t="shared" si="181"/>
        <v>0</v>
      </c>
      <c r="E440" s="29">
        <f ca="1">Kp*(G440+H440*OnebyTi+Td*(G440-G439))</f>
        <v>3.3329650041226691</v>
      </c>
      <c r="F440" s="29">
        <f t="shared" ca="1" si="182"/>
        <v>10.000114128195756</v>
      </c>
      <c r="G440" s="29">
        <f t="shared" ca="1" si="189"/>
        <v>-1.1412819575618016E-4</v>
      </c>
      <c r="H440" s="29">
        <f t="shared" ca="1" si="168"/>
        <v>0.73021819834121726</v>
      </c>
      <c r="I440" s="29">
        <f t="shared" ca="1" si="169"/>
        <v>37.948032694948921</v>
      </c>
      <c r="J440" s="29">
        <f t="shared" ca="1" si="170"/>
        <v>222.78537733649048</v>
      </c>
      <c r="K440" s="29">
        <f t="shared" ca="1" si="171"/>
        <v>143.12234506041517</v>
      </c>
      <c r="M440" s="29">
        <f ca="1">Kp*(Q440+R440*OnebyTi+Td*(Q440-Q439))</f>
        <v>1391890.4070879449</v>
      </c>
      <c r="N440" s="29">
        <f t="shared" ca="1" si="183"/>
        <v>232626.72978360552</v>
      </c>
      <c r="O440" s="29">
        <f t="shared" ca="1" si="190"/>
        <v>-121452.17034125628</v>
      </c>
      <c r="P440" s="29">
        <f t="shared" ca="1" si="184"/>
        <v>-130935.93265638912</v>
      </c>
      <c r="Q440" s="29">
        <f t="shared" ca="1" si="166"/>
        <v>130945.93265638912</v>
      </c>
      <c r="R440" s="29">
        <f t="shared" ca="1" si="172"/>
        <v>154248.69672265372</v>
      </c>
      <c r="S440" s="29">
        <f t="shared" ca="1" si="173"/>
        <v>431031.65578246809</v>
      </c>
      <c r="T440" s="29">
        <f t="shared" ca="1" si="174"/>
        <v>29298508685.412754</v>
      </c>
      <c r="U440" s="29">
        <f t="shared" ca="1" si="175"/>
        <v>96023039.369880602</v>
      </c>
      <c r="W440" s="29">
        <f ca="1">Kp*(AB440+AC440*OnebyTi+Td*(AB440-AB439))</f>
        <v>185207.37602143767</v>
      </c>
      <c r="X440" s="29">
        <f t="shared" ca="1" si="185"/>
        <v>10596.187070532029</v>
      </c>
      <c r="Y440" s="29">
        <f t="shared" ca="1" si="186"/>
        <v>-29864.154595286105</v>
      </c>
      <c r="Z440" s="29">
        <f t="shared" ca="1" si="187"/>
        <v>-33646.839539725035</v>
      </c>
      <c r="AA440" s="29">
        <f t="shared" ca="1" si="188"/>
        <v>-22696.779010823055</v>
      </c>
      <c r="AB440" s="29">
        <f t="shared" ca="1" si="167"/>
        <v>22706.779010823055</v>
      </c>
      <c r="AC440" s="29">
        <f t="shared" ca="1" si="176"/>
        <v>14269.122747252484</v>
      </c>
      <c r="AD440" s="29">
        <f t="shared" ca="1" si="177"/>
        <v>78046.236153055623</v>
      </c>
      <c r="AE440" s="29">
        <f t="shared" ca="1" si="178"/>
        <v>760883988.84856021</v>
      </c>
      <c r="AF440" s="29">
        <f t="shared" ca="1" si="179"/>
        <v>643772550670757.88</v>
      </c>
      <c r="AH440" s="29">
        <f t="shared" ca="1" si="164"/>
        <v>3.3329650041226691</v>
      </c>
      <c r="AI440" s="29">
        <f t="shared" ca="1" si="165"/>
        <v>10.000114128195756</v>
      </c>
    </row>
    <row r="441" spans="1:35">
      <c r="A441" s="29">
        <v>42.900000000000198</v>
      </c>
      <c r="B441" s="29">
        <f t="shared" si="180"/>
        <v>10</v>
      </c>
      <c r="C441" s="29">
        <f t="shared" si="181"/>
        <v>0</v>
      </c>
      <c r="E441" s="29">
        <f ca="1">Kp*(G441+H441*OnebyTi+Td*(G441-G440))</f>
        <v>3.3328059434105106</v>
      </c>
      <c r="F441" s="27">
        <f t="shared" ca="1" si="182"/>
        <v>10.000134583044121</v>
      </c>
      <c r="G441" s="29">
        <f t="shared" ca="1" si="189"/>
        <v>-1.345830441206175E-4</v>
      </c>
      <c r="H441" s="29">
        <f t="shared" ca="1" si="168"/>
        <v>0.73020474003680524</v>
      </c>
      <c r="I441" s="29">
        <f t="shared" ca="1" si="169"/>
        <v>37.94804615325333</v>
      </c>
      <c r="J441" s="29">
        <f t="shared" ca="1" si="170"/>
        <v>222.78537733830174</v>
      </c>
      <c r="K441" s="29">
        <f t="shared" ca="1" si="171"/>
        <v>143.12292242167445</v>
      </c>
      <c r="M441" s="29">
        <f ca="1">Kp*(Q441+R441*OnebyTi+Td*(Q441-Q440))</f>
        <v>1448631.8216658463</v>
      </c>
      <c r="N441" s="27">
        <f t="shared" ca="1" si="183"/>
        <v>274941.62017987116</v>
      </c>
      <c r="O441" s="27">
        <f t="shared" ca="1" si="190"/>
        <v>-107002.01820096142</v>
      </c>
      <c r="P441" s="27">
        <f t="shared" ca="1" si="184"/>
        <v>-130548.89516766065</v>
      </c>
      <c r="Q441" s="29">
        <f t="shared" ca="1" si="166"/>
        <v>130558.89516766065</v>
      </c>
      <c r="R441" s="29">
        <f t="shared" ca="1" si="172"/>
        <v>167304.58623941979</v>
      </c>
      <c r="S441" s="29">
        <f t="shared" ca="1" si="173"/>
        <v>444087.54529923416</v>
      </c>
      <c r="T441" s="29">
        <f t="shared" ca="1" si="174"/>
        <v>31003071196.152775</v>
      </c>
      <c r="U441" s="29">
        <f t="shared" ca="1" si="175"/>
        <v>98931700.642360508</v>
      </c>
      <c r="W441" s="29">
        <f ca="1">Kp*(AB441+AC441*OnebyTi+Td*(AB441-AB440))</f>
        <v>198571.95830882856</v>
      </c>
      <c r="X441" s="27">
        <f t="shared" ca="1" si="185"/>
        <v>15499.007118170994</v>
      </c>
      <c r="Y441" s="27">
        <f t="shared" ca="1" si="186"/>
        <v>-27890.880447346415</v>
      </c>
      <c r="Z441" s="27">
        <f t="shared" ca="1" si="187"/>
        <v>-33462.35581805226</v>
      </c>
      <c r="AA441" s="27">
        <f t="shared" ca="1" si="188"/>
        <v>-23230.81976456962</v>
      </c>
      <c r="AB441" s="29">
        <f t="shared" ca="1" si="167"/>
        <v>23240.81976456962</v>
      </c>
      <c r="AC441" s="29">
        <f t="shared" ca="1" si="176"/>
        <v>16593.204723709445</v>
      </c>
      <c r="AD441" s="29">
        <f t="shared" ca="1" si="177"/>
        <v>80370.318129512583</v>
      </c>
      <c r="AE441" s="29">
        <f t="shared" ca="1" si="178"/>
        <v>814897559.18148124</v>
      </c>
      <c r="AF441" s="29">
        <f t="shared" ca="1" si="179"/>
        <v>715826229652548.5</v>
      </c>
      <c r="AH441" s="29">
        <f t="shared" ca="1" si="164"/>
        <v>3.3328059434105106</v>
      </c>
      <c r="AI441" s="29">
        <f t="shared" ca="1" si="165"/>
        <v>10.000134583044121</v>
      </c>
    </row>
    <row r="442" spans="1:35">
      <c r="A442" s="29">
        <v>43.000000000000199</v>
      </c>
      <c r="B442" s="29">
        <f t="shared" si="180"/>
        <v>10</v>
      </c>
      <c r="C442" s="29">
        <f t="shared" si="181"/>
        <v>0</v>
      </c>
      <c r="E442" s="29">
        <f ca="1">Kp*(G442+H442*OnebyTi+Td*(G442-G441))</f>
        <v>3.3326785914605184</v>
      </c>
      <c r="F442" s="29">
        <f t="shared" ca="1" si="182"/>
        <v>10.000147995916405</v>
      </c>
      <c r="G442" s="29">
        <f t="shared" ca="1" si="189"/>
        <v>-1.4799591640546339E-4</v>
      </c>
      <c r="H442" s="29">
        <f t="shared" ca="1" si="168"/>
        <v>0.73018994044516472</v>
      </c>
      <c r="I442" s="29">
        <f t="shared" ca="1" si="169"/>
        <v>37.948060952844969</v>
      </c>
      <c r="J442" s="29">
        <f t="shared" ca="1" si="170"/>
        <v>222.78537734049203</v>
      </c>
      <c r="K442" s="29">
        <f t="shared" ca="1" si="171"/>
        <v>143.12355880411499</v>
      </c>
      <c r="M442" s="29">
        <f ca="1">Kp*(Q442+R442*OnebyTi+Td*(Q442-Q441))</f>
        <v>1501884.786119371</v>
      </c>
      <c r="N442" s="29">
        <f t="shared" ca="1" si="183"/>
        <v>318082.7184641973</v>
      </c>
      <c r="O442" s="29">
        <f t="shared" ca="1" si="190"/>
        <v>-91414.690964928639</v>
      </c>
      <c r="P442" s="29">
        <f t="shared" ca="1" si="184"/>
        <v>-129587.93433526532</v>
      </c>
      <c r="Q442" s="29">
        <f t="shared" ca="1" si="166"/>
        <v>129597.93433526532</v>
      </c>
      <c r="R442" s="29">
        <f t="shared" ca="1" si="172"/>
        <v>180264.37967294632</v>
      </c>
      <c r="S442" s="29">
        <f t="shared" ca="1" si="173"/>
        <v>457047.33873276069</v>
      </c>
      <c r="T442" s="29">
        <f t="shared" ca="1" si="174"/>
        <v>32682633654.549549</v>
      </c>
      <c r="U442" s="29">
        <f t="shared" ca="1" si="175"/>
        <v>101818953.11270355</v>
      </c>
      <c r="W442" s="29">
        <f ca="1">Kp*(AB442+AC442*OnebyTi+Td*(AB442-AB441))</f>
        <v>211976.54733465289</v>
      </c>
      <c r="X442" s="29">
        <f t="shared" ca="1" si="185"/>
        <v>20553.79283219534</v>
      </c>
      <c r="Y442" s="29">
        <f t="shared" ca="1" si="186"/>
        <v>-25774.730659926819</v>
      </c>
      <c r="Z442" s="29">
        <f t="shared" ca="1" si="187"/>
        <v>-33190.631757842835</v>
      </c>
      <c r="AA442" s="29">
        <f t="shared" ca="1" si="188"/>
        <v>-23729.817666139665</v>
      </c>
      <c r="AB442" s="29">
        <f t="shared" ca="1" si="167"/>
        <v>23739.817666139665</v>
      </c>
      <c r="AC442" s="29">
        <f t="shared" ca="1" si="176"/>
        <v>18967.186490323413</v>
      </c>
      <c r="AD442" s="29">
        <f t="shared" ca="1" si="177"/>
        <v>82744.299896126555</v>
      </c>
      <c r="AE442" s="29">
        <f t="shared" ca="1" si="178"/>
        <v>871255453.46363688</v>
      </c>
      <c r="AF442" s="29">
        <f t="shared" ca="1" si="179"/>
        <v>793414206033373.13</v>
      </c>
      <c r="AH442" s="29">
        <f t="shared" ca="1" si="164"/>
        <v>3.3326785914605184</v>
      </c>
      <c r="AI442" s="29">
        <f t="shared" ca="1" si="165"/>
        <v>10.000147995916405</v>
      </c>
    </row>
    <row r="443" spans="1:35">
      <c r="A443" s="29">
        <v>43.1000000000002</v>
      </c>
      <c r="B443" s="29">
        <f t="shared" si="180"/>
        <v>10</v>
      </c>
      <c r="C443" s="29">
        <f t="shared" si="181"/>
        <v>0</v>
      </c>
      <c r="E443" s="29">
        <f ca="1">Kp*(G443+H443*OnebyTi+Td*(G443-G442))</f>
        <v>3.3325869498129843</v>
      </c>
      <c r="F443" s="27">
        <f t="shared" ca="1" si="182"/>
        <v>10.000154138375215</v>
      </c>
      <c r="G443" s="29">
        <f t="shared" ca="1" si="189"/>
        <v>-1.5413837521549567E-4</v>
      </c>
      <c r="H443" s="29">
        <f t="shared" ca="1" si="168"/>
        <v>0.73017452660764315</v>
      </c>
      <c r="I443" s="29">
        <f t="shared" ca="1" si="169"/>
        <v>37.948076366682493</v>
      </c>
      <c r="J443" s="29">
        <f t="shared" ca="1" si="170"/>
        <v>222.78537734286789</v>
      </c>
      <c r="K443" s="29">
        <f t="shared" ca="1" si="171"/>
        <v>143.12422314051216</v>
      </c>
      <c r="M443" s="29">
        <f ca="1">Kp*(Q443+R443*OnebyTi+Td*(Q443-Q442))</f>
        <v>1551258.0760226243</v>
      </c>
      <c r="N443" s="27">
        <f t="shared" ca="1" si="183"/>
        <v>361905.393197314</v>
      </c>
      <c r="O443" s="27">
        <f t="shared" ca="1" si="190"/>
        <v>-74702.879373724485</v>
      </c>
      <c r="P443" s="27">
        <f t="shared" ca="1" si="184"/>
        <v>-128030.06354941688</v>
      </c>
      <c r="Q443" s="29">
        <f t="shared" ca="1" si="166"/>
        <v>128040.06354941688</v>
      </c>
      <c r="R443" s="29">
        <f t="shared" ca="1" si="172"/>
        <v>193068.38602788802</v>
      </c>
      <c r="S443" s="29">
        <f t="shared" ca="1" si="173"/>
        <v>469851.34508770239</v>
      </c>
      <c r="T443" s="29">
        <f t="shared" ca="1" si="174"/>
        <v>34322059441.92342</v>
      </c>
      <c r="U443" s="29">
        <f t="shared" ca="1" si="175"/>
        <v>104671498.4999897</v>
      </c>
      <c r="W443" s="29">
        <f ca="1">Kp*(AB443+AC443*OnebyTi+Td*(AB443-AB442))</f>
        <v>225390.59743379036</v>
      </c>
      <c r="X443" s="27">
        <f t="shared" ca="1" si="185"/>
        <v>25754.303450593667</v>
      </c>
      <c r="Y443" s="27">
        <f t="shared" ca="1" si="186"/>
        <v>-23515.261907183831</v>
      </c>
      <c r="Z443" s="27">
        <f t="shared" ca="1" si="187"/>
        <v>-32828.953993451687</v>
      </c>
      <c r="AA443" s="27">
        <f t="shared" ca="1" si="188"/>
        <v>-24191.227014083783</v>
      </c>
      <c r="AB443" s="29">
        <f t="shared" ca="1" si="167"/>
        <v>24201.227014083783</v>
      </c>
      <c r="AC443" s="29">
        <f t="shared" ca="1" si="176"/>
        <v>21387.309191731791</v>
      </c>
      <c r="AD443" s="29">
        <f t="shared" ca="1" si="177"/>
        <v>85164.42259753494</v>
      </c>
      <c r="AE443" s="29">
        <f t="shared" ca="1" si="178"/>
        <v>929825392.36235869</v>
      </c>
      <c r="AF443" s="29">
        <f t="shared" ca="1" si="179"/>
        <v>876477801247859.75</v>
      </c>
      <c r="AH443" s="29">
        <f t="shared" ca="1" si="164"/>
        <v>3.3325869498129843</v>
      </c>
      <c r="AI443" s="29">
        <f t="shared" ca="1" si="165"/>
        <v>10.000154138375215</v>
      </c>
    </row>
    <row r="444" spans="1:35">
      <c r="A444" s="29">
        <v>43.200000000000202</v>
      </c>
      <c r="B444" s="29">
        <f t="shared" si="180"/>
        <v>10</v>
      </c>
      <c r="C444" s="29">
        <f t="shared" si="181"/>
        <v>0</v>
      </c>
      <c r="E444" s="29">
        <f ca="1">Kp*(G444+H444*OnebyTi+Td*(G444-G443))</f>
        <v>3.3325332258254954</v>
      </c>
      <c r="F444" s="29">
        <f t="shared" ca="1" si="182"/>
        <v>10.000153116706235</v>
      </c>
      <c r="G444" s="29">
        <f t="shared" ca="1" si="189"/>
        <v>-1.5311670623496809E-4</v>
      </c>
      <c r="H444" s="29">
        <f t="shared" ca="1" si="168"/>
        <v>0.73015921493701963</v>
      </c>
      <c r="I444" s="29">
        <f t="shared" ca="1" si="169"/>
        <v>37.948091678353116</v>
      </c>
      <c r="J444" s="29">
        <f t="shared" ca="1" si="170"/>
        <v>222.78537734521237</v>
      </c>
      <c r="K444" s="29">
        <f t="shared" ca="1" si="171"/>
        <v>143.1248846046831</v>
      </c>
      <c r="M444" s="29">
        <f ca="1">Kp*(Q444+R444*OnebyTi+Td*(Q444-Q443))</f>
        <v>1596358.5218496067</v>
      </c>
      <c r="N444" s="29">
        <f t="shared" ca="1" si="183"/>
        <v>406255.28871696215</v>
      </c>
      <c r="O444" s="29">
        <f t="shared" ca="1" si="190"/>
        <v>-56884.658739459024</v>
      </c>
      <c r="P444" s="29">
        <f t="shared" ca="1" si="184"/>
        <v>-125853.7522123659</v>
      </c>
      <c r="Q444" s="29">
        <f t="shared" ca="1" si="166"/>
        <v>125863.7522123659</v>
      </c>
      <c r="R444" s="29">
        <f t="shared" ca="1" si="172"/>
        <v>205654.7612491246</v>
      </c>
      <c r="S444" s="29">
        <f t="shared" ca="1" si="173"/>
        <v>482437.720308939</v>
      </c>
      <c r="T444" s="29">
        <f t="shared" ca="1" si="174"/>
        <v>35906227854.021004</v>
      </c>
      <c r="U444" s="29">
        <f t="shared" ca="1" si="175"/>
        <v>107475558.85306133</v>
      </c>
      <c r="W444" s="29">
        <f ca="1">Kp*(AB444+AC444*OnebyTi+Td*(AB444-AB443))</f>
        <v>238782.36250874601</v>
      </c>
      <c r="X444" s="29">
        <f t="shared" ca="1" si="185"/>
        <v>31093.708739109272</v>
      </c>
      <c r="Y444" s="29">
        <f t="shared" ca="1" si="186"/>
        <v>-21112.356850085336</v>
      </c>
      <c r="Z444" s="29">
        <f t="shared" ca="1" si="187"/>
        <v>-32374.719870381261</v>
      </c>
      <c r="AA444" s="29">
        <f t="shared" ca="1" si="188"/>
        <v>-24612.493929873264</v>
      </c>
      <c r="AB444" s="29">
        <f t="shared" ca="1" si="167"/>
        <v>24622.493929873264</v>
      </c>
      <c r="AC444" s="29">
        <f t="shared" ca="1" si="176"/>
        <v>23849.558584719118</v>
      </c>
      <c r="AD444" s="29">
        <f t="shared" ca="1" si="177"/>
        <v>87626.671990522271</v>
      </c>
      <c r="AE444" s="29">
        <f t="shared" ca="1" si="178"/>
        <v>990452113.09502327</v>
      </c>
      <c r="AF444" s="29">
        <f t="shared" ca="1" si="179"/>
        <v>964887888985887.63</v>
      </c>
      <c r="AH444" s="29">
        <f t="shared" ca="1" si="164"/>
        <v>3.3325332258254954</v>
      </c>
      <c r="AI444" s="29">
        <f t="shared" ca="1" si="165"/>
        <v>10.000153116706235</v>
      </c>
    </row>
    <row r="445" spans="1:35">
      <c r="A445" s="29">
        <v>43.300000000000203</v>
      </c>
      <c r="B445" s="29">
        <f t="shared" si="180"/>
        <v>10</v>
      </c>
      <c r="C445" s="29">
        <f t="shared" si="181"/>
        <v>0</v>
      </c>
      <c r="E445" s="29">
        <f ca="1">Kp*(G445+H445*OnebyTi+Td*(G445-G444))</f>
        <v>3.3325178281972474</v>
      </c>
      <c r="F445" s="27">
        <f t="shared" ca="1" si="182"/>
        <v>10.000145349749415</v>
      </c>
      <c r="G445" s="29">
        <f t="shared" ca="1" si="189"/>
        <v>-1.4534974941504686E-4</v>
      </c>
      <c r="H445" s="29">
        <f t="shared" ca="1" si="168"/>
        <v>0.7301446799620781</v>
      </c>
      <c r="I445" s="29">
        <f t="shared" ca="1" si="169"/>
        <v>37.94810621332806</v>
      </c>
      <c r="J445" s="29">
        <f t="shared" ca="1" si="170"/>
        <v>222.78537734732501</v>
      </c>
      <c r="K445" s="29">
        <f t="shared" ca="1" si="171"/>
        <v>143.12551396909808</v>
      </c>
      <c r="M445" s="29">
        <f ca="1">Kp*(Q445+R445*OnebyTi+Td*(Q445-Q444))</f>
        <v>1636792.590553253</v>
      </c>
      <c r="N445" s="27">
        <f t="shared" ca="1" si="183"/>
        <v>450968.52331319655</v>
      </c>
      <c r="O445" s="27">
        <f t="shared" ca="1" si="190"/>
        <v>-37983.666049317253</v>
      </c>
      <c r="P445" s="27">
        <f t="shared" ca="1" si="184"/>
        <v>-123039.08606504598</v>
      </c>
      <c r="Q445" s="29">
        <f t="shared" ca="1" si="166"/>
        <v>123049.08606504598</v>
      </c>
      <c r="R445" s="29">
        <f t="shared" ca="1" si="172"/>
        <v>217959.66985562921</v>
      </c>
      <c r="S445" s="29">
        <f t="shared" ca="1" si="173"/>
        <v>494742.62891544361</v>
      </c>
      <c r="T445" s="29">
        <f t="shared" ca="1" si="174"/>
        <v>37420335612.165314</v>
      </c>
      <c r="U445" s="29">
        <f t="shared" ca="1" si="175"/>
        <v>110216912.5601858</v>
      </c>
      <c r="W445" s="29">
        <f ca="1">Kp*(AB445+AC445*OnebyTi+Td*(AB445-AB444))</f>
        <v>252118.92573782997</v>
      </c>
      <c r="X445" s="27">
        <f t="shared" ca="1" si="185"/>
        <v>36564.582612674138</v>
      </c>
      <c r="Y445" s="27">
        <f t="shared" ca="1" si="186"/>
        <v>-18566.236986746844</v>
      </c>
      <c r="Z445" s="27">
        <f t="shared" ca="1" si="187"/>
        <v>-31825.447944399551</v>
      </c>
      <c r="AA445" s="27">
        <f t="shared" ca="1" si="188"/>
        <v>-24991.062156147327</v>
      </c>
      <c r="AB445" s="29">
        <f t="shared" ca="1" si="167"/>
        <v>25001.062156147327</v>
      </c>
      <c r="AC445" s="29">
        <f t="shared" ca="1" si="176"/>
        <v>26349.664800333849</v>
      </c>
      <c r="AD445" s="29">
        <f t="shared" ca="1" si="177"/>
        <v>90126.778206137009</v>
      </c>
      <c r="AE445" s="29">
        <f t="shared" ca="1" si="178"/>
        <v>1052957423.9885775</v>
      </c>
      <c r="AF445" s="29">
        <f t="shared" ca="1" si="179"/>
        <v>1058442702640251.5</v>
      </c>
      <c r="AH445" s="29">
        <f t="shared" ca="1" si="164"/>
        <v>3.3325178281972474</v>
      </c>
      <c r="AI445" s="29">
        <f t="shared" ca="1" si="165"/>
        <v>10.000145349749415</v>
      </c>
    </row>
    <row r="446" spans="1:35">
      <c r="A446" s="29">
        <v>43.400000000000198</v>
      </c>
      <c r="B446" s="29">
        <f t="shared" si="180"/>
        <v>10</v>
      </c>
      <c r="C446" s="29">
        <f t="shared" si="181"/>
        <v>0</v>
      </c>
      <c r="E446" s="29">
        <f ca="1">Kp*(G446+H446*OnebyTi+Td*(G446-G445))</f>
        <v>3.3325394425891193</v>
      </c>
      <c r="F446" s="29">
        <f t="shared" ca="1" si="182"/>
        <v>10.0001315340081</v>
      </c>
      <c r="G446" s="29">
        <f t="shared" ca="1" si="189"/>
        <v>-1.3153400809962079E-4</v>
      </c>
      <c r="H446" s="29">
        <f t="shared" ca="1" si="168"/>
        <v>0.73013152656126812</v>
      </c>
      <c r="I446" s="29">
        <f t="shared" ca="1" si="169"/>
        <v>37.948119366728868</v>
      </c>
      <c r="J446" s="29">
        <f t="shared" ca="1" si="170"/>
        <v>222.78537734905512</v>
      </c>
      <c r="K446" s="29">
        <f t="shared" ca="1" si="171"/>
        <v>143.12608482669324</v>
      </c>
      <c r="M446" s="29">
        <f ca="1">Kp*(Q446+R446*OnebyTi+Td*(Q446-Q445))</f>
        <v>1672168.0433072068</v>
      </c>
      <c r="N446" s="29">
        <f t="shared" ca="1" si="183"/>
        <v>495871.93729641184</v>
      </c>
      <c r="O446" s="29">
        <f t="shared" ca="1" si="190"/>
        <v>-18029.261753757586</v>
      </c>
      <c r="P446" s="29">
        <f t="shared" ca="1" si="184"/>
        <v>-119567.92819839381</v>
      </c>
      <c r="Q446" s="29">
        <f t="shared" ca="1" si="166"/>
        <v>119577.92819839381</v>
      </c>
      <c r="R446" s="29">
        <f t="shared" ca="1" si="172"/>
        <v>229917.46267546859</v>
      </c>
      <c r="S446" s="29">
        <f t="shared" ca="1" si="173"/>
        <v>506700.42173528299</v>
      </c>
      <c r="T446" s="29">
        <f t="shared" ca="1" si="174"/>
        <v>38850223703.387337</v>
      </c>
      <c r="U446" s="29">
        <f t="shared" ca="1" si="175"/>
        <v>112880933.94581555</v>
      </c>
      <c r="W446" s="29">
        <f ca="1">Kp*(AB446+AC446*OnebyTi+Td*(AB446-AB445))</f>
        <v>265366.23323133931</v>
      </c>
      <c r="X446" s="29">
        <f t="shared" ca="1" si="185"/>
        <v>42158.897937260263</v>
      </c>
      <c r="Y446" s="29">
        <f t="shared" ca="1" si="186"/>
        <v>-15877.475187135768</v>
      </c>
      <c r="Z446" s="29">
        <f t="shared" ca="1" si="187"/>
        <v>-31178.788595328391</v>
      </c>
      <c r="AA446" s="29">
        <f t="shared" ca="1" si="188"/>
        <v>-25324.379084224529</v>
      </c>
      <c r="AB446" s="29">
        <f t="shared" ca="1" si="167"/>
        <v>25334.379084224529</v>
      </c>
      <c r="AC446" s="29">
        <f t="shared" ca="1" si="176"/>
        <v>28883.102708756302</v>
      </c>
      <c r="AD446" s="29">
        <f t="shared" ca="1" si="177"/>
        <v>92660.216114559458</v>
      </c>
      <c r="AE446" s="29">
        <f t="shared" ca="1" si="178"/>
        <v>1117140500.3468969</v>
      </c>
      <c r="AF446" s="29">
        <f t="shared" ca="1" si="179"/>
        <v>1156867332121105.5</v>
      </c>
      <c r="AH446" s="29">
        <f t="shared" ca="1" si="164"/>
        <v>3.3325394425891193</v>
      </c>
      <c r="AI446" s="29">
        <f t="shared" ca="1" si="165"/>
        <v>10.0001315340081</v>
      </c>
    </row>
    <row r="447" spans="1:35">
      <c r="A447" s="29">
        <v>43.500000000000199</v>
      </c>
      <c r="B447" s="29">
        <f t="shared" si="180"/>
        <v>10</v>
      </c>
      <c r="C447" s="29">
        <f t="shared" si="181"/>
        <v>0</v>
      </c>
      <c r="E447" s="29">
        <f ca="1">Kp*(G447+H447*OnebyTi+Td*(G447-G446))</f>
        <v>3.3325951798063658</v>
      </c>
      <c r="F447" s="27">
        <f t="shared" ca="1" si="182"/>
        <v>10.000112598248503</v>
      </c>
      <c r="G447" s="29">
        <f t="shared" ca="1" si="189"/>
        <v>-1.1259824850284872E-4</v>
      </c>
      <c r="H447" s="29">
        <f t="shared" ca="1" si="168"/>
        <v>0.73012026673641783</v>
      </c>
      <c r="I447" s="29">
        <f t="shared" ca="1" si="169"/>
        <v>37.94813062655372</v>
      </c>
      <c r="J447" s="29">
        <f t="shared" ca="1" si="170"/>
        <v>222.78537735032296</v>
      </c>
      <c r="K447" s="29">
        <f t="shared" ca="1" si="171"/>
        <v>143.12657462907424</v>
      </c>
      <c r="M447" s="29">
        <f ca="1">Kp*(Q447+R447*OnebyTi+Td*(Q447-Q446))</f>
        <v>1702095.6659481144</v>
      </c>
      <c r="N447" s="27">
        <f t="shared" ca="1" si="183"/>
        <v>540783.39225613803</v>
      </c>
      <c r="O447" s="27">
        <f t="shared" ca="1" si="190"/>
        <v>2943.3251717446801</v>
      </c>
      <c r="P447" s="27">
        <f t="shared" ca="1" si="184"/>
        <v>-115424.08009637408</v>
      </c>
      <c r="Q447" s="29">
        <f t="shared" ca="1" si="166"/>
        <v>115434.08009637408</v>
      </c>
      <c r="R447" s="29">
        <f t="shared" ca="1" si="172"/>
        <v>241460.870685106</v>
      </c>
      <c r="S447" s="29">
        <f t="shared" ca="1" si="173"/>
        <v>518243.82974492037</v>
      </c>
      <c r="T447" s="29">
        <f t="shared" ca="1" si="174"/>
        <v>40182726388.156944</v>
      </c>
      <c r="U447" s="29">
        <f t="shared" ca="1" si="175"/>
        <v>115452636.45515136</v>
      </c>
      <c r="W447" s="29">
        <f ca="1">Kp*(AB447+AC447*OnebyTi+Td*(AB447-AB446))</f>
        <v>278489.13170740282</v>
      </c>
      <c r="X447" s="27">
        <f t="shared" ca="1" si="185"/>
        <v>47868.022570106521</v>
      </c>
      <c r="Y447" s="27">
        <f t="shared" ca="1" si="186"/>
        <v>-13047.007869967678</v>
      </c>
      <c r="Z447" s="27">
        <f t="shared" ca="1" si="187"/>
        <v>-30432.534734515899</v>
      </c>
      <c r="AA447" s="27">
        <f t="shared" ca="1" si="188"/>
        <v>-25609.902005289558</v>
      </c>
      <c r="AB447" s="29">
        <f t="shared" ca="1" si="167"/>
        <v>25619.902005289558</v>
      </c>
      <c r="AC447" s="29">
        <f t="shared" ca="1" si="176"/>
        <v>31445.092909285257</v>
      </c>
      <c r="AD447" s="29">
        <f t="shared" ca="1" si="177"/>
        <v>95222.206315088421</v>
      </c>
      <c r="AE447" s="29">
        <f t="shared" ca="1" si="178"/>
        <v>1182778438.2229609</v>
      </c>
      <c r="AF447" s="29">
        <f t="shared" ca="1" si="179"/>
        <v>1259815083358100</v>
      </c>
      <c r="AH447" s="29">
        <f t="shared" ca="1" si="164"/>
        <v>3.3325951798063658</v>
      </c>
      <c r="AI447" s="29">
        <f t="shared" ca="1" si="165"/>
        <v>10.000112598248503</v>
      </c>
    </row>
    <row r="448" spans="1:35">
      <c r="A448" s="29">
        <v>43.6000000000002</v>
      </c>
      <c r="B448" s="29">
        <f t="shared" si="180"/>
        <v>10</v>
      </c>
      <c r="C448" s="29">
        <f t="shared" si="181"/>
        <v>0</v>
      </c>
      <c r="E448" s="29">
        <f ca="1">Kp*(G448+H448*OnebyTi+Td*(G448-G447))</f>
        <v>3.3326807861815744</v>
      </c>
      <c r="F448" s="29">
        <f t="shared" ca="1" si="182"/>
        <v>10.000089650153267</v>
      </c>
      <c r="G448" s="29">
        <f t="shared" ca="1" si="189"/>
        <v>-8.9650153267228916E-5</v>
      </c>
      <c r="H448" s="29">
        <f t="shared" ca="1" si="168"/>
        <v>0.73011130172109107</v>
      </c>
      <c r="I448" s="29">
        <f t="shared" ca="1" si="169"/>
        <v>37.948139591569046</v>
      </c>
      <c r="J448" s="29">
        <f t="shared" ca="1" si="170"/>
        <v>222.78537735112667</v>
      </c>
      <c r="K448" s="29">
        <f t="shared" ca="1" si="171"/>
        <v>143.1269655037425</v>
      </c>
      <c r="M448" s="29">
        <f ca="1">Kp*(Q448+R448*OnebyTi+Td*(Q448-Q447))</f>
        <v>1726191.0681834563</v>
      </c>
      <c r="N448" s="29">
        <f t="shared" ca="1" si="183"/>
        <v>585512.12265202159</v>
      </c>
      <c r="O448" s="29">
        <f t="shared" ca="1" si="190"/>
        <v>24892.870297916321</v>
      </c>
      <c r="P448" s="29">
        <f t="shared" ca="1" si="184"/>
        <v>-110593.4420267995</v>
      </c>
      <c r="Q448" s="29">
        <f t="shared" ca="1" si="166"/>
        <v>110603.4420267995</v>
      </c>
      <c r="R448" s="29">
        <f t="shared" ca="1" si="172"/>
        <v>252521.21488778596</v>
      </c>
      <c r="S448" s="29">
        <f t="shared" ca="1" si="173"/>
        <v>529304.1739476003</v>
      </c>
      <c r="T448" s="29">
        <f t="shared" ca="1" si="174"/>
        <v>41406038526.974503</v>
      </c>
      <c r="U448" s="29">
        <f t="shared" ca="1" si="175"/>
        <v>117916719.41197877</v>
      </c>
      <c r="W448" s="29">
        <f ca="1">Kp*(AB448+AC448*OnebyTi+Td*(AB448-AB447))</f>
        <v>291451.41025228973</v>
      </c>
      <c r="X448" s="29">
        <f t="shared" ca="1" si="185"/>
        <v>53682.716695549505</v>
      </c>
      <c r="Y448" s="29">
        <f t="shared" ca="1" si="186"/>
        <v>-10076.146778848735</v>
      </c>
      <c r="Z448" s="29">
        <f t="shared" ca="1" si="187"/>
        <v>-29584.632583973584</v>
      </c>
      <c r="AA448" s="29">
        <f t="shared" ca="1" si="188"/>
        <v>-25845.10457891562</v>
      </c>
      <c r="AB448" s="29">
        <f t="shared" ca="1" si="167"/>
        <v>25855.10457891562</v>
      </c>
      <c r="AC448" s="29">
        <f t="shared" ca="1" si="176"/>
        <v>34030.603367176816</v>
      </c>
      <c r="AD448" s="29">
        <f t="shared" ca="1" si="177"/>
        <v>97807.716772979984</v>
      </c>
      <c r="AE448" s="29">
        <f t="shared" ca="1" si="178"/>
        <v>1249627081.5016272</v>
      </c>
      <c r="AF448" s="29">
        <f t="shared" ca="1" si="179"/>
        <v>1366870828989453.5</v>
      </c>
      <c r="AH448" s="29">
        <f t="shared" ca="1" si="164"/>
        <v>3.3326807861815744</v>
      </c>
      <c r="AI448" s="29">
        <f t="shared" ca="1" si="165"/>
        <v>10.000089650153267</v>
      </c>
    </row>
    <row r="449" spans="1:35">
      <c r="A449" s="29">
        <v>43.700000000000202</v>
      </c>
      <c r="B449" s="29">
        <f t="shared" si="180"/>
        <v>10</v>
      </c>
      <c r="C449" s="29">
        <f t="shared" si="181"/>
        <v>0</v>
      </c>
      <c r="E449" s="29">
        <f ca="1">Kp*(G449+H449*OnebyTi+Td*(G449-G448))</f>
        <v>3.3327909035741703</v>
      </c>
      <c r="F449" s="27">
        <f t="shared" ca="1" si="182"/>
        <v>10.000063917811961</v>
      </c>
      <c r="G449" s="29">
        <f t="shared" ca="1" si="189"/>
        <v>-6.3917811960578774E-5</v>
      </c>
      <c r="H449" s="29">
        <f t="shared" ca="1" si="168"/>
        <v>0.73010490993989496</v>
      </c>
      <c r="I449" s="29">
        <f t="shared" ca="1" si="169"/>
        <v>37.948145983350244</v>
      </c>
      <c r="J449" s="29">
        <f t="shared" ca="1" si="170"/>
        <v>222.78537735153523</v>
      </c>
      <c r="K449" s="29">
        <f t="shared" ca="1" si="171"/>
        <v>143.12724482458077</v>
      </c>
      <c r="M449" s="29">
        <f ca="1">Kp*(Q449+R449*OnebyTi+Td*(Q449-Q448))</f>
        <v>1744076.5471516489</v>
      </c>
      <c r="N449" s="27">
        <f t="shared" ca="1" si="183"/>
        <v>629859.14070952893</v>
      </c>
      <c r="O449" s="27">
        <f t="shared" ca="1" si="190"/>
        <v>47772.04634155643</v>
      </c>
      <c r="P449" s="27">
        <f t="shared" ca="1" si="184"/>
        <v>-105064.17206654699</v>
      </c>
      <c r="Q449" s="29">
        <f t="shared" ca="1" si="166"/>
        <v>105074.17206654699</v>
      </c>
      <c r="R449" s="29">
        <f t="shared" ca="1" si="172"/>
        <v>263028.63209444063</v>
      </c>
      <c r="S449" s="29">
        <f t="shared" ca="1" si="173"/>
        <v>539811.59115425497</v>
      </c>
      <c r="T449" s="29">
        <f t="shared" ca="1" si="174"/>
        <v>42510096690.521538</v>
      </c>
      <c r="U449" s="29">
        <f t="shared" ca="1" si="175"/>
        <v>120257618.31935334</v>
      </c>
      <c r="W449" s="29">
        <f ca="1">Kp*(AB449+AC449*OnebyTi+Td*(AB449-AB448))</f>
        <v>304215.84622270509</v>
      </c>
      <c r="X449" s="27">
        <f t="shared" ca="1" si="185"/>
        <v>59593.131512792032</v>
      </c>
      <c r="Y449" s="27">
        <f t="shared" ca="1" si="186"/>
        <v>-6966.5903140219289</v>
      </c>
      <c r="Z449" s="27">
        <f t="shared" ca="1" si="187"/>
        <v>-28633.192504137995</v>
      </c>
      <c r="AA449" s="27">
        <f t="shared" ca="1" si="188"/>
        <v>-26027.483511817991</v>
      </c>
      <c r="AB449" s="29">
        <f t="shared" ca="1" si="167"/>
        <v>26037.483511817991</v>
      </c>
      <c r="AC449" s="29">
        <f t="shared" ca="1" si="176"/>
        <v>36634.351718358615</v>
      </c>
      <c r="AD449" s="29">
        <f t="shared" ca="1" si="177"/>
        <v>100411.46512416178</v>
      </c>
      <c r="AE449" s="29">
        <f t="shared" ca="1" si="178"/>
        <v>1317422136.2644465</v>
      </c>
      <c r="AF449" s="29">
        <f t="shared" ca="1" si="179"/>
        <v>1477556423155977.8</v>
      </c>
      <c r="AH449" s="29">
        <f t="shared" ca="1" si="164"/>
        <v>3.3327909035741703</v>
      </c>
      <c r="AI449" s="29">
        <f t="shared" ca="1" si="165"/>
        <v>10.000063917811961</v>
      </c>
    </row>
    <row r="450" spans="1:35">
      <c r="A450" s="29">
        <v>43.800000000000203</v>
      </c>
      <c r="B450" s="29">
        <f t="shared" si="180"/>
        <v>10</v>
      </c>
      <c r="C450" s="29">
        <f t="shared" si="181"/>
        <v>0</v>
      </c>
      <c r="E450" s="29">
        <f ca="1">Kp*(G450+H450*OnebyTi+Td*(G450-G449))</f>
        <v>3.3329193648555231</v>
      </c>
      <c r="F450" s="29">
        <f t="shared" ca="1" si="182"/>
        <v>10.000036688915568</v>
      </c>
      <c r="G450" s="29">
        <f t="shared" ca="1" si="189"/>
        <v>-3.66889155678507E-5</v>
      </c>
      <c r="H450" s="29">
        <f t="shared" ca="1" si="168"/>
        <v>0.73010124104833818</v>
      </c>
      <c r="I450" s="29">
        <f t="shared" ca="1" si="169"/>
        <v>37.948149652241803</v>
      </c>
      <c r="J450" s="29">
        <f t="shared" ca="1" si="170"/>
        <v>222.78537735166984</v>
      </c>
      <c r="K450" s="29">
        <f t="shared" ca="1" si="171"/>
        <v>143.12740552203095</v>
      </c>
      <c r="M450" s="29">
        <f ca="1">Kp*(Q450+R450*OnebyTi+Td*(Q450-Q449))</f>
        <v>1755383.0104390197</v>
      </c>
      <c r="N450" s="29">
        <f t="shared" ca="1" si="183"/>
        <v>673617.69541192683</v>
      </c>
      <c r="O450" s="29">
        <f t="shared" ca="1" si="190"/>
        <v>71527.336672477715</v>
      </c>
      <c r="P450" s="29">
        <f t="shared" ca="1" si="184"/>
        <v>-98826.84301992596</v>
      </c>
      <c r="Q450" s="29">
        <f t="shared" ca="1" si="166"/>
        <v>98836.84301992596</v>
      </c>
      <c r="R450" s="29">
        <f t="shared" ca="1" si="172"/>
        <v>272912.31639643322</v>
      </c>
      <c r="S450" s="29">
        <f t="shared" ca="1" si="173"/>
        <v>549695.27545624762</v>
      </c>
      <c r="T450" s="29">
        <f t="shared" ca="1" si="174"/>
        <v>43486968844.33609</v>
      </c>
      <c r="U450" s="29">
        <f t="shared" ca="1" si="175"/>
        <v>122459558.65619753</v>
      </c>
      <c r="W450" s="29">
        <f ca="1">Kp*(AB450+AC450*OnebyTi+Td*(AB450-AB449))</f>
        <v>316744.25533989631</v>
      </c>
      <c r="X450" s="29">
        <f t="shared" ca="1" si="185"/>
        <v>65588.809330878692</v>
      </c>
      <c r="Y450" s="29">
        <f t="shared" ca="1" si="186"/>
        <v>-3720.4343754558254</v>
      </c>
      <c r="Z450" s="29">
        <f t="shared" ca="1" si="187"/>
        <v>-27576.499846211944</v>
      </c>
      <c r="AA450" s="29">
        <f t="shared" ca="1" si="188"/>
        <v>-26154.565438957103</v>
      </c>
      <c r="AB450" s="29">
        <f t="shared" ca="1" si="167"/>
        <v>26164.565438957103</v>
      </c>
      <c r="AC450" s="29">
        <f t="shared" ca="1" si="176"/>
        <v>39250.80826225433</v>
      </c>
      <c r="AD450" s="29">
        <f t="shared" ca="1" si="177"/>
        <v>103027.92166805749</v>
      </c>
      <c r="AE450" s="29">
        <f t="shared" ca="1" si="178"/>
        <v>1385880584.7253933</v>
      </c>
      <c r="AF450" s="29">
        <f t="shared" ca="1" si="179"/>
        <v>1591338187362929.8</v>
      </c>
      <c r="AH450" s="29">
        <f t="shared" ref="AH450:AH513" ca="1" si="191">IF(ProcessModel = "Model1", E450, IF(ProcessModel = "Model2", M450, W450))</f>
        <v>3.3329193648555231</v>
      </c>
      <c r="AI450" s="29">
        <f t="shared" ref="AI450:AI513" ca="1" si="192">IF(ProcessModel = "Model1", F450, IF(ProcessModel = "Model2", P450, AA450))</f>
        <v>10.000036688915568</v>
      </c>
    </row>
    <row r="451" spans="1:35">
      <c r="A451" s="29">
        <v>43.900000000000198</v>
      </c>
      <c r="B451" s="29">
        <f t="shared" si="180"/>
        <v>10</v>
      </c>
      <c r="C451" s="29">
        <f t="shared" si="181"/>
        <v>0</v>
      </c>
      <c r="E451" s="29">
        <f ca="1">Kp*(G451+H451*OnebyTi+Td*(G451-G450))</f>
        <v>3.3330595099100178</v>
      </c>
      <c r="F451" s="27">
        <f t="shared" ca="1" si="182"/>
        <v>10.000009250474486</v>
      </c>
      <c r="G451" s="29">
        <f t="shared" ca="1" si="189"/>
        <v>-9.2504744859667198E-6</v>
      </c>
      <c r="H451" s="29">
        <f t="shared" ca="1" si="168"/>
        <v>0.73010031600088954</v>
      </c>
      <c r="I451" s="29">
        <f t="shared" ca="1" si="169"/>
        <v>37.948150577289255</v>
      </c>
      <c r="J451" s="29">
        <f t="shared" ca="1" si="170"/>
        <v>222.78537735167839</v>
      </c>
      <c r="K451" s="29">
        <f t="shared" ca="1" si="171"/>
        <v>143.12744613161394</v>
      </c>
      <c r="M451" s="29">
        <f ca="1">Kp*(Q451+R451*OnebyTi+Td*(Q451-Q450))</f>
        <v>1759751.9531742791</v>
      </c>
      <c r="N451" s="27">
        <f t="shared" ca="1" si="183"/>
        <v>716573.78618719836</v>
      </c>
      <c r="O451" s="27">
        <f t="shared" ca="1" si="190"/>
        <v>96098.971081988391</v>
      </c>
      <c r="P451" s="27">
        <f t="shared" ca="1" si="184"/>
        <v>-91874.596462951537</v>
      </c>
      <c r="Q451" s="29">
        <f t="shared" ca="1" si="166"/>
        <v>91884.596462951537</v>
      </c>
      <c r="R451" s="29">
        <f t="shared" ca="1" si="172"/>
        <v>282100.77604272839</v>
      </c>
      <c r="S451" s="29">
        <f t="shared" ca="1" si="173"/>
        <v>558883.73510254279</v>
      </c>
      <c r="T451" s="29">
        <f t="shared" ca="1" si="174"/>
        <v>44331246751.052032</v>
      </c>
      <c r="U451" s="29">
        <f t="shared" ca="1" si="175"/>
        <v>124506613.10577807</v>
      </c>
      <c r="W451" s="29">
        <f ca="1">Kp*(AB451+AC451*OnebyTi+Td*(AB451-AB450))</f>
        <v>328997.54601728392</v>
      </c>
      <c r="X451" s="27">
        <f t="shared" ca="1" si="185"/>
        <v>71658.685124910509</v>
      </c>
      <c r="Y451" s="27">
        <f t="shared" ca="1" si="186"/>
        <v>-340.1826724776256</v>
      </c>
      <c r="Z451" s="27">
        <f t="shared" ca="1" si="187"/>
        <v>-26413.025804054523</v>
      </c>
      <c r="AA451" s="27">
        <f t="shared" ca="1" si="188"/>
        <v>-26223.913998321157</v>
      </c>
      <c r="AB451" s="29">
        <f t="shared" ca="1" si="167"/>
        <v>26233.913998321157</v>
      </c>
      <c r="AC451" s="29">
        <f t="shared" ca="1" si="176"/>
        <v>41874.199662086445</v>
      </c>
      <c r="AD451" s="29">
        <f t="shared" ca="1" si="177"/>
        <v>105651.31306788961</v>
      </c>
      <c r="AE451" s="29">
        <f t="shared" ca="1" si="178"/>
        <v>1454702409.0925243</v>
      </c>
      <c r="AF451" s="29">
        <f t="shared" ca="1" si="179"/>
        <v>1707636398833475</v>
      </c>
      <c r="AH451" s="29">
        <f t="shared" ca="1" si="191"/>
        <v>3.3330595099100178</v>
      </c>
      <c r="AI451" s="29">
        <f t="shared" ca="1" si="192"/>
        <v>10.000009250474486</v>
      </c>
    </row>
    <row r="452" spans="1:35">
      <c r="A452" s="29">
        <v>44.000000000000199</v>
      </c>
      <c r="B452" s="29">
        <f t="shared" si="180"/>
        <v>10</v>
      </c>
      <c r="C452" s="29">
        <f t="shared" si="181"/>
        <v>0</v>
      </c>
      <c r="E452" s="29">
        <f ca="1">Kp*(G452+H452*OnebyTi+Td*(G452-G451))</f>
        <v>3.3332045070515486</v>
      </c>
      <c r="F452" s="29">
        <f t="shared" ca="1" si="182"/>
        <v>9.9999828317093442</v>
      </c>
      <c r="G452" s="29">
        <f t="shared" ca="1" si="189"/>
        <v>1.7168290655789065E-5</v>
      </c>
      <c r="H452" s="29">
        <f t="shared" ca="1" si="168"/>
        <v>0.73010203282995512</v>
      </c>
      <c r="I452" s="29">
        <f t="shared" ca="1" si="169"/>
        <v>37.948152294118323</v>
      </c>
      <c r="J452" s="29">
        <f t="shared" ca="1" si="170"/>
        <v>222.78537735170787</v>
      </c>
      <c r="K452" s="29">
        <f t="shared" ca="1" si="171"/>
        <v>143.12752167209283</v>
      </c>
      <c r="M452" s="29">
        <f ca="1">Kp*(Q452+R452*OnebyTi+Td*(Q452-Q451))</f>
        <v>1756837.4833371649</v>
      </c>
      <c r="N452" s="29">
        <f t="shared" ca="1" si="183"/>
        <v>758506.731684017</v>
      </c>
      <c r="O452" s="29">
        <f t="shared" ca="1" si="190"/>
        <v>121420.88513653913</v>
      </c>
      <c r="P452" s="29">
        <f t="shared" ca="1" si="184"/>
        <v>-84203.293122310453</v>
      </c>
      <c r="Q452" s="29">
        <f t="shared" ref="Q452:Q512" ca="1" si="193">B452-P452</f>
        <v>84213.293122310453</v>
      </c>
      <c r="R452" s="29">
        <f t="shared" ca="1" si="172"/>
        <v>290522.10535495944</v>
      </c>
      <c r="S452" s="29">
        <f t="shared" ca="1" si="173"/>
        <v>567305.06441477383</v>
      </c>
      <c r="T452" s="29">
        <f t="shared" ca="1" si="174"/>
        <v>45040434624.902451</v>
      </c>
      <c r="U452" s="29">
        <f t="shared" ca="1" si="175"/>
        <v>126382762.13440646</v>
      </c>
      <c r="W452" s="29">
        <f ca="1">Kp*(AB452+AC452*OnebyTi+Td*(AB452-AB451))</f>
        <v>340935.77795480186</v>
      </c>
      <c r="X452" s="29">
        <f t="shared" ca="1" si="185"/>
        <v>77791.089606115958</v>
      </c>
      <c r="Y452" s="29">
        <f t="shared" ca="1" si="186"/>
        <v>3171.2435452980021</v>
      </c>
      <c r="Z452" s="29">
        <f t="shared" ca="1" si="187"/>
        <v>-25141.438239624913</v>
      </c>
      <c r="AA452" s="29">
        <f t="shared" ca="1" si="188"/>
        <v>-26233.137089920481</v>
      </c>
      <c r="AB452" s="29">
        <f t="shared" ref="AB452:AB512" ca="1" si="194">B452-AA452</f>
        <v>26243.137089920481</v>
      </c>
      <c r="AC452" s="29">
        <f t="shared" ca="1" si="176"/>
        <v>44498.513371078494</v>
      </c>
      <c r="AD452" s="29">
        <f t="shared" ca="1" si="177"/>
        <v>108275.62677688166</v>
      </c>
      <c r="AE452" s="29">
        <f t="shared" ca="1" si="178"/>
        <v>1523572633.5245602</v>
      </c>
      <c r="AF452" s="29">
        <f t="shared" ca="1" si="179"/>
        <v>1825836628878566.5</v>
      </c>
      <c r="AH452" s="29">
        <f t="shared" ca="1" si="191"/>
        <v>3.3332045070515486</v>
      </c>
      <c r="AI452" s="29">
        <f t="shared" ca="1" si="192"/>
        <v>9.9999828317093442</v>
      </c>
    </row>
    <row r="453" spans="1:35">
      <c r="A453" s="29">
        <v>44.1000000000002</v>
      </c>
      <c r="B453" s="29">
        <f t="shared" si="180"/>
        <v>10</v>
      </c>
      <c r="C453" s="29">
        <f t="shared" si="181"/>
        <v>0</v>
      </c>
      <c r="E453" s="29">
        <f ca="1">Kp*(G453+H453*OnebyTi+Td*(G453-G452))</f>
        <v>3.3333476653020986</v>
      </c>
      <c r="F453" s="27">
        <f t="shared" ca="1" si="182"/>
        <v>9.9999585524849302</v>
      </c>
      <c r="G453" s="29">
        <f t="shared" ca="1" si="189"/>
        <v>4.1447515069847896E-5</v>
      </c>
      <c r="H453" s="29">
        <f t="shared" ref="H453:H512" ca="1" si="195">H452+G453*0.1</f>
        <v>0.73010617758146212</v>
      </c>
      <c r="I453" s="29">
        <f t="shared" ref="I453:I512" ca="1" si="196">IF(ROW()&lt;12,0,I452+ABS(G453)*0.1)</f>
        <v>37.94815643886983</v>
      </c>
      <c r="J453" s="29">
        <f t="shared" ref="J453:J512" ca="1" si="197">IF(ROW()&lt;12,0,J452+((G453)^2)*0.1)</f>
        <v>222.78537735187965</v>
      </c>
      <c r="K453" s="29">
        <f t="shared" ref="K453:K512" ca="1" si="198">IF(ROW()&lt;12,0,K452+A453*ABS(G453)*0.1)</f>
        <v>143.12770445563427</v>
      </c>
      <c r="M453" s="29">
        <f ca="1">Kp*(Q453+R453*OnebyTi+Td*(Q453-Q452))</f>
        <v>1746308.3889361001</v>
      </c>
      <c r="N453" s="27">
        <f t="shared" ca="1" si="183"/>
        <v>799189.79381503072</v>
      </c>
      <c r="O453" s="27">
        <f t="shared" ca="1" si="190"/>
        <v>147420.70440222599</v>
      </c>
      <c r="P453" s="27">
        <f t="shared" ca="1" si="184"/>
        <v>-75811.65877607945</v>
      </c>
      <c r="Q453" s="29">
        <f t="shared" ca="1" si="193"/>
        <v>75821.65877607945</v>
      </c>
      <c r="R453" s="29">
        <f t="shared" ref="R453:R512" ca="1" si="199">R452+Q453*0.1</f>
        <v>298104.27123256738</v>
      </c>
      <c r="S453" s="29">
        <f t="shared" ref="S453:S512" ca="1" si="200">IF(ROW()&lt;12,0,S452+ABS(Q453)*0.1)</f>
        <v>574887.23029238184</v>
      </c>
      <c r="T453" s="29">
        <f t="shared" ref="T453:T512" ca="1" si="201">IF(ROW()&lt;12,0,T452+((Q453)^2)*0.1)</f>
        <v>45615327018.85807</v>
      </c>
      <c r="U453" s="29">
        <f t="shared" ref="U453:U512" ca="1" si="202">IF(ROW()&lt;12,0,U452+J453*ABS(Q453)*0.1)</f>
        <v>128071957.82059389</v>
      </c>
      <c r="W453" s="29">
        <f ca="1">Kp*(AB453+AC453*OnebyTi+Td*(AB453-AB452))</f>
        <v>352518.22502419876</v>
      </c>
      <c r="X453" s="27">
        <f t="shared" ca="1" si="185"/>
        <v>83973.753856800642</v>
      </c>
      <c r="Y453" s="27">
        <f t="shared" ca="1" si="186"/>
        <v>6810.4963813522218</v>
      </c>
      <c r="Z453" s="27">
        <f t="shared" ca="1" si="187"/>
        <v>-23760.61245504607</v>
      </c>
      <c r="AA453" s="27">
        <f t="shared" ca="1" si="188"/>
        <v>-26179.894308719657</v>
      </c>
      <c r="AB453" s="29">
        <f t="shared" ca="1" si="194"/>
        <v>26189.894308719657</v>
      </c>
      <c r="AC453" s="29">
        <f t="shared" ref="AC453:AC512" ca="1" si="203">AC452+AB453*0.1</f>
        <v>47117.502801950461</v>
      </c>
      <c r="AD453" s="29">
        <f t="shared" ref="AD453:AD512" ca="1" si="204">IF(ROW()&lt;12,0,AD452+ABS(AB453)*0.1)</f>
        <v>110894.61620775363</v>
      </c>
      <c r="AE453" s="29">
        <f t="shared" ref="AE453:AE512" ca="1" si="205">IF(ROW()&lt;12,0,AE452+((AB453)^2)*0.1)</f>
        <v>1592163689.9147508</v>
      </c>
      <c r="AF453" s="29">
        <f t="shared" ref="AF453:AF512" ca="1" si="206">IF(ROW()&lt;12,0,AF452+T453*ABS(AB453)*0.1)</f>
        <v>1945302688226724.3</v>
      </c>
      <c r="AH453" s="29">
        <f t="shared" ca="1" si="191"/>
        <v>3.3333476653020986</v>
      </c>
      <c r="AI453" s="29">
        <f t="shared" ca="1" si="192"/>
        <v>9.9999585524849302</v>
      </c>
    </row>
    <row r="454" spans="1:35">
      <c r="A454" s="29">
        <v>44.200000000000202</v>
      </c>
      <c r="B454" s="29">
        <f t="shared" si="180"/>
        <v>10</v>
      </c>
      <c r="C454" s="29">
        <f t="shared" si="181"/>
        <v>0</v>
      </c>
      <c r="E454" s="29">
        <f ca="1">Kp*(G454+H454*OnebyTi+Td*(G454-G453))</f>
        <v>3.3334827241431526</v>
      </c>
      <c r="F454" s="29">
        <f t="shared" ca="1" si="182"/>
        <v>9.9999373792878536</v>
      </c>
      <c r="G454" s="29">
        <f t="shared" ca="1" si="189"/>
        <v>6.2620712146355118E-5</v>
      </c>
      <c r="H454" s="29">
        <f t="shared" ca="1" si="195"/>
        <v>0.7301124396526768</v>
      </c>
      <c r="I454" s="29">
        <f t="shared" ca="1" si="196"/>
        <v>37.948162700941047</v>
      </c>
      <c r="J454" s="29">
        <f t="shared" ca="1" si="197"/>
        <v>222.78537735227178</v>
      </c>
      <c r="K454" s="29">
        <f t="shared" ca="1" si="198"/>
        <v>143.12798123918196</v>
      </c>
      <c r="M454" s="29">
        <f ca="1">Kp*(Q454+R454*OnebyTi+Td*(Q454-Q453))</f>
        <v>1727850.2402321764</v>
      </c>
      <c r="N454" s="29">
        <f t="shared" ca="1" si="183"/>
        <v>838390.8570189001</v>
      </c>
      <c r="O454" s="29">
        <f t="shared" ca="1" si="190"/>
        <v>174019.75478064522</v>
      </c>
      <c r="P454" s="29">
        <f t="shared" ca="1" si="184"/>
        <v>-66701.42484396277</v>
      </c>
      <c r="Q454" s="29">
        <f t="shared" ca="1" si="193"/>
        <v>66711.42484396277</v>
      </c>
      <c r="R454" s="29">
        <f t="shared" ca="1" si="199"/>
        <v>304775.41371696367</v>
      </c>
      <c r="S454" s="29">
        <f t="shared" ca="1" si="200"/>
        <v>581558.37277677807</v>
      </c>
      <c r="T454" s="29">
        <f t="shared" ca="1" si="201"/>
        <v>46060368439.329239</v>
      </c>
      <c r="U454" s="29">
        <f t="shared" ca="1" si="202"/>
        <v>129558190.81635089</v>
      </c>
      <c r="W454" s="29">
        <f ca="1">Kp*(AB454+AC454*OnebyTi+Td*(AB454-AB453))</f>
        <v>363703.44246021588</v>
      </c>
      <c r="X454" s="29">
        <f t="shared" ca="1" si="185"/>
        <v>90193.815579419272</v>
      </c>
      <c r="Y454" s="29">
        <f t="shared" ca="1" si="186"/>
        <v>10573.792855829422</v>
      </c>
      <c r="Z454" s="29">
        <f t="shared" ca="1" si="187"/>
        <v>-22269.641883443619</v>
      </c>
      <c r="AA454" s="29">
        <f t="shared" ca="1" si="188"/>
        <v>-26061.904540421016</v>
      </c>
      <c r="AB454" s="29">
        <f t="shared" ca="1" si="194"/>
        <v>26071.904540421016</v>
      </c>
      <c r="AC454" s="29">
        <f t="shared" ca="1" si="203"/>
        <v>49724.693255992563</v>
      </c>
      <c r="AD454" s="29">
        <f t="shared" ca="1" si="204"/>
        <v>113501.80666179574</v>
      </c>
      <c r="AE454" s="29">
        <f t="shared" ca="1" si="205"/>
        <v>1660138110.5512333</v>
      </c>
      <c r="AF454" s="29">
        <f t="shared" ca="1" si="206"/>
        <v>2065390841131405.5</v>
      </c>
      <c r="AH454" s="29">
        <f t="shared" ca="1" si="191"/>
        <v>3.3334827241431526</v>
      </c>
      <c r="AI454" s="29">
        <f t="shared" ca="1" si="192"/>
        <v>9.9999373792878536</v>
      </c>
    </row>
    <row r="455" spans="1:35">
      <c r="A455" s="29">
        <v>44.300000000000203</v>
      </c>
      <c r="B455" s="29">
        <f t="shared" si="180"/>
        <v>10</v>
      </c>
      <c r="C455" s="29">
        <f t="shared" si="181"/>
        <v>0</v>
      </c>
      <c r="E455" s="29">
        <f ca="1">Kp*(G455+H455*OnebyTi+Td*(G455-G454))</f>
        <v>3.3336041090490376</v>
      </c>
      <c r="F455" s="27">
        <f t="shared" ca="1" si="182"/>
        <v>9.9999200903093222</v>
      </c>
      <c r="G455" s="29">
        <f t="shared" ca="1" si="189"/>
        <v>7.9909690677837375E-5</v>
      </c>
      <c r="H455" s="29">
        <f t="shared" ca="1" si="195"/>
        <v>0.73012043062174459</v>
      </c>
      <c r="I455" s="29">
        <f t="shared" ca="1" si="196"/>
        <v>37.948170691910114</v>
      </c>
      <c r="J455" s="29">
        <f t="shared" ca="1" si="197"/>
        <v>222.78537735291033</v>
      </c>
      <c r="K455" s="29">
        <f t="shared" ca="1" si="198"/>
        <v>143.12833523911166</v>
      </c>
      <c r="M455" s="29">
        <f ca="1">Kp*(Q455+R455*OnebyTi+Td*(Q455-Q454))</f>
        <v>1701167.519715724</v>
      </c>
      <c r="N455" s="27">
        <f t="shared" ca="1" si="183"/>
        <v>875873.16245522897</v>
      </c>
      <c r="O455" s="27">
        <f t="shared" ca="1" si="190"/>
        <v>201133.10014398867</v>
      </c>
      <c r="P455" s="27">
        <f t="shared" ca="1" si="184"/>
        <v>-56877.462818153843</v>
      </c>
      <c r="Q455" s="29">
        <f t="shared" ca="1" si="193"/>
        <v>56887.462818153843</v>
      </c>
      <c r="R455" s="29">
        <f t="shared" ca="1" si="199"/>
        <v>310464.15999877907</v>
      </c>
      <c r="S455" s="29">
        <f t="shared" ca="1" si="200"/>
        <v>587247.11905859341</v>
      </c>
      <c r="T455" s="29">
        <f t="shared" ca="1" si="201"/>
        <v>46383986781.917923</v>
      </c>
      <c r="U455" s="29">
        <f t="shared" ca="1" si="202"/>
        <v>130825560.3034101</v>
      </c>
      <c r="W455" s="29">
        <f ca="1">Kp*(AB455+AC455*OnebyTi+Td*(AB455-AB454))</f>
        <v>374449.33836282376</v>
      </c>
      <c r="X455" s="27">
        <f t="shared" ca="1" si="185"/>
        <v>96437.827007048239</v>
      </c>
      <c r="Y455" s="27">
        <f t="shared" ca="1" si="186"/>
        <v>14456.907185325126</v>
      </c>
      <c r="Z455" s="27">
        <f t="shared" ca="1" si="187"/>
        <v>-20667.848669836032</v>
      </c>
      <c r="AA455" s="27">
        <f t="shared" ca="1" si="188"/>
        <v>-25876.953708195779</v>
      </c>
      <c r="AB455" s="29">
        <f t="shared" ca="1" si="194"/>
        <v>25886.953708195779</v>
      </c>
      <c r="AC455" s="29">
        <f t="shared" ca="1" si="203"/>
        <v>52313.388626812142</v>
      </c>
      <c r="AD455" s="29">
        <f t="shared" ca="1" si="204"/>
        <v>116090.50203261532</v>
      </c>
      <c r="AE455" s="29">
        <f t="shared" ca="1" si="205"/>
        <v>1727151547.7802603</v>
      </c>
      <c r="AF455" s="29">
        <f t="shared" ca="1" si="206"/>
        <v>2185464852993913</v>
      </c>
      <c r="AH455" s="29">
        <f t="shared" ca="1" si="191"/>
        <v>3.3336041090490376</v>
      </c>
      <c r="AI455" s="29">
        <f t="shared" ca="1" si="192"/>
        <v>9.9999200903093222</v>
      </c>
    </row>
    <row r="456" spans="1:35">
      <c r="A456" s="29">
        <v>44.400000000000198</v>
      </c>
      <c r="B456" s="29">
        <f t="shared" si="180"/>
        <v>10</v>
      </c>
      <c r="C456" s="29">
        <f t="shared" si="181"/>
        <v>0</v>
      </c>
      <c r="E456" s="29">
        <f ca="1">Kp*(G456+H456*OnebyTi+Td*(G456-G455))</f>
        <v>3.3337071432401202</v>
      </c>
      <c r="F456" s="29">
        <f t="shared" ca="1" si="182"/>
        <v>9.9999072507087234</v>
      </c>
      <c r="G456" s="29">
        <f t="shared" ca="1" si="189"/>
        <v>9.2749291276561507E-5</v>
      </c>
      <c r="H456" s="29">
        <f t="shared" ca="1" si="195"/>
        <v>0.7301297055508722</v>
      </c>
      <c r="I456" s="29">
        <f t="shared" ca="1" si="196"/>
        <v>37.948179966839241</v>
      </c>
      <c r="J456" s="29">
        <f t="shared" ca="1" si="197"/>
        <v>222.78537735377057</v>
      </c>
      <c r="K456" s="29">
        <f t="shared" ca="1" si="198"/>
        <v>143.12874704596493</v>
      </c>
      <c r="M456" s="29">
        <f ca="1">Kp*(Q456+R456*OnebyTi+Td*(Q456-Q455))</f>
        <v>1665985.772079516</v>
      </c>
      <c r="N456" s="29">
        <f t="shared" ca="1" si="183"/>
        <v>911396.09659924358</v>
      </c>
      <c r="O456" s="29">
        <f t="shared" ca="1" si="190"/>
        <v>228669.60839712434</v>
      </c>
      <c r="P456" s="29">
        <f t="shared" ca="1" si="184"/>
        <v>-46347.911672091912</v>
      </c>
      <c r="Q456" s="29">
        <f t="shared" ca="1" si="193"/>
        <v>46357.911672091912</v>
      </c>
      <c r="R456" s="29">
        <f t="shared" ca="1" si="199"/>
        <v>315099.95116598828</v>
      </c>
      <c r="S456" s="29">
        <f t="shared" ca="1" si="200"/>
        <v>591882.91022580257</v>
      </c>
      <c r="T456" s="29">
        <f t="shared" ca="1" si="201"/>
        <v>46598892379.37767</v>
      </c>
      <c r="U456" s="29">
        <f t="shared" ca="1" si="202"/>
        <v>131858346.78793007</v>
      </c>
      <c r="W456" s="29">
        <f ca="1">Kp*(AB456+AC456*OnebyTi+Td*(AB456-AB455))</f>
        <v>384713.24950558116</v>
      </c>
      <c r="X456" s="29">
        <f t="shared" ca="1" si="185"/>
        <v>102691.76452038299</v>
      </c>
      <c r="Y456" s="29">
        <f t="shared" ca="1" si="186"/>
        <v>18455.163824991385</v>
      </c>
      <c r="Z456" s="29">
        <f t="shared" ca="1" si="187"/>
        <v>-18954.794112507905</v>
      </c>
      <c r="AA456" s="29">
        <f t="shared" ca="1" si="188"/>
        <v>-25622.902657638744</v>
      </c>
      <c r="AB456" s="29">
        <f t="shared" ca="1" si="194"/>
        <v>25632.902657638744</v>
      </c>
      <c r="AC456" s="29">
        <f t="shared" ca="1" si="203"/>
        <v>54876.678892576019</v>
      </c>
      <c r="AD456" s="29">
        <f t="shared" ca="1" si="204"/>
        <v>118653.79229837919</v>
      </c>
      <c r="AE456" s="29">
        <f t="shared" ca="1" si="205"/>
        <v>1792856117.6458588</v>
      </c>
      <c r="AF456" s="29">
        <f t="shared" ca="1" si="206"/>
        <v>2304911340225350</v>
      </c>
      <c r="AH456" s="29">
        <f t="shared" ca="1" si="191"/>
        <v>3.3337071432401202</v>
      </c>
      <c r="AI456" s="29">
        <f t="shared" ca="1" si="192"/>
        <v>9.9999072507087234</v>
      </c>
    </row>
    <row r="457" spans="1:35">
      <c r="A457" s="29">
        <v>44.500000000000199</v>
      </c>
      <c r="B457" s="29">
        <f t="shared" si="180"/>
        <v>10</v>
      </c>
      <c r="C457" s="29">
        <f t="shared" si="181"/>
        <v>0</v>
      </c>
      <c r="E457" s="29">
        <f ca="1">Kp*(G457+H457*OnebyTi+Td*(G457-G456))</f>
        <v>3.3337882085360993</v>
      </c>
      <c r="F457" s="27">
        <f t="shared" ca="1" si="182"/>
        <v>9.999899198625597</v>
      </c>
      <c r="G457" s="29">
        <f t="shared" ca="1" si="189"/>
        <v>1.0080137440304782E-4</v>
      </c>
      <c r="H457" s="29">
        <f t="shared" ca="1" si="195"/>
        <v>0.7301397856883125</v>
      </c>
      <c r="I457" s="29">
        <f t="shared" ca="1" si="196"/>
        <v>37.948190046976684</v>
      </c>
      <c r="J457" s="29">
        <f t="shared" ca="1" si="197"/>
        <v>222.78537735478668</v>
      </c>
      <c r="K457" s="29">
        <f t="shared" ca="1" si="198"/>
        <v>143.12919561208102</v>
      </c>
      <c r="M457" s="29">
        <f ca="1">Kp*(Q457+R457*OnebyTi+Td*(Q457-Q456))</f>
        <v>1622053.7659816304</v>
      </c>
      <c r="N457" s="27">
        <f t="shared" ca="1" si="183"/>
        <v>944716.03344639728</v>
      </c>
      <c r="O457" s="27">
        <f t="shared" ca="1" si="190"/>
        <v>256532.04702662438</v>
      </c>
      <c r="P457" s="27">
        <f t="shared" ca="1" si="184"/>
        <v>-35124.297373568705</v>
      </c>
      <c r="Q457" s="29">
        <f t="shared" ca="1" si="193"/>
        <v>35134.297373568705</v>
      </c>
      <c r="R457" s="29">
        <f t="shared" ca="1" si="199"/>
        <v>318613.38090334518</v>
      </c>
      <c r="S457" s="29">
        <f t="shared" ca="1" si="200"/>
        <v>595396.33996315941</v>
      </c>
      <c r="T457" s="29">
        <f t="shared" ca="1" si="201"/>
        <v>46722334264.571106</v>
      </c>
      <c r="U457" s="29">
        <f t="shared" ca="1" si="202"/>
        <v>132641087.55777664</v>
      </c>
      <c r="W457" s="29">
        <f ca="1">Kp*(AB457+AC457*OnebyTi+Td*(AB457-AB456))</f>
        <v>394452.02143467887</v>
      </c>
      <c r="X457" s="27">
        <f t="shared" ca="1" si="185"/>
        <v>108941.0400140393</v>
      </c>
      <c r="Y457" s="27">
        <f t="shared" ca="1" si="186"/>
        <v>22563.431319009189</v>
      </c>
      <c r="Z457" s="27">
        <f t="shared" ca="1" si="187"/>
        <v>-17130.288934491986</v>
      </c>
      <c r="AA457" s="27">
        <f t="shared" ca="1" si="188"/>
        <v>-25297.695166401005</v>
      </c>
      <c r="AB457" s="29">
        <f t="shared" ca="1" si="194"/>
        <v>25307.695166401005</v>
      </c>
      <c r="AC457" s="29">
        <f t="shared" ca="1" si="203"/>
        <v>57407.448409216122</v>
      </c>
      <c r="AD457" s="29">
        <f t="shared" ca="1" si="204"/>
        <v>121184.56181501929</v>
      </c>
      <c r="AE457" s="29">
        <f t="shared" ca="1" si="205"/>
        <v>1856904061.1094065</v>
      </c>
      <c r="AF457" s="29">
        <f t="shared" ca="1" si="206"/>
        <v>2423154799528396</v>
      </c>
      <c r="AH457" s="29">
        <f t="shared" ca="1" si="191"/>
        <v>3.3337882085360993</v>
      </c>
      <c r="AI457" s="29">
        <f t="shared" ca="1" si="192"/>
        <v>9.999899198625597</v>
      </c>
    </row>
    <row r="458" spans="1:35">
      <c r="A458" s="29">
        <v>44.6000000000002</v>
      </c>
      <c r="B458" s="29">
        <f t="shared" si="180"/>
        <v>10</v>
      </c>
      <c r="C458" s="29">
        <f t="shared" si="181"/>
        <v>0</v>
      </c>
      <c r="E458" s="29">
        <f ca="1">Kp*(G458+H458*OnebyTi+Td*(G458-G457))</f>
        <v>3.3338448508207863</v>
      </c>
      <c r="F458" s="29">
        <f t="shared" ca="1" si="182"/>
        <v>9.9998960420007545</v>
      </c>
      <c r="G458" s="29">
        <f t="shared" ca="1" si="189"/>
        <v>1.0395799924545202E-4</v>
      </c>
      <c r="H458" s="29">
        <f t="shared" ca="1" si="195"/>
        <v>0.73015018148823707</v>
      </c>
      <c r="I458" s="29">
        <f t="shared" ca="1" si="196"/>
        <v>37.94820044277661</v>
      </c>
      <c r="J458" s="29">
        <f t="shared" ca="1" si="197"/>
        <v>222.78537735586741</v>
      </c>
      <c r="K458" s="29">
        <f t="shared" ca="1" si="198"/>
        <v>143.12965926475766</v>
      </c>
      <c r="M458" s="29">
        <f ca="1">Kp*(Q458+R458*OnebyTi+Td*(Q458-Q457))</f>
        <v>1569145.6589536476</v>
      </c>
      <c r="N458" s="29">
        <f t="shared" ca="1" si="183"/>
        <v>975587.22927164775</v>
      </c>
      <c r="O458" s="29">
        <f t="shared" ca="1" si="190"/>
        <v>284617.20912121283</v>
      </c>
      <c r="P458" s="29">
        <f t="shared" ca="1" si="184"/>
        <v>-23221.643621032657</v>
      </c>
      <c r="Q458" s="29">
        <f t="shared" ca="1" si="193"/>
        <v>23231.643621032657</v>
      </c>
      <c r="R458" s="29">
        <f t="shared" ca="1" si="199"/>
        <v>320936.54526544845</v>
      </c>
      <c r="S458" s="29">
        <f t="shared" ca="1" si="200"/>
        <v>597719.50432526262</v>
      </c>
      <c r="T458" s="29">
        <f t="shared" ca="1" si="201"/>
        <v>46776305191.104576</v>
      </c>
      <c r="U458" s="29">
        <f t="shared" ca="1" si="202"/>
        <v>133158654.60684752</v>
      </c>
      <c r="W458" s="29">
        <f ca="1">Kp*(AB458+AC458*OnebyTi+Td*(AB458-AB457))</f>
        <v>403622.0928323674</v>
      </c>
      <c r="X458" s="29">
        <f t="shared" ca="1" si="185"/>
        <v>115170.51405239945</v>
      </c>
      <c r="Y458" s="29">
        <f t="shared" ca="1" si="186"/>
        <v>26776.117005317938</v>
      </c>
      <c r="Z458" s="29">
        <f t="shared" ca="1" si="187"/>
        <v>-15194.403354021069</v>
      </c>
      <c r="AA458" s="29">
        <f t="shared" ca="1" si="188"/>
        <v>-24899.366064134349</v>
      </c>
      <c r="AB458" s="29">
        <f t="shared" ca="1" si="194"/>
        <v>24909.366064134349</v>
      </c>
      <c r="AC458" s="29">
        <f t="shared" ca="1" si="203"/>
        <v>59898.385015629559</v>
      </c>
      <c r="AD458" s="29">
        <f t="shared" ca="1" si="204"/>
        <v>123675.49842143273</v>
      </c>
      <c r="AE458" s="29">
        <f t="shared" ca="1" si="205"/>
        <v>1918951712.8811111</v>
      </c>
      <c r="AF458" s="29">
        <f t="shared" ca="1" si="206"/>
        <v>2539671610441685</v>
      </c>
      <c r="AH458" s="29">
        <f t="shared" ca="1" si="191"/>
        <v>3.3338448508207863</v>
      </c>
      <c r="AI458" s="29">
        <f t="shared" ca="1" si="192"/>
        <v>9.9998960420007545</v>
      </c>
    </row>
    <row r="459" spans="1:35">
      <c r="A459" s="29">
        <v>44.700000000000202</v>
      </c>
      <c r="B459" s="29">
        <f t="shared" si="180"/>
        <v>10</v>
      </c>
      <c r="C459" s="29">
        <f t="shared" si="181"/>
        <v>0</v>
      </c>
      <c r="E459" s="29">
        <f ca="1">Kp*(G459+H459*OnebyTi+Td*(G459-G458))</f>
        <v>3.3338758283230945</v>
      </c>
      <c r="F459" s="27">
        <f t="shared" ca="1" si="182"/>
        <v>9.9998976657842018</v>
      </c>
      <c r="G459" s="29">
        <f t="shared" ca="1" si="189"/>
        <v>1.0233421579819435E-4</v>
      </c>
      <c r="H459" s="29">
        <f t="shared" ca="1" si="195"/>
        <v>0.73016041490981687</v>
      </c>
      <c r="I459" s="29">
        <f t="shared" ca="1" si="196"/>
        <v>37.948210676198187</v>
      </c>
      <c r="J459" s="29">
        <f t="shared" ca="1" si="197"/>
        <v>222.78537735691464</v>
      </c>
      <c r="K459" s="29">
        <f t="shared" ca="1" si="198"/>
        <v>143.13011669870227</v>
      </c>
      <c r="M459" s="29">
        <f ca="1">Kp*(Q459+R459*OnebyTi+Td*(Q459-Q458))</f>
        <v>1507063.1563886267</v>
      </c>
      <c r="N459" s="27">
        <f t="shared" ca="1" si="183"/>
        <v>1003762.7686146968</v>
      </c>
      <c r="O459" s="27">
        <f t="shared" ca="1" si="190"/>
        <v>312816.07076486183</v>
      </c>
      <c r="P459" s="27">
        <f t="shared" ca="1" si="184"/>
        <v>-10658.572917721549</v>
      </c>
      <c r="Q459" s="29">
        <f t="shared" ca="1" si="193"/>
        <v>10668.572917721549</v>
      </c>
      <c r="R459" s="29">
        <f t="shared" ca="1" si="199"/>
        <v>322003.4025572206</v>
      </c>
      <c r="S459" s="29">
        <f t="shared" ca="1" si="200"/>
        <v>598786.36161703477</v>
      </c>
      <c r="T459" s="29">
        <f t="shared" ca="1" si="201"/>
        <v>46787687035.91465</v>
      </c>
      <c r="U459" s="29">
        <f t="shared" ca="1" si="202"/>
        <v>133396334.81118096</v>
      </c>
      <c r="W459" s="29">
        <f ca="1">Kp*(AB459+AC459*OnebyTi+Td*(AB459-AB458))</f>
        <v>412179.58410724305</v>
      </c>
      <c r="X459" s="27">
        <f t="shared" ca="1" si="185"/>
        <v>121364.5108525118</v>
      </c>
      <c r="Y459" s="27">
        <f t="shared" ca="1" si="186"/>
        <v>31087.162620216488</v>
      </c>
      <c r="Z459" s="27">
        <f t="shared" ca="1" si="187"/>
        <v>-13147.476922091606</v>
      </c>
      <c r="AA459" s="27">
        <f t="shared" ca="1" si="188"/>
        <v>-24426.049447563015</v>
      </c>
      <c r="AB459" s="29">
        <f t="shared" ca="1" si="194"/>
        <v>24436.049447563015</v>
      </c>
      <c r="AC459" s="29">
        <f t="shared" ca="1" si="203"/>
        <v>62341.989960385858</v>
      </c>
      <c r="AD459" s="29">
        <f t="shared" ca="1" si="204"/>
        <v>126119.10336618903</v>
      </c>
      <c r="AE459" s="29">
        <f t="shared" ca="1" si="205"/>
        <v>1978663764.1414857</v>
      </c>
      <c r="AF459" s="29">
        <f t="shared" ca="1" si="206"/>
        <v>2654002233836356.5</v>
      </c>
      <c r="AH459" s="29">
        <f t="shared" ca="1" si="191"/>
        <v>3.3338758283230945</v>
      </c>
      <c r="AI459" s="29">
        <f t="shared" ca="1" si="192"/>
        <v>9.9998976657842018</v>
      </c>
    </row>
    <row r="460" spans="1:35">
      <c r="A460" s="29">
        <v>44.800000000000203</v>
      </c>
      <c r="B460" s="29">
        <f t="shared" ref="B460:B523" si="207">IF(A460&lt;SP_t,0,SP_val)</f>
        <v>10</v>
      </c>
      <c r="C460" s="29">
        <f t="shared" ref="C460:C523" si="208">IF(A460&lt;DIS_t,0,DIS_val)</f>
        <v>0</v>
      </c>
      <c r="E460" s="29">
        <f ca="1">Kp*(G460+H460*OnebyTi+Td*(G460-G459))</f>
        <v>3.3338811035517049</v>
      </c>
      <c r="F460" s="29">
        <f t="shared" ca="1" si="182"/>
        <v>9.9999037486683235</v>
      </c>
      <c r="G460" s="29">
        <f t="shared" ca="1" si="189"/>
        <v>9.625133167645572E-5</v>
      </c>
      <c r="H460" s="29">
        <f t="shared" ca="1" si="195"/>
        <v>0.73017004004298447</v>
      </c>
      <c r="I460" s="29">
        <f t="shared" ca="1" si="196"/>
        <v>37.948220301331354</v>
      </c>
      <c r="J460" s="29">
        <f t="shared" ca="1" si="197"/>
        <v>222.78537735784107</v>
      </c>
      <c r="K460" s="29">
        <f t="shared" ca="1" si="198"/>
        <v>143.13054790466819</v>
      </c>
      <c r="M460" s="29">
        <f ca="1">Kp*(Q460+R460*OnebyTi+Td*(Q460-Q459))</f>
        <v>1435637.6551408242</v>
      </c>
      <c r="N460" s="29">
        <f t="shared" ca="1" si="183"/>
        <v>1028995.5598817738</v>
      </c>
      <c r="O460" s="29">
        <f t="shared" ca="1" si="190"/>
        <v>341013.98061276186</v>
      </c>
      <c r="P460" s="29">
        <f t="shared" ca="1" si="184"/>
        <v>2542.6029023927695</v>
      </c>
      <c r="Q460" s="29">
        <f t="shared" ca="1" si="193"/>
        <v>-2532.6029023927695</v>
      </c>
      <c r="R460" s="29">
        <f t="shared" ca="1" si="199"/>
        <v>321750.1422669813</v>
      </c>
      <c r="S460" s="29">
        <f t="shared" ca="1" si="200"/>
        <v>599039.62190727401</v>
      </c>
      <c r="T460" s="29">
        <f t="shared" ca="1" si="201"/>
        <v>46788328443.660774</v>
      </c>
      <c r="U460" s="29">
        <f t="shared" ca="1" si="202"/>
        <v>133452757.50051168</v>
      </c>
      <c r="W460" s="29">
        <f ca="1">Kp*(AB460+AC460*OnebyTi+Td*(AB460-AB459))</f>
        <v>420080.39016230311</v>
      </c>
      <c r="X460" s="29">
        <f t="shared" ca="1" si="185"/>
        <v>127506.8351286254</v>
      </c>
      <c r="Y460" s="29">
        <f t="shared" ca="1" si="186"/>
        <v>35490.040848054974</v>
      </c>
      <c r="Z460" s="29">
        <f t="shared" ca="1" si="187"/>
        <v>-10990.128094609769</v>
      </c>
      <c r="AA460" s="29">
        <f t="shared" ca="1" si="188"/>
        <v>-23875.986974685336</v>
      </c>
      <c r="AB460" s="29">
        <f t="shared" ca="1" si="194"/>
        <v>23885.986974685336</v>
      </c>
      <c r="AC460" s="29">
        <f t="shared" ca="1" si="203"/>
        <v>64730.588657854394</v>
      </c>
      <c r="AD460" s="29">
        <f t="shared" ca="1" si="204"/>
        <v>128507.70206365756</v>
      </c>
      <c r="AE460" s="29">
        <f t="shared" ca="1" si="205"/>
        <v>2035717801.5169694</v>
      </c>
      <c r="AF460" s="29">
        <f t="shared" ca="1" si="206"/>
        <v>2765760774213614.5</v>
      </c>
      <c r="AH460" s="29">
        <f t="shared" ca="1" si="191"/>
        <v>3.3338811035517049</v>
      </c>
      <c r="AI460" s="29">
        <f t="shared" ca="1" si="192"/>
        <v>9.9999037486683235</v>
      </c>
    </row>
    <row r="461" spans="1:35">
      <c r="A461" s="29">
        <v>44.900000000000198</v>
      </c>
      <c r="B461" s="29">
        <f t="shared" si="207"/>
        <v>10</v>
      </c>
      <c r="C461" s="29">
        <f t="shared" si="208"/>
        <v>0</v>
      </c>
      <c r="E461" s="29">
        <f ca="1">Kp*(G461+H461*OnebyTi+Td*(G461-G460))</f>
        <v>3.3338617821788241</v>
      </c>
      <c r="F461" s="27">
        <f t="shared" ref="F461:F524" ca="1" si="209">IF((ROW()-12)*0.1&lt;L_1,0,OFFSET(E461,-L_1*10-1,0)*b_1-F460*a_1)+C461</f>
        <v>9.9999137881068094</v>
      </c>
      <c r="G461" s="29">
        <f t="shared" ca="1" si="189"/>
        <v>8.6211893190579758E-5</v>
      </c>
      <c r="H461" s="29">
        <f t="shared" ca="1" si="195"/>
        <v>0.73017866123230357</v>
      </c>
      <c r="I461" s="29">
        <f t="shared" ca="1" si="196"/>
        <v>37.94822892252067</v>
      </c>
      <c r="J461" s="29">
        <f t="shared" ca="1" si="197"/>
        <v>222.78537735858433</v>
      </c>
      <c r="K461" s="29">
        <f t="shared" ca="1" si="198"/>
        <v>143.13093499606862</v>
      </c>
      <c r="M461" s="29">
        <f ca="1">Kp*(Q461+R461*OnebyTi+Td*(Q461-Q460))</f>
        <v>1354732.3618879353</v>
      </c>
      <c r="N461" s="27">
        <f t="shared" ref="N461:N524" ca="1" si="210">IF((ROW()-12)*0.1&lt;L_2,0,OFFSET(M461,-L_2*10-1,0)*b_2-N460*a_2)</f>
        <v>1051039.3786674498</v>
      </c>
      <c r="O461" s="27">
        <f t="shared" ca="1" si="190"/>
        <v>369090.88236164273</v>
      </c>
      <c r="P461" s="27">
        <f t="shared" ref="P461:P524" ca="1" si="211">IF((ROW()-12)*0.1&lt;L_2,0,OFFSET(O461,-1,0)*b_2/K_2-P460*a_2)+C461</f>
        <v>16355.803579770884</v>
      </c>
      <c r="Q461" s="29">
        <f t="shared" ca="1" si="193"/>
        <v>-16345.803579770884</v>
      </c>
      <c r="R461" s="29">
        <f t="shared" ca="1" si="199"/>
        <v>320115.56190900423</v>
      </c>
      <c r="S461" s="29">
        <f t="shared" ca="1" si="200"/>
        <v>600674.20226525108</v>
      </c>
      <c r="T461" s="29">
        <f t="shared" ca="1" si="201"/>
        <v>46815046973.127617</v>
      </c>
      <c r="U461" s="29">
        <f t="shared" ca="1" si="202"/>
        <v>133816918.10238653</v>
      </c>
      <c r="W461" s="29">
        <f ca="1">Kp*(AB461+AC461*OnebyTi+Td*(AB461-AB460))</f>
        <v>427280.27727978647</v>
      </c>
      <c r="X461" s="27">
        <f t="shared" ref="X461:X524" ca="1" si="212">IF((ROW()-12)*0.1&lt;L_3,0,OFFSET(W461,-L_3*10-1,0)*b_3-X460*a_3)</f>
        <v>133580.79082981785</v>
      </c>
      <c r="Y461" s="27">
        <f t="shared" ref="Y461:Y524" ca="1" si="213">IF((ROW()-12)*0.1&lt;L_3,0,OFFSET(X461,-1,0)*b_3/K_3-Y460*a_3)</f>
        <v>39977.752860717803</v>
      </c>
      <c r="Z461" s="27">
        <f t="shared" ref="Z461:Z524" ca="1" si="214">IF((ROW()-12)*0.1&lt;L_3,0,OFFSET(Y461,-1,0)*b_3/K_3-Z460*a_3)</f>
        <v>-8723.2635059719705</v>
      </c>
      <c r="AA461" s="27">
        <f t="shared" ref="AA461:AA524" ca="1" si="215">IF((ROW()-12)*0.1&lt;L_3,0,OFFSET(Z461,-1,0)*b_3/K_3-AA460*a_3)+C461</f>
        <v>-23247.536221301467</v>
      </c>
      <c r="AB461" s="29">
        <f t="shared" ca="1" si="194"/>
        <v>23257.536221301467</v>
      </c>
      <c r="AC461" s="29">
        <f t="shared" ca="1" si="203"/>
        <v>67056.342279984543</v>
      </c>
      <c r="AD461" s="29">
        <f t="shared" ca="1" si="204"/>
        <v>130833.4556857877</v>
      </c>
      <c r="AE461" s="29">
        <f t="shared" ca="1" si="205"/>
        <v>2089809100.6254845</v>
      </c>
      <c r="AF461" s="29">
        <f t="shared" ca="1" si="206"/>
        <v>2874641039281559</v>
      </c>
      <c r="AH461" s="29">
        <f t="shared" ca="1" si="191"/>
        <v>3.3338617821788241</v>
      </c>
      <c r="AI461" s="29">
        <f t="shared" ca="1" si="192"/>
        <v>9.9999137881068094</v>
      </c>
    </row>
    <row r="462" spans="1:35">
      <c r="A462" s="29">
        <v>45.000000000000199</v>
      </c>
      <c r="B462" s="29">
        <f t="shared" si="207"/>
        <v>10</v>
      </c>
      <c r="C462" s="29">
        <f t="shared" si="208"/>
        <v>0</v>
      </c>
      <c r="E462" s="29">
        <f ca="1">Kp*(G462+H462*OnebyTi+Td*(G462-G461))</f>
        <v>3.3338200043522317</v>
      </c>
      <c r="F462" s="29">
        <f t="shared" ca="1" si="209"/>
        <v>9.9999271320765128</v>
      </c>
      <c r="G462" s="29">
        <f t="shared" ref="G462:G512" ca="1" si="216">B462-F462</f>
        <v>7.2867923487152098E-5</v>
      </c>
      <c r="H462" s="29">
        <f t="shared" ca="1" si="195"/>
        <v>0.73018594802465231</v>
      </c>
      <c r="I462" s="29">
        <f t="shared" ca="1" si="196"/>
        <v>37.948236209313016</v>
      </c>
      <c r="J462" s="29">
        <f t="shared" ca="1" si="197"/>
        <v>222.7853773591153</v>
      </c>
      <c r="K462" s="29">
        <f t="shared" ca="1" si="198"/>
        <v>143.13126290172431</v>
      </c>
      <c r="M462" s="29">
        <f ca="1">Kp*(Q462+R462*OnebyTi+Td*(Q462-Q461))</f>
        <v>1264244.3760493563</v>
      </c>
      <c r="N462" s="29">
        <f t="shared" ca="1" si="210"/>
        <v>1069649.9566073928</v>
      </c>
      <c r="O462" s="29">
        <f t="shared" ca="1" si="190"/>
        <v>396921.57071948959</v>
      </c>
      <c r="P462" s="29">
        <f t="shared" ca="1" si="211"/>
        <v>30751.11364150999</v>
      </c>
      <c r="Q462" s="29">
        <f t="shared" ca="1" si="193"/>
        <v>-30741.11364150999</v>
      </c>
      <c r="R462" s="29">
        <f t="shared" ca="1" si="199"/>
        <v>317041.45054485323</v>
      </c>
      <c r="S462" s="29">
        <f t="shared" ca="1" si="200"/>
        <v>603748.31362940208</v>
      </c>
      <c r="T462" s="29">
        <f t="shared" ca="1" si="201"/>
        <v>46909548579.91964</v>
      </c>
      <c r="U462" s="29">
        <f t="shared" ca="1" si="202"/>
        <v>134501785.16269284</v>
      </c>
      <c r="W462" s="29">
        <f ca="1">Kp*(AB462+AC462*OnebyTi+Td*(AB462-AB461))</f>
        <v>433734.98404960893</v>
      </c>
      <c r="X462" s="29">
        <f t="shared" ca="1" si="212"/>
        <v>139569.20179885571</v>
      </c>
      <c r="Y462" s="29">
        <f t="shared" ca="1" si="213"/>
        <v>44542.826890952325</v>
      </c>
      <c r="Z462" s="29">
        <f t="shared" ca="1" si="214"/>
        <v>-6348.0869103683654</v>
      </c>
      <c r="AA462" s="29">
        <f t="shared" ca="1" si="215"/>
        <v>-22539.17908226627</v>
      </c>
      <c r="AB462" s="29">
        <f t="shared" ca="1" si="194"/>
        <v>22549.17908226627</v>
      </c>
      <c r="AC462" s="29">
        <f t="shared" ca="1" si="203"/>
        <v>69311.260188211163</v>
      </c>
      <c r="AD462" s="29">
        <f t="shared" ca="1" si="204"/>
        <v>133088.37359401432</v>
      </c>
      <c r="AE462" s="29">
        <f t="shared" ca="1" si="205"/>
        <v>2140655648.3538959</v>
      </c>
      <c r="AF462" s="29">
        <f t="shared" ca="1" si="206"/>
        <v>2980418220441247</v>
      </c>
      <c r="AH462" s="29">
        <f t="shared" ca="1" si="191"/>
        <v>3.3338200043522317</v>
      </c>
      <c r="AI462" s="29">
        <f t="shared" ca="1" si="192"/>
        <v>9.9999271320765128</v>
      </c>
    </row>
    <row r="463" spans="1:35">
      <c r="A463" s="29">
        <v>45.1000000000002</v>
      </c>
      <c r="B463" s="29">
        <f t="shared" si="207"/>
        <v>10</v>
      </c>
      <c r="C463" s="29">
        <f t="shared" si="208"/>
        <v>0</v>
      </c>
      <c r="E463" s="29">
        <f ca="1">Kp*(G463+H463*OnebyTi+Td*(G463-G462))</f>
        <v>3.3337587957417147</v>
      </c>
      <c r="F463" s="27">
        <f t="shared" ca="1" si="209"/>
        <v>9.9999430158204312</v>
      </c>
      <c r="G463" s="29">
        <f t="shared" ca="1" si="216"/>
        <v>5.6984179568786431E-5</v>
      </c>
      <c r="H463" s="29">
        <f t="shared" ca="1" si="195"/>
        <v>0.73019164644260914</v>
      </c>
      <c r="I463" s="29">
        <f t="shared" ca="1" si="196"/>
        <v>37.948241907730974</v>
      </c>
      <c r="J463" s="29">
        <f t="shared" ca="1" si="197"/>
        <v>222.78537735944002</v>
      </c>
      <c r="K463" s="29">
        <f t="shared" ca="1" si="198"/>
        <v>143.13151990037417</v>
      </c>
      <c r="M463" s="29">
        <f ca="1">Kp*(Q463+R463*OnebyTi+Td*(Q463-Q462))</f>
        <v>1164106.7267233355</v>
      </c>
      <c r="N463" s="27">
        <f t="shared" ca="1" si="210"/>
        <v>1084586.1132759191</v>
      </c>
      <c r="O463" s="27">
        <f t="shared" ca="1" si="190"/>
        <v>424375.98136566812</v>
      </c>
      <c r="P463" s="27">
        <f t="shared" ca="1" si="211"/>
        <v>45694.728785457359</v>
      </c>
      <c r="Q463" s="29">
        <f t="shared" ca="1" si="193"/>
        <v>-45684.728785457359</v>
      </c>
      <c r="R463" s="29">
        <f t="shared" ca="1" si="199"/>
        <v>312472.97766630747</v>
      </c>
      <c r="S463" s="29">
        <f t="shared" ca="1" si="200"/>
        <v>608316.78650794784</v>
      </c>
      <c r="T463" s="29">
        <f t="shared" ca="1" si="201"/>
        <v>47118258024.339722</v>
      </c>
      <c r="U463" s="29">
        <f t="shared" ca="1" si="202"/>
        <v>135519574.11689603</v>
      </c>
      <c r="W463" s="29">
        <f ca="1">Kp*(AB463+AC463*OnebyTi+Td*(AB463-AB462))</f>
        <v>439400.32625570422</v>
      </c>
      <c r="X463" s="27">
        <f t="shared" ca="1" si="212"/>
        <v>145454.43437691338</v>
      </c>
      <c r="Y463" s="27">
        <f t="shared" ca="1" si="213"/>
        <v>49177.317882821684</v>
      </c>
      <c r="Z463" s="27">
        <f t="shared" ca="1" si="214"/>
        <v>-3866.1077565933997</v>
      </c>
      <c r="AA463" s="27">
        <f t="shared" ca="1" si="215"/>
        <v>-21749.530199080826</v>
      </c>
      <c r="AB463" s="29">
        <f t="shared" ca="1" si="194"/>
        <v>21759.530199080826</v>
      </c>
      <c r="AC463" s="29">
        <f t="shared" ca="1" si="203"/>
        <v>71487.213208119239</v>
      </c>
      <c r="AD463" s="29">
        <f t="shared" ca="1" si="204"/>
        <v>135264.3266139224</v>
      </c>
      <c r="AE463" s="29">
        <f t="shared" ca="1" si="205"/>
        <v>2188003363.8023667</v>
      </c>
      <c r="AF463" s="29">
        <f t="shared" ca="1" si="206"/>
        <v>3082945336282117.5</v>
      </c>
      <c r="AH463" s="29">
        <f t="shared" ca="1" si="191"/>
        <v>3.3337587957417147</v>
      </c>
      <c r="AI463" s="29">
        <f t="shared" ca="1" si="192"/>
        <v>9.9999430158204312</v>
      </c>
    </row>
    <row r="464" spans="1:35">
      <c r="A464" s="29">
        <v>45.200000000000202</v>
      </c>
      <c r="B464" s="29">
        <f t="shared" si="207"/>
        <v>10</v>
      </c>
      <c r="C464" s="29">
        <f t="shared" si="208"/>
        <v>0</v>
      </c>
      <c r="E464" s="29">
        <f ca="1">Kp*(G464+H464*OnebyTi+Td*(G464-G463))</f>
        <v>3.3336818870323262</v>
      </c>
      <c r="F464" s="29">
        <f t="shared" ca="1" si="209"/>
        <v>9.9999606016807494</v>
      </c>
      <c r="G464" s="29">
        <f t="shared" ca="1" si="216"/>
        <v>3.9398319250594227E-5</v>
      </c>
      <c r="H464" s="29">
        <f t="shared" ca="1" si="195"/>
        <v>0.73019558627453418</v>
      </c>
      <c r="I464" s="29">
        <f t="shared" ca="1" si="196"/>
        <v>37.948245847562902</v>
      </c>
      <c r="J464" s="29">
        <f t="shared" ca="1" si="197"/>
        <v>222.78537735959523</v>
      </c>
      <c r="K464" s="29">
        <f t="shared" ca="1" si="198"/>
        <v>143.13169798077718</v>
      </c>
      <c r="M464" s="29">
        <f ca="1">Kp*(Q464+R464*OnebyTi+Td*(Q464-Q463))</f>
        <v>1054290.3528044175</v>
      </c>
      <c r="N464" s="29">
        <f t="shared" ca="1" si="210"/>
        <v>1095610.9283417051</v>
      </c>
      <c r="O464" s="29">
        <f t="shared" ca="1" si="190"/>
        <v>451319.51527097297</v>
      </c>
      <c r="P464" s="29">
        <f t="shared" ca="1" si="211"/>
        <v>61148.916285847328</v>
      </c>
      <c r="Q464" s="29">
        <f t="shared" ca="1" si="193"/>
        <v>-61138.916285847328</v>
      </c>
      <c r="R464" s="29">
        <f t="shared" ca="1" si="199"/>
        <v>306359.08603772277</v>
      </c>
      <c r="S464" s="29">
        <f t="shared" ca="1" si="200"/>
        <v>614430.67813653254</v>
      </c>
      <c r="T464" s="29">
        <f t="shared" ca="1" si="201"/>
        <v>47492054732.800507</v>
      </c>
      <c r="U464" s="29">
        <f t="shared" ca="1" si="202"/>
        <v>136881659.77050596</v>
      </c>
      <c r="W464" s="29">
        <f ca="1">Kp*(AB464+AC464*OnebyTi+Td*(AB464-AB463))</f>
        <v>444232.3056217964</v>
      </c>
      <c r="X464" s="29">
        <f t="shared" ca="1" si="212"/>
        <v>151218.42197506703</v>
      </c>
      <c r="Y464" s="29">
        <f t="shared" ca="1" si="213"/>
        <v>53872.808261650331</v>
      </c>
      <c r="Z464" s="29">
        <f t="shared" ca="1" si="214"/>
        <v>-1279.1493617055444</v>
      </c>
      <c r="AA464" s="29">
        <f t="shared" ca="1" si="215"/>
        <v>-20877.345394663866</v>
      </c>
      <c r="AB464" s="29">
        <f t="shared" ca="1" si="194"/>
        <v>20887.345394663866</v>
      </c>
      <c r="AC464" s="29">
        <f t="shared" ca="1" si="203"/>
        <v>73575.947747585626</v>
      </c>
      <c r="AD464" s="29">
        <f t="shared" ca="1" si="204"/>
        <v>137353.06115338879</v>
      </c>
      <c r="AE464" s="29">
        <f t="shared" ca="1" si="205"/>
        <v>2231631483.5659652</v>
      </c>
      <c r="AF464" s="29">
        <f t="shared" ca="1" si="206"/>
        <v>3182143631352746</v>
      </c>
      <c r="AH464" s="29">
        <f t="shared" ca="1" si="191"/>
        <v>3.3336818870323262</v>
      </c>
      <c r="AI464" s="29">
        <f t="shared" ca="1" si="192"/>
        <v>9.9999606016807494</v>
      </c>
    </row>
    <row r="465" spans="1:35">
      <c r="A465" s="29">
        <v>45.300000000000203</v>
      </c>
      <c r="B465" s="29">
        <f t="shared" si="207"/>
        <v>10</v>
      </c>
      <c r="C465" s="29">
        <f t="shared" si="208"/>
        <v>0</v>
      </c>
      <c r="E465" s="29">
        <f ca="1">Kp*(G465+H465*OnebyTi+Td*(G465-G464))</f>
        <v>3.3335935115244846</v>
      </c>
      <c r="F465" s="27">
        <f t="shared" ca="1" si="209"/>
        <v>9.9999790200921801</v>
      </c>
      <c r="G465" s="29">
        <f t="shared" ca="1" si="216"/>
        <v>2.0979907819906884E-5</v>
      </c>
      <c r="H465" s="29">
        <f t="shared" ca="1" si="195"/>
        <v>0.73019768426531617</v>
      </c>
      <c r="I465" s="29">
        <f t="shared" ca="1" si="196"/>
        <v>37.948247945553682</v>
      </c>
      <c r="J465" s="29">
        <f t="shared" ca="1" si="197"/>
        <v>222.78537735963926</v>
      </c>
      <c r="K465" s="29">
        <f t="shared" ca="1" si="198"/>
        <v>143.13179301975961</v>
      </c>
      <c r="M465" s="29">
        <f ca="1">Kp*(Q465+R465*OnebyTi+Td*(Q465-Q464))</f>
        <v>934806.01517310599</v>
      </c>
      <c r="N465" s="27">
        <f t="shared" ca="1" si="210"/>
        <v>1102492.9508922121</v>
      </c>
      <c r="O465" s="27">
        <f t="shared" ca="1" si="190"/>
        <v>477613.39761831006</v>
      </c>
      <c r="P465" s="27">
        <f t="shared" ca="1" si="211"/>
        <v>77071.990250483053</v>
      </c>
      <c r="Q465" s="29">
        <f t="shared" ca="1" si="193"/>
        <v>-77061.990250483053</v>
      </c>
      <c r="R465" s="29">
        <f t="shared" ca="1" si="199"/>
        <v>298652.88701267447</v>
      </c>
      <c r="S465" s="29">
        <f t="shared" ca="1" si="200"/>
        <v>622136.87716158084</v>
      </c>
      <c r="T465" s="29">
        <f t="shared" ca="1" si="201"/>
        <v>48085909766.937057</v>
      </c>
      <c r="U465" s="29">
        <f t="shared" ca="1" si="202"/>
        <v>138598488.22830984</v>
      </c>
      <c r="W465" s="29">
        <f ca="1">Kp*(AB465+AC465*OnebyTi+Td*(AB465-AB464))</f>
        <v>448187.22230510233</v>
      </c>
      <c r="X465" s="27">
        <f t="shared" ca="1" si="212"/>
        <v>156842.69162957897</v>
      </c>
      <c r="Y465" s="27">
        <f t="shared" ca="1" si="213"/>
        <v>58620.409864784851</v>
      </c>
      <c r="Z465" s="27">
        <f t="shared" ca="1" si="214"/>
        <v>1410.6433514977546</v>
      </c>
      <c r="AA465" s="27">
        <f t="shared" ca="1" si="215"/>
        <v>-19921.530095388665</v>
      </c>
      <c r="AB465" s="29">
        <f t="shared" ca="1" si="194"/>
        <v>19931.530095388665</v>
      </c>
      <c r="AC465" s="29">
        <f t="shared" ca="1" si="203"/>
        <v>75569.100757124499</v>
      </c>
      <c r="AD465" s="29">
        <f t="shared" ca="1" si="204"/>
        <v>139346.21416292764</v>
      </c>
      <c r="AE465" s="29">
        <f t="shared" ca="1" si="205"/>
        <v>2271358072.7603035</v>
      </c>
      <c r="AF465" s="29">
        <f t="shared" ca="1" si="206"/>
        <v>3277986207121131</v>
      </c>
      <c r="AH465" s="29">
        <f t="shared" ca="1" si="191"/>
        <v>3.3335935115244846</v>
      </c>
      <c r="AI465" s="29">
        <f t="shared" ca="1" si="192"/>
        <v>9.9999790200921801</v>
      </c>
    </row>
    <row r="466" spans="1:35">
      <c r="A466" s="29">
        <v>45.400000000000198</v>
      </c>
      <c r="B466" s="29">
        <f t="shared" si="207"/>
        <v>10</v>
      </c>
      <c r="C466" s="29">
        <f t="shared" si="208"/>
        <v>0</v>
      </c>
      <c r="E466" s="29">
        <f ca="1">Kp*(G466+H466*OnebyTi+Td*(G466-G465))</f>
        <v>3.3334981909686632</v>
      </c>
      <c r="F466" s="29">
        <f t="shared" ca="1" si="209"/>
        <v>9.999997409855002</v>
      </c>
      <c r="G466" s="29">
        <f t="shared" ca="1" si="216"/>
        <v>2.590144998038113E-6</v>
      </c>
      <c r="H466" s="29">
        <f t="shared" ca="1" si="195"/>
        <v>0.73019794327981602</v>
      </c>
      <c r="I466" s="29">
        <f t="shared" ca="1" si="196"/>
        <v>37.948248204568181</v>
      </c>
      <c r="J466" s="29">
        <f t="shared" ca="1" si="197"/>
        <v>222.78537735963994</v>
      </c>
      <c r="K466" s="29">
        <f t="shared" ca="1" si="198"/>
        <v>143.1318047790179</v>
      </c>
      <c r="M466" s="29">
        <f ca="1">Kp*(Q466+R466*OnebyTi+Td*(Q466-Q465))</f>
        <v>805706.12961469032</v>
      </c>
      <c r="N466" s="29">
        <f t="shared" ca="1" si="210"/>
        <v>1105007.4425334362</v>
      </c>
      <c r="O466" s="29">
        <f t="shared" ca="1" si="190"/>
        <v>503115.07142881723</v>
      </c>
      <c r="P466" s="29">
        <f t="shared" ca="1" si="211"/>
        <v>93418.302535433919</v>
      </c>
      <c r="Q466" s="29">
        <f t="shared" ca="1" si="193"/>
        <v>-93408.302535433919</v>
      </c>
      <c r="R466" s="29">
        <f t="shared" ca="1" si="199"/>
        <v>289312.05675913108</v>
      </c>
      <c r="S466" s="29">
        <f t="shared" ca="1" si="200"/>
        <v>631477.70741512429</v>
      </c>
      <c r="T466" s="29">
        <f t="shared" ca="1" si="201"/>
        <v>48958420865.192169</v>
      </c>
      <c r="U466" s="29">
        <f t="shared" ca="1" si="202"/>
        <v>140679488.62119785</v>
      </c>
      <c r="W466" s="29">
        <f ca="1">Kp*(AB466+AC466*OnebyTi+Td*(AB466-AB465))</f>
        <v>451221.79101318389</v>
      </c>
      <c r="X466" s="29">
        <f t="shared" ca="1" si="212"/>
        <v>162308.39255389513</v>
      </c>
      <c r="Y466" s="29">
        <f t="shared" ca="1" si="213"/>
        <v>63410.767073306888</v>
      </c>
      <c r="Z466" s="29">
        <f t="shared" ca="1" si="214"/>
        <v>4200.7965885305457</v>
      </c>
      <c r="AA466" s="29">
        <f t="shared" ca="1" si="215"/>
        <v>-18881.147719733428</v>
      </c>
      <c r="AB466" s="29">
        <f t="shared" ca="1" si="194"/>
        <v>18891.147719733428</v>
      </c>
      <c r="AC466" s="29">
        <f t="shared" ca="1" si="203"/>
        <v>77458.215529097841</v>
      </c>
      <c r="AD466" s="29">
        <f t="shared" ca="1" si="204"/>
        <v>141235.32893490099</v>
      </c>
      <c r="AE466" s="29">
        <f t="shared" ca="1" si="205"/>
        <v>2307045618.9771824</v>
      </c>
      <c r="AF466" s="29">
        <f t="shared" ca="1" si="206"/>
        <v>3370474283190053.5</v>
      </c>
      <c r="AH466" s="29">
        <f t="shared" ca="1" si="191"/>
        <v>3.3334981909686632</v>
      </c>
      <c r="AI466" s="29">
        <f t="shared" ca="1" si="192"/>
        <v>9.999997409855002</v>
      </c>
    </row>
    <row r="467" spans="1:35">
      <c r="A467" s="29">
        <v>45.500000000000199</v>
      </c>
      <c r="B467" s="29">
        <f t="shared" si="207"/>
        <v>10</v>
      </c>
      <c r="C467" s="29">
        <f t="shared" si="208"/>
        <v>0</v>
      </c>
      <c r="E467" s="29">
        <f ca="1">Kp*(G467+H467*OnebyTi+Td*(G467-G466))</f>
        <v>3.3334005197573999</v>
      </c>
      <c r="F467" s="27">
        <f t="shared" ca="1" si="209"/>
        <v>10.000014955937159</v>
      </c>
      <c r="G467" s="29">
        <f t="shared" ca="1" si="216"/>
        <v>-1.4955937158944721E-5</v>
      </c>
      <c r="H467" s="29">
        <f t="shared" ca="1" si="195"/>
        <v>0.73019644768610015</v>
      </c>
      <c r="I467" s="29">
        <f t="shared" ca="1" si="196"/>
        <v>37.948249700161895</v>
      </c>
      <c r="J467" s="29">
        <f t="shared" ca="1" si="197"/>
        <v>222.78537735966231</v>
      </c>
      <c r="K467" s="29">
        <f t="shared" ca="1" si="198"/>
        <v>143.13187282853198</v>
      </c>
      <c r="M467" s="29">
        <f ca="1">Kp*(Q467+R467*OnebyTi+Td*(Q467-Q466))</f>
        <v>667086.50892643631</v>
      </c>
      <c r="N467" s="27">
        <f t="shared" ca="1" si="210"/>
        <v>1102937.6505677504</v>
      </c>
      <c r="O467" s="27">
        <f t="shared" ca="1" si="190"/>
        <v>527678.62585546484</v>
      </c>
      <c r="P467" s="27">
        <f t="shared" ca="1" si="211"/>
        <v>110138.25009460485</v>
      </c>
      <c r="Q467" s="29">
        <f t="shared" ca="1" si="193"/>
        <v>-110128.25009460485</v>
      </c>
      <c r="R467" s="29">
        <f t="shared" ca="1" si="199"/>
        <v>278299.23174967058</v>
      </c>
      <c r="S467" s="29">
        <f t="shared" ca="1" si="200"/>
        <v>642490.53242458473</v>
      </c>
      <c r="T467" s="29">
        <f t="shared" ca="1" si="201"/>
        <v>50171244012.082153</v>
      </c>
      <c r="U467" s="29">
        <f t="shared" ca="1" si="202"/>
        <v>143132984.99672642</v>
      </c>
      <c r="W467" s="29">
        <f ca="1">Kp*(AB467+AC467*OnebyTi+Td*(AB467-AB466))</f>
        <v>453293.26060568931</v>
      </c>
      <c r="X467" s="27">
        <f t="shared" ca="1" si="212"/>
        <v>167596.32669599654</v>
      </c>
      <c r="Y467" s="27">
        <f t="shared" ca="1" si="213"/>
        <v>68234.06118350802</v>
      </c>
      <c r="Z467" s="27">
        <f t="shared" ca="1" si="214"/>
        <v>7088.5009243688255</v>
      </c>
      <c r="AA467" s="27">
        <f t="shared" ca="1" si="215"/>
        <v>-17755.428012176926</v>
      </c>
      <c r="AB467" s="29">
        <f t="shared" ca="1" si="194"/>
        <v>17765.428012176926</v>
      </c>
      <c r="AC467" s="29">
        <f t="shared" ca="1" si="203"/>
        <v>79234.758330315526</v>
      </c>
      <c r="AD467" s="29">
        <f t="shared" ca="1" si="204"/>
        <v>143011.87173611869</v>
      </c>
      <c r="AE467" s="29">
        <f t="shared" ca="1" si="205"/>
        <v>2338606662.2227664</v>
      </c>
      <c r="AF467" s="29">
        <f t="shared" ca="1" si="206"/>
        <v>3459605645567854.5</v>
      </c>
      <c r="AH467" s="29">
        <f t="shared" ca="1" si="191"/>
        <v>3.3334005197573999</v>
      </c>
      <c r="AI467" s="29">
        <f t="shared" ca="1" si="192"/>
        <v>10.000014955937159</v>
      </c>
    </row>
    <row r="468" spans="1:35">
      <c r="A468" s="29">
        <v>45.6000000000002</v>
      </c>
      <c r="B468" s="29">
        <f t="shared" si="207"/>
        <v>10</v>
      </c>
      <c r="C468" s="29">
        <f t="shared" si="208"/>
        <v>0</v>
      </c>
      <c r="E468" s="29">
        <f ca="1">Kp*(G468+H468*OnebyTi+Td*(G468-G467))</f>
        <v>3.333304957142369</v>
      </c>
      <c r="F468" s="29">
        <f t="shared" ca="1" si="209"/>
        <v>10.000030923255776</v>
      </c>
      <c r="G468" s="29">
        <f t="shared" ca="1" si="216"/>
        <v>-3.0923255776471592E-5</v>
      </c>
      <c r="H468" s="29">
        <f t="shared" ca="1" si="195"/>
        <v>0.73019335536052254</v>
      </c>
      <c r="I468" s="29">
        <f t="shared" ca="1" si="196"/>
        <v>37.948252792487473</v>
      </c>
      <c r="J468" s="29">
        <f t="shared" ca="1" si="197"/>
        <v>222.78537735975792</v>
      </c>
      <c r="K468" s="29">
        <f t="shared" ca="1" si="198"/>
        <v>143.13201383857833</v>
      </c>
      <c r="M468" s="29">
        <f ca="1">Kp*(Q468+R468*OnebyTi+Td*(Q468-Q467))</f>
        <v>519088.00251436379</v>
      </c>
      <c r="N468" s="29">
        <f t="shared" ca="1" si="210"/>
        <v>1096076.1072501666</v>
      </c>
      <c r="O468" s="29">
        <f t="shared" ca="1" si="190"/>
        <v>551155.25895684096</v>
      </c>
      <c r="P468" s="29">
        <f t="shared" ca="1" si="211"/>
        <v>127178.29950826</v>
      </c>
      <c r="Q468" s="29">
        <f t="shared" ca="1" si="193"/>
        <v>-127168.29950826</v>
      </c>
      <c r="R468" s="29">
        <f t="shared" ca="1" si="199"/>
        <v>265582.40179884457</v>
      </c>
      <c r="S468" s="29">
        <f t="shared" ca="1" si="200"/>
        <v>655207.36237541074</v>
      </c>
      <c r="T468" s="29">
        <f t="shared" ca="1" si="201"/>
        <v>51788421652.064407</v>
      </c>
      <c r="U468" s="29">
        <f t="shared" ca="1" si="202"/>
        <v>145966108.75614107</v>
      </c>
      <c r="W468" s="29">
        <f ca="1">Kp*(AB468+AC468*OnebyTi+Td*(AB468-AB467))</f>
        <v>454359.53702904959</v>
      </c>
      <c r="X468" s="29">
        <f t="shared" ca="1" si="212"/>
        <v>172686.98130527884</v>
      </c>
      <c r="Y468" s="29">
        <f t="shared" ca="1" si="213"/>
        <v>73080.016055464948</v>
      </c>
      <c r="Z468" s="29">
        <f t="shared" ca="1" si="214"/>
        <v>10070.605087433314</v>
      </c>
      <c r="AA468" s="29">
        <f t="shared" ca="1" si="215"/>
        <v>-16543.775300278226</v>
      </c>
      <c r="AB468" s="29">
        <f t="shared" ca="1" si="194"/>
        <v>16553.775300278226</v>
      </c>
      <c r="AC468" s="29">
        <f t="shared" ca="1" si="203"/>
        <v>80890.135860343347</v>
      </c>
      <c r="AD468" s="29">
        <f t="shared" ca="1" si="204"/>
        <v>144667.24926614651</v>
      </c>
      <c r="AE468" s="29">
        <f t="shared" ca="1" si="205"/>
        <v>2366009409.8919764</v>
      </c>
      <c r="AF468" s="29">
        <f t="shared" ca="1" si="206"/>
        <v>3545335035086288.5</v>
      </c>
      <c r="AH468" s="29">
        <f t="shared" ca="1" si="191"/>
        <v>3.333304957142369</v>
      </c>
      <c r="AI468" s="29">
        <f t="shared" ca="1" si="192"/>
        <v>10.000030923255776</v>
      </c>
    </row>
    <row r="469" spans="1:35">
      <c r="A469" s="29">
        <v>45.700000000000202</v>
      </c>
      <c r="B469" s="29">
        <f t="shared" si="207"/>
        <v>10</v>
      </c>
      <c r="C469" s="29">
        <f t="shared" si="208"/>
        <v>0</v>
      </c>
      <c r="E469" s="29">
        <f ca="1">Kp*(G469+H469*OnebyTi+Td*(G469-G468))</f>
        <v>3.3332156362837213</v>
      </c>
      <c r="F469" s="27">
        <f t="shared" ca="1" si="209"/>
        <v>10.000044685147786</v>
      </c>
      <c r="G469" s="29">
        <f t="shared" ca="1" si="216"/>
        <v>-4.4685147786438506E-5</v>
      </c>
      <c r="H469" s="29">
        <f t="shared" ca="1" si="195"/>
        <v>0.7301888868457439</v>
      </c>
      <c r="I469" s="29">
        <f t="shared" ca="1" si="196"/>
        <v>37.948257261002254</v>
      </c>
      <c r="J469" s="29">
        <f t="shared" ca="1" si="197"/>
        <v>222.78537735995758</v>
      </c>
      <c r="K469" s="29">
        <f t="shared" ca="1" si="198"/>
        <v>143.13221804970371</v>
      </c>
      <c r="M469" s="29">
        <f ca="1">Kp*(Q469+R469*OnebyTi+Td*(Q469-Q468))</f>
        <v>361898.02166519262</v>
      </c>
      <c r="N469" s="27">
        <f t="shared" ca="1" si="210"/>
        <v>1084225.9508236554</v>
      </c>
      <c r="O469" s="27">
        <f t="shared" ca="1" si="190"/>
        <v>573393.77460824046</v>
      </c>
      <c r="P469" s="27">
        <f t="shared" ca="1" si="211"/>
        <v>144481.02939657349</v>
      </c>
      <c r="Q469" s="29">
        <f t="shared" ca="1" si="193"/>
        <v>-144471.02939657349</v>
      </c>
      <c r="R469" s="29">
        <f t="shared" ca="1" si="199"/>
        <v>251135.29885918723</v>
      </c>
      <c r="S469" s="29">
        <f t="shared" ca="1" si="200"/>
        <v>669654.46531506814</v>
      </c>
      <c r="T469" s="29">
        <f t="shared" ca="1" si="201"/>
        <v>53875609485.55497</v>
      </c>
      <c r="U469" s="29">
        <f t="shared" ca="1" si="202"/>
        <v>149184712.03631079</v>
      </c>
      <c r="W469" s="29">
        <f ca="1">Kp*(AB469+AC469*OnebyTi+Td*(AB469-AB468))</f>
        <v>454379.30941835686</v>
      </c>
      <c r="X469" s="27">
        <f t="shared" ca="1" si="212"/>
        <v>177560.56350848349</v>
      </c>
      <c r="Y469" s="27">
        <f t="shared" ca="1" si="213"/>
        <v>77937.905074435752</v>
      </c>
      <c r="Z469" s="27">
        <f t="shared" ca="1" si="214"/>
        <v>13143.61032221524</v>
      </c>
      <c r="AA469" s="27">
        <f t="shared" ca="1" si="215"/>
        <v>-15245.776652212626</v>
      </c>
      <c r="AB469" s="29">
        <f t="shared" ca="1" si="194"/>
        <v>15255.776652212626</v>
      </c>
      <c r="AC469" s="29">
        <f t="shared" ca="1" si="203"/>
        <v>82415.713525564614</v>
      </c>
      <c r="AD469" s="29">
        <f t="shared" ca="1" si="204"/>
        <v>146192.82693136777</v>
      </c>
      <c r="AE469" s="29">
        <f t="shared" ca="1" si="205"/>
        <v>2389283282.0181961</v>
      </c>
      <c r="AF469" s="29">
        <f t="shared" ca="1" si="206"/>
        <v>3627526461617634</v>
      </c>
      <c r="AH469" s="29">
        <f t="shared" ca="1" si="191"/>
        <v>3.3332156362837213</v>
      </c>
      <c r="AI469" s="29">
        <f t="shared" ca="1" si="192"/>
        <v>10.000044685147786</v>
      </c>
    </row>
    <row r="470" spans="1:35">
      <c r="A470" s="29">
        <v>45.800000000000203</v>
      </c>
      <c r="B470" s="29">
        <f t="shared" si="207"/>
        <v>10</v>
      </c>
      <c r="C470" s="29">
        <f t="shared" si="208"/>
        <v>0</v>
      </c>
      <c r="E470" s="29">
        <f ca="1">Kp*(G470+H470*OnebyTi+Td*(G470-G469))</f>
        <v>3.3331361977330207</v>
      </c>
      <c r="F470" s="29">
        <f t="shared" ca="1" si="209"/>
        <v>10.000055745542351</v>
      </c>
      <c r="G470" s="29">
        <f t="shared" ca="1" si="216"/>
        <v>-5.5745542351104405E-5</v>
      </c>
      <c r="H470" s="29">
        <f t="shared" ca="1" si="195"/>
        <v>0.73018331229150879</v>
      </c>
      <c r="I470" s="29">
        <f t="shared" ca="1" si="196"/>
        <v>37.948262835556491</v>
      </c>
      <c r="J470" s="29">
        <f t="shared" ca="1" si="197"/>
        <v>222.78537736026834</v>
      </c>
      <c r="K470" s="29">
        <f t="shared" ca="1" si="198"/>
        <v>143.13247336428768</v>
      </c>
      <c r="M470" s="29">
        <f ca="1">Kp*(Q470+R470*OnebyTi+Td*(Q470-Q469))</f>
        <v>195751.93860824115</v>
      </c>
      <c r="N470" s="29">
        <f t="shared" ca="1" si="210"/>
        <v>1067202.2637386387</v>
      </c>
      <c r="O470" s="29">
        <f t="shared" ca="1" si="190"/>
        <v>594241.113045712</v>
      </c>
      <c r="P470" s="29">
        <f t="shared" ca="1" si="211"/>
        <v>161985.19138147152</v>
      </c>
      <c r="Q470" s="29">
        <f t="shared" ca="1" si="193"/>
        <v>-161975.19138147152</v>
      </c>
      <c r="R470" s="29">
        <f t="shared" ca="1" si="199"/>
        <v>234937.77972104007</v>
      </c>
      <c r="S470" s="29">
        <f t="shared" ca="1" si="200"/>
        <v>685851.98445321526</v>
      </c>
      <c r="T470" s="29">
        <f t="shared" ca="1" si="201"/>
        <v>56499205747.861404</v>
      </c>
      <c r="U470" s="29">
        <f t="shared" ca="1" si="202"/>
        <v>152793282.44980308</v>
      </c>
      <c r="W470" s="29">
        <f ca="1">Kp*(AB470+AC470*OnebyTi+Td*(AB470-AB469))</f>
        <v>453312.1791866807</v>
      </c>
      <c r="X470" s="29">
        <f t="shared" ca="1" si="212"/>
        <v>182197.0368893781</v>
      </c>
      <c r="Y470" s="29">
        <f t="shared" ca="1" si="213"/>
        <v>82796.559459033058</v>
      </c>
      <c r="Z470" s="29">
        <f t="shared" ca="1" si="214"/>
        <v>16303.665366351401</v>
      </c>
      <c r="AA470" s="29">
        <f t="shared" ca="1" si="215"/>
        <v>-13861.209911397846</v>
      </c>
      <c r="AB470" s="29">
        <f t="shared" ca="1" si="194"/>
        <v>13871.209911397846</v>
      </c>
      <c r="AC470" s="29">
        <f t="shared" ca="1" si="203"/>
        <v>83802.834516704403</v>
      </c>
      <c r="AD470" s="29">
        <f t="shared" ca="1" si="204"/>
        <v>147579.94792250756</v>
      </c>
      <c r="AE470" s="29">
        <f t="shared" ca="1" si="205"/>
        <v>2408524328.4588022</v>
      </c>
      <c r="AF470" s="29">
        <f t="shared" ca="1" si="206"/>
        <v>3705897695893218</v>
      </c>
      <c r="AH470" s="29">
        <f t="shared" ca="1" si="191"/>
        <v>3.3331361977330207</v>
      </c>
      <c r="AI470" s="29">
        <f t="shared" ca="1" si="192"/>
        <v>10.000055745542351</v>
      </c>
    </row>
    <row r="471" spans="1:35">
      <c r="A471" s="29">
        <v>45.900000000000198</v>
      </c>
      <c r="B471" s="29">
        <f t="shared" si="207"/>
        <v>10</v>
      </c>
      <c r="C471" s="29">
        <f t="shared" si="208"/>
        <v>0</v>
      </c>
      <c r="E471" s="29">
        <f ca="1">Kp*(G471+H471*OnebyTi+Td*(G471-G470))</f>
        <v>3.3330696534691273</v>
      </c>
      <c r="F471" s="27">
        <f t="shared" ca="1" si="209"/>
        <v>10.000063754178989</v>
      </c>
      <c r="G471" s="29">
        <f t="shared" ca="1" si="216"/>
        <v>-6.3754178988517651E-5</v>
      </c>
      <c r="H471" s="29">
        <f t="shared" ca="1" si="195"/>
        <v>0.73017693687360996</v>
      </c>
      <c r="I471" s="29">
        <f t="shared" ca="1" si="196"/>
        <v>37.948269210974388</v>
      </c>
      <c r="J471" s="29">
        <f t="shared" ca="1" si="197"/>
        <v>222.7853773606748</v>
      </c>
      <c r="K471" s="29">
        <f t="shared" ca="1" si="198"/>
        <v>143.13276599596924</v>
      </c>
      <c r="M471" s="29">
        <f ca="1">Kp*(Q471+R471*OnebyTi+Td*(Q471-Q470))</f>
        <v>20934.347458488763</v>
      </c>
      <c r="N471" s="27">
        <f t="shared" ca="1" si="210"/>
        <v>1044833.4231718524</v>
      </c>
      <c r="O471" s="27">
        <f t="shared" ca="1" si="190"/>
        <v>613542.91437177709</v>
      </c>
      <c r="P471" s="27">
        <f t="shared" ca="1" si="211"/>
        <v>179625.79021237901</v>
      </c>
      <c r="Q471" s="29">
        <f t="shared" ca="1" si="193"/>
        <v>-179615.79021237901</v>
      </c>
      <c r="R471" s="29">
        <f t="shared" ca="1" si="199"/>
        <v>216976.20069980217</v>
      </c>
      <c r="S471" s="29">
        <f t="shared" ca="1" si="200"/>
        <v>703813.56347445317</v>
      </c>
      <c r="T471" s="29">
        <f t="shared" ca="1" si="201"/>
        <v>59725388957.223137</v>
      </c>
      <c r="U471" s="29">
        <f t="shared" ca="1" si="202"/>
        <v>156794859.61004314</v>
      </c>
      <c r="W471" s="29">
        <f ca="1">Kp*(AB471+AC471*OnebyTi+Td*(AB471-AB470))</f>
        <v>451118.79190799408</v>
      </c>
      <c r="X471" s="27">
        <f t="shared" ca="1" si="212"/>
        <v>186576.16006188039</v>
      </c>
      <c r="Y471" s="27">
        <f t="shared" ca="1" si="213"/>
        <v>87644.377948214766</v>
      </c>
      <c r="Z471" s="27">
        <f t="shared" ca="1" si="214"/>
        <v>19546.562077864557</v>
      </c>
      <c r="AA471" s="27">
        <f t="shared" ca="1" si="215"/>
        <v>-12390.05158423783</v>
      </c>
      <c r="AB471" s="29">
        <f t="shared" ca="1" si="194"/>
        <v>12400.05158423783</v>
      </c>
      <c r="AC471" s="29">
        <f t="shared" ca="1" si="203"/>
        <v>85042.839675128183</v>
      </c>
      <c r="AD471" s="29">
        <f t="shared" ca="1" si="204"/>
        <v>148819.95308093136</v>
      </c>
      <c r="AE471" s="29">
        <f t="shared" ca="1" si="205"/>
        <v>2423900456.3879781</v>
      </c>
      <c r="AF471" s="29">
        <f t="shared" ca="1" si="206"/>
        <v>3779957486289041.5</v>
      </c>
      <c r="AH471" s="29">
        <f t="shared" ca="1" si="191"/>
        <v>3.3330696534691273</v>
      </c>
      <c r="AI471" s="29">
        <f t="shared" ca="1" si="192"/>
        <v>10.000063754178989</v>
      </c>
    </row>
    <row r="472" spans="1:35">
      <c r="A472" s="29">
        <v>46.000000000000199</v>
      </c>
      <c r="B472" s="29">
        <f t="shared" si="207"/>
        <v>10</v>
      </c>
      <c r="C472" s="29">
        <f t="shared" si="208"/>
        <v>0</v>
      </c>
      <c r="E472" s="29">
        <f ca="1">Kp*(G472+H472*OnebyTi+Td*(G472-G471))</f>
        <v>3.333018285931495</v>
      </c>
      <c r="F472" s="29">
        <f t="shared" ca="1" si="209"/>
        <v>10.000068514558208</v>
      </c>
      <c r="G472" s="29">
        <f t="shared" ca="1" si="216"/>
        <v>-6.8514558208221388E-5</v>
      </c>
      <c r="H472" s="29">
        <f t="shared" ca="1" si="195"/>
        <v>0.73017008541778916</v>
      </c>
      <c r="I472" s="29">
        <f t="shared" ca="1" si="196"/>
        <v>37.94827606243021</v>
      </c>
      <c r="J472" s="29">
        <f t="shared" ca="1" si="197"/>
        <v>222.78537736114421</v>
      </c>
      <c r="K472" s="29">
        <f t="shared" ca="1" si="198"/>
        <v>143.133081162937</v>
      </c>
      <c r="M472" s="29">
        <f ca="1">Kp*(Q472+R472*OnebyTi+Td*(Q472-Q471))</f>
        <v>-162219.82484197948</v>
      </c>
      <c r="N472" s="29">
        <f t="shared" ca="1" si="210"/>
        <v>1016962.458676977</v>
      </c>
      <c r="O472" s="29">
        <f t="shared" ca="1" si="190"/>
        <v>631144.1141795842</v>
      </c>
      <c r="P472" s="29">
        <f t="shared" ca="1" si="211"/>
        <v>197334.18361896553</v>
      </c>
      <c r="Q472" s="29">
        <f t="shared" ca="1" si="193"/>
        <v>-197324.18361896553</v>
      </c>
      <c r="R472" s="29">
        <f t="shared" ca="1" si="199"/>
        <v>197243.78233790561</v>
      </c>
      <c r="S472" s="29">
        <f t="shared" ca="1" si="200"/>
        <v>723545.9818363497</v>
      </c>
      <c r="T472" s="29">
        <f t="shared" ca="1" si="201"/>
        <v>63619072301.312256</v>
      </c>
      <c r="U472" s="29">
        <f t="shared" ca="1" si="202"/>
        <v>161190953.88104624</v>
      </c>
      <c r="W472" s="29">
        <f ca="1">Kp*(AB472+AC472*OnebyTi+Td*(AB472-AB471))</f>
        <v>447760.97178572207</v>
      </c>
      <c r="X472" s="29">
        <f t="shared" ca="1" si="212"/>
        <v>190677.52722115291</v>
      </c>
      <c r="Y472" s="29">
        <f t="shared" ca="1" si="213"/>
        <v>92469.337897068195</v>
      </c>
      <c r="Z472" s="29">
        <f t="shared" ca="1" si="214"/>
        <v>22867.731748105947</v>
      </c>
      <c r="AA472" s="29">
        <f t="shared" ca="1" si="215"/>
        <v>-10832.484556438738</v>
      </c>
      <c r="AB472" s="29">
        <f t="shared" ca="1" si="194"/>
        <v>10842.484556438738</v>
      </c>
      <c r="AC472" s="29">
        <f t="shared" ca="1" si="203"/>
        <v>86127.088130772056</v>
      </c>
      <c r="AD472" s="29">
        <f t="shared" ca="1" si="204"/>
        <v>149904.20153657524</v>
      </c>
      <c r="AE472" s="29">
        <f t="shared" ca="1" si="205"/>
        <v>2435656403.5236392</v>
      </c>
      <c r="AF472" s="29">
        <f t="shared" ca="1" si="206"/>
        <v>3848936367181235.5</v>
      </c>
      <c r="AH472" s="29">
        <f t="shared" ca="1" si="191"/>
        <v>3.333018285931495</v>
      </c>
      <c r="AI472" s="29">
        <f t="shared" ca="1" si="192"/>
        <v>10.000068514558208</v>
      </c>
    </row>
    <row r="473" spans="1:35">
      <c r="A473" s="29">
        <v>46.1000000000002</v>
      </c>
      <c r="B473" s="29">
        <f t="shared" si="207"/>
        <v>10</v>
      </c>
      <c r="C473" s="29">
        <f t="shared" si="208"/>
        <v>0</v>
      </c>
      <c r="E473" s="29">
        <f ca="1">Kp*(G473+H473*OnebyTi+Td*(G473-G472))</f>
        <v>3.3329835847094129</v>
      </c>
      <c r="F473" s="27">
        <f t="shared" ca="1" si="209"/>
        <v>10.000069984650503</v>
      </c>
      <c r="G473" s="29">
        <f t="shared" ca="1" si="216"/>
        <v>-6.9984650503229773E-5</v>
      </c>
      <c r="H473" s="29">
        <f t="shared" ca="1" si="195"/>
        <v>0.73016308695273879</v>
      </c>
      <c r="I473" s="29">
        <f t="shared" ca="1" si="196"/>
        <v>37.948283060895264</v>
      </c>
      <c r="J473" s="29">
        <f t="shared" ca="1" si="197"/>
        <v>222.785377361634</v>
      </c>
      <c r="K473" s="29">
        <f t="shared" ca="1" si="198"/>
        <v>143.13340379217581</v>
      </c>
      <c r="M473" s="29">
        <f ca="1">Kp*(Q473+R473*OnebyTi+Td*(Q473-Q472))</f>
        <v>-353324.36938911118</v>
      </c>
      <c r="N473" s="27">
        <f t="shared" ca="1" si="210"/>
        <v>983448.41152528487</v>
      </c>
      <c r="O473" s="27">
        <f t="shared" ca="1" si="190"/>
        <v>646889.57027577632</v>
      </c>
      <c r="P473" s="27">
        <f t="shared" ca="1" si="211"/>
        <v>215038.20239659146</v>
      </c>
      <c r="Q473" s="29">
        <f t="shared" ca="1" si="193"/>
        <v>-215028.20239659146</v>
      </c>
      <c r="R473" s="29">
        <f t="shared" ca="1" si="199"/>
        <v>175740.96209824647</v>
      </c>
      <c r="S473" s="29">
        <f t="shared" ca="1" si="200"/>
        <v>745048.80207600887</v>
      </c>
      <c r="T473" s="29">
        <f t="shared" ca="1" si="201"/>
        <v>68242785083.903206</v>
      </c>
      <c r="U473" s="29">
        <f t="shared" ca="1" si="202"/>
        <v>165981467.80247808</v>
      </c>
      <c r="W473" s="29">
        <f ca="1">Kp*(AB473+AC473*OnebyTi+Td*(AB473-AB472))</f>
        <v>443201.85848471348</v>
      </c>
      <c r="X473" s="27">
        <f t="shared" ca="1" si="212"/>
        <v>194480.61065186205</v>
      </c>
      <c r="Y473" s="27">
        <f t="shared" ca="1" si="213"/>
        <v>97259.007809146628</v>
      </c>
      <c r="Z473" s="27">
        <f t="shared" ca="1" si="214"/>
        <v>26262.242135665478</v>
      </c>
      <c r="AA473" s="27">
        <f t="shared" ca="1" si="215"/>
        <v>-9188.9056128156717</v>
      </c>
      <c r="AB473" s="29">
        <f t="shared" ca="1" si="194"/>
        <v>9198.9056128156717</v>
      </c>
      <c r="AC473" s="29">
        <f t="shared" ca="1" si="203"/>
        <v>87046.978692053628</v>
      </c>
      <c r="AD473" s="29">
        <f t="shared" ca="1" si="204"/>
        <v>150824.0920978568</v>
      </c>
      <c r="AE473" s="29">
        <f t="shared" ca="1" si="205"/>
        <v>2444118389.9709883</v>
      </c>
      <c r="AF473" s="29">
        <f t="shared" ca="1" si="206"/>
        <v>3911712261055484.5</v>
      </c>
      <c r="AH473" s="29">
        <f t="shared" ca="1" si="191"/>
        <v>3.3329835847094129</v>
      </c>
      <c r="AI473" s="29">
        <f t="shared" ca="1" si="192"/>
        <v>10.000069984650503</v>
      </c>
    </row>
    <row r="474" spans="1:35">
      <c r="A474" s="29">
        <v>46.200000000000202</v>
      </c>
      <c r="B474" s="29">
        <f t="shared" si="207"/>
        <v>10</v>
      </c>
      <c r="C474" s="29">
        <f t="shared" si="208"/>
        <v>0</v>
      </c>
      <c r="E474" s="29">
        <f ca="1">Kp*(G474+H474*OnebyTi+Td*(G474-G473))</f>
        <v>3.3329662217349592</v>
      </c>
      <c r="F474" s="29">
        <f t="shared" ca="1" si="209"/>
        <v>10.00006827070977</v>
      </c>
      <c r="G474" s="29">
        <f t="shared" ca="1" si="216"/>
        <v>-6.8270709769890914E-5</v>
      </c>
      <c r="H474" s="29">
        <f t="shared" ca="1" si="195"/>
        <v>0.7301562598817618</v>
      </c>
      <c r="I474" s="29">
        <f t="shared" ca="1" si="196"/>
        <v>37.94828988796624</v>
      </c>
      <c r="J474" s="29">
        <f t="shared" ca="1" si="197"/>
        <v>222.78537736210009</v>
      </c>
      <c r="K474" s="29">
        <f t="shared" ca="1" si="198"/>
        <v>143.13371920285496</v>
      </c>
      <c r="M474" s="29">
        <f ca="1">Kp*(Q474+R474*OnebyTi+Td*(Q474-Q473))</f>
        <v>-551941.01966186229</v>
      </c>
      <c r="N474" s="29">
        <f t="shared" ca="1" si="210"/>
        <v>944167.69003062905</v>
      </c>
      <c r="O474" s="29">
        <f t="shared" ca="1" si="190"/>
        <v>660624.71930188825</v>
      </c>
      <c r="P474" s="29">
        <f t="shared" ca="1" si="211"/>
        <v>232662.29116790229</v>
      </c>
      <c r="Q474" s="29">
        <f t="shared" ca="1" si="193"/>
        <v>-232652.29116790229</v>
      </c>
      <c r="R474" s="29">
        <f t="shared" ca="1" si="199"/>
        <v>152475.73298145624</v>
      </c>
      <c r="S474" s="29">
        <f t="shared" ca="1" si="200"/>
        <v>768314.0311927991</v>
      </c>
      <c r="T474" s="29">
        <f t="shared" ca="1" si="201"/>
        <v>73655493942.470642</v>
      </c>
      <c r="U474" s="29">
        <f t="shared" ca="1" si="202"/>
        <v>171164620.65067792</v>
      </c>
      <c r="W474" s="29">
        <f ca="1">Kp*(AB474+AC474*OnebyTi+Td*(AB474-AB473))</f>
        <v>437406.04609021556</v>
      </c>
      <c r="X474" s="29">
        <f t="shared" ca="1" si="212"/>
        <v>197964.80516730971</v>
      </c>
      <c r="Y474" s="29">
        <f t="shared" ca="1" si="213"/>
        <v>102000.56133074888</v>
      </c>
      <c r="Z474" s="29">
        <f t="shared" ca="1" si="214"/>
        <v>29724.795256149107</v>
      </c>
      <c r="AA474" s="29">
        <f t="shared" ca="1" si="215"/>
        <v>-7459.9327350120302</v>
      </c>
      <c r="AB474" s="29">
        <f t="shared" ca="1" si="194"/>
        <v>7469.9327350120302</v>
      </c>
      <c r="AC474" s="29">
        <f t="shared" ca="1" si="203"/>
        <v>87793.971965554825</v>
      </c>
      <c r="AD474" s="29">
        <f t="shared" ca="1" si="204"/>
        <v>151571.085371358</v>
      </c>
      <c r="AE474" s="29">
        <f t="shared" ca="1" si="205"/>
        <v>2449698379.4775486</v>
      </c>
      <c r="AF474" s="29">
        <f t="shared" ca="1" si="206"/>
        <v>3966732419586918.5</v>
      </c>
      <c r="AH474" s="29">
        <f t="shared" ca="1" si="191"/>
        <v>3.3329662217349592</v>
      </c>
      <c r="AI474" s="29">
        <f t="shared" ca="1" si="192"/>
        <v>10.00006827070977</v>
      </c>
    </row>
    <row r="475" spans="1:35">
      <c r="A475" s="29">
        <v>46.300000000000203</v>
      </c>
      <c r="B475" s="29">
        <f t="shared" si="207"/>
        <v>10</v>
      </c>
      <c r="C475" s="29">
        <f t="shared" si="208"/>
        <v>0</v>
      </c>
      <c r="E475" s="29">
        <f ca="1">Kp*(G475+H475*OnebyTi+Td*(G475-G474))</f>
        <v>3.3329660640743097</v>
      </c>
      <c r="F475" s="27">
        <f t="shared" ca="1" si="209"/>
        <v>10.000063614825267</v>
      </c>
      <c r="G475" s="29">
        <f t="shared" ca="1" si="216"/>
        <v>-6.3614825267066522E-5</v>
      </c>
      <c r="H475" s="29">
        <f t="shared" ca="1" si="195"/>
        <v>0.73014989839923505</v>
      </c>
      <c r="I475" s="29">
        <f t="shared" ca="1" si="196"/>
        <v>37.948296249448767</v>
      </c>
      <c r="J475" s="29">
        <f t="shared" ca="1" si="197"/>
        <v>222.78537736250479</v>
      </c>
      <c r="K475" s="29">
        <f t="shared" ca="1" si="198"/>
        <v>143.13401373949594</v>
      </c>
      <c r="M475" s="29">
        <f ca="1">Kp*(Q475+R475*OnebyTi+Td*(Q475-Q474))</f>
        <v>-757578.86083263881</v>
      </c>
      <c r="N475" s="27">
        <f t="shared" ca="1" si="210"/>
        <v>899015.4149010065</v>
      </c>
      <c r="O475" s="27">
        <f t="shared" ca="1" si="190"/>
        <v>672196.26187021588</v>
      </c>
      <c r="P475" s="27">
        <f t="shared" ca="1" si="211"/>
        <v>250127.6701969417</v>
      </c>
      <c r="Q475" s="29">
        <f t="shared" ca="1" si="193"/>
        <v>-250117.6701969417</v>
      </c>
      <c r="R475" s="29">
        <f t="shared" ca="1" si="199"/>
        <v>127463.96596176206</v>
      </c>
      <c r="S475" s="29">
        <f t="shared" ca="1" si="200"/>
        <v>793325.7982124933</v>
      </c>
      <c r="T475" s="29">
        <f t="shared" ca="1" si="201"/>
        <v>79911378836.945251</v>
      </c>
      <c r="U475" s="29">
        <f t="shared" ca="1" si="202"/>
        <v>176736876.60466355</v>
      </c>
      <c r="W475" s="29">
        <f ca="1">Kp*(AB475+AC475*OnebyTi+Td*(AB475-AB474))</f>
        <v>430339.72394321929</v>
      </c>
      <c r="X475" s="27">
        <f t="shared" ca="1" si="212"/>
        <v>201109.4744475082</v>
      </c>
      <c r="Y475" s="27">
        <f t="shared" ca="1" si="213"/>
        <v>106680.79273001176</v>
      </c>
      <c r="Z475" s="27">
        <f t="shared" ca="1" si="214"/>
        <v>33249.725962259108</v>
      </c>
      <c r="AA475" s="27">
        <f t="shared" ca="1" si="215"/>
        <v>-5646.4121510986934</v>
      </c>
      <c r="AB475" s="29">
        <f t="shared" ca="1" si="194"/>
        <v>5656.4121510986934</v>
      </c>
      <c r="AC475" s="29">
        <f t="shared" ca="1" si="203"/>
        <v>88359.613180664688</v>
      </c>
      <c r="AD475" s="29">
        <f t="shared" ca="1" si="204"/>
        <v>152136.72658646788</v>
      </c>
      <c r="AE475" s="29">
        <f t="shared" ca="1" si="205"/>
        <v>2452897879.3198581</v>
      </c>
      <c r="AF475" s="29">
        <f t="shared" ca="1" si="206"/>
        <v>4011933589013353.5</v>
      </c>
      <c r="AH475" s="29">
        <f t="shared" ca="1" si="191"/>
        <v>3.3329660640743097</v>
      </c>
      <c r="AI475" s="29">
        <f t="shared" ca="1" si="192"/>
        <v>10.000063614825267</v>
      </c>
    </row>
    <row r="476" spans="1:35">
      <c r="A476" s="29">
        <v>46.400000000000198</v>
      </c>
      <c r="B476" s="29">
        <f t="shared" si="207"/>
        <v>10</v>
      </c>
      <c r="C476" s="29">
        <f t="shared" si="208"/>
        <v>0</v>
      </c>
      <c r="E476" s="29">
        <f ca="1">Kp*(G476+H476*OnebyTi+Td*(G476-G475))</f>
        <v>3.3329822217889609</v>
      </c>
      <c r="F476" s="29">
        <f t="shared" ca="1" si="209"/>
        <v>10.000056377091292</v>
      </c>
      <c r="G476" s="29">
        <f t="shared" ca="1" si="216"/>
        <v>-5.6377091292247883E-5</v>
      </c>
      <c r="H476" s="29">
        <f t="shared" ca="1" si="195"/>
        <v>0.73014426069010585</v>
      </c>
      <c r="I476" s="29">
        <f t="shared" ca="1" si="196"/>
        <v>37.948301887157896</v>
      </c>
      <c r="J476" s="29">
        <f t="shared" ca="1" si="197"/>
        <v>222.78537736282263</v>
      </c>
      <c r="K476" s="29">
        <f t="shared" ca="1" si="198"/>
        <v>143.13427532919954</v>
      </c>
      <c r="M476" s="29">
        <f ca="1">Kp*(Q476+R476*OnebyTi+Td*(Q476-Q475))</f>
        <v>-969693.93528348487</v>
      </c>
      <c r="N476" s="29">
        <f t="shared" ca="1" si="210"/>
        <v>847906.74842030206</v>
      </c>
      <c r="O476" s="29">
        <f t="shared" ca="1" si="190"/>
        <v>681452.87464344793</v>
      </c>
      <c r="P476" s="29">
        <f t="shared" ca="1" si="211"/>
        <v>267352.51856030955</v>
      </c>
      <c r="Q476" s="29">
        <f t="shared" ca="1" si="193"/>
        <v>-267342.51856030955</v>
      </c>
      <c r="R476" s="29">
        <f t="shared" ca="1" si="199"/>
        <v>100729.71410573111</v>
      </c>
      <c r="S476" s="29">
        <f t="shared" ca="1" si="200"/>
        <v>820060.0500685242</v>
      </c>
      <c r="T476" s="29">
        <f t="shared" ca="1" si="201"/>
        <v>87058581059.962189</v>
      </c>
      <c r="U476" s="29">
        <f t="shared" ca="1" si="202"/>
        <v>182692876.99292216</v>
      </c>
      <c r="W476" s="29">
        <f ca="1">Kp*(AB476+AC476*OnebyTi+Td*(AB476-AB475))</f>
        <v>421970.81908739026</v>
      </c>
      <c r="X476" s="29">
        <f t="shared" ca="1" si="212"/>
        <v>203893.99923849307</v>
      </c>
      <c r="Y476" s="29">
        <f t="shared" ca="1" si="213"/>
        <v>111286.13388101295</v>
      </c>
      <c r="Z476" s="29">
        <f t="shared" ca="1" si="214"/>
        <v>36831.0013480489</v>
      </c>
      <c r="AA476" s="29">
        <f t="shared" ca="1" si="215"/>
        <v>-3749.4251106105221</v>
      </c>
      <c r="AB476" s="29">
        <f t="shared" ca="1" si="194"/>
        <v>3759.4251106105221</v>
      </c>
      <c r="AC476" s="29">
        <f t="shared" ca="1" si="203"/>
        <v>88735.555691725735</v>
      </c>
      <c r="AD476" s="29">
        <f t="shared" ca="1" si="204"/>
        <v>152512.66909752894</v>
      </c>
      <c r="AE476" s="29">
        <f t="shared" ca="1" si="205"/>
        <v>2454311207.036087</v>
      </c>
      <c r="AF476" s="29">
        <f t="shared" ca="1" si="206"/>
        <v>4044662610586448</v>
      </c>
      <c r="AH476" s="29">
        <f t="shared" ca="1" si="191"/>
        <v>3.3329822217889609</v>
      </c>
      <c r="AI476" s="29">
        <f t="shared" ca="1" si="192"/>
        <v>10.000056377091292</v>
      </c>
    </row>
    <row r="477" spans="1:35">
      <c r="A477" s="29">
        <v>46.500000000000199</v>
      </c>
      <c r="B477" s="29">
        <f t="shared" si="207"/>
        <v>10</v>
      </c>
      <c r="C477" s="29">
        <f t="shared" si="208"/>
        <v>0</v>
      </c>
      <c r="E477" s="29">
        <f ca="1">Kp*(G477+H477*OnebyTi+Td*(G477-G476))</f>
        <v>3.3330131269137167</v>
      </c>
      <c r="F477" s="27">
        <f t="shared" ca="1" si="209"/>
        <v>10.000047013466828</v>
      </c>
      <c r="G477" s="29">
        <f t="shared" ca="1" si="216"/>
        <v>-4.7013466828005335E-5</v>
      </c>
      <c r="H477" s="29">
        <f t="shared" ca="1" si="195"/>
        <v>0.73013955934342301</v>
      </c>
      <c r="I477" s="29">
        <f t="shared" ca="1" si="196"/>
        <v>37.948306588504579</v>
      </c>
      <c r="J477" s="29">
        <f t="shared" ca="1" si="197"/>
        <v>222.78537736304366</v>
      </c>
      <c r="K477" s="29">
        <f t="shared" ca="1" si="198"/>
        <v>143.1344939418203</v>
      </c>
      <c r="M477" s="29">
        <f ca="1">Kp*(Q477+R477*OnebyTi+Td*(Q477-Q476))</f>
        <v>-1187689.0552635307</v>
      </c>
      <c r="N477" s="27">
        <f t="shared" ca="1" si="210"/>
        <v>790778.20104030776</v>
      </c>
      <c r="O477" s="27">
        <f t="shared" ref="O477:O512" ca="1" si="217">IF((ROW()-12)*0.1&lt;L_2,0,OFFSET(N477,-1,0)*b_2/K_2-O476*a_2)</f>
        <v>688245.94759856828</v>
      </c>
      <c r="P477" s="27">
        <f t="shared" ca="1" si="211"/>
        <v>284252.17890336161</v>
      </c>
      <c r="Q477" s="29">
        <f t="shared" ca="1" si="193"/>
        <v>-284242.17890336161</v>
      </c>
      <c r="R477" s="29">
        <f t="shared" ca="1" si="199"/>
        <v>72305.496215394945</v>
      </c>
      <c r="S477" s="29">
        <f t="shared" ca="1" si="200"/>
        <v>848484.26795886038</v>
      </c>
      <c r="T477" s="29">
        <f t="shared" ca="1" si="201"/>
        <v>95137942686.735245</v>
      </c>
      <c r="U477" s="29">
        <f t="shared" ca="1" si="202"/>
        <v>189025377.10187009</v>
      </c>
      <c r="W477" s="29">
        <f ca="1">Kp*(AB477+AC477*OnebyTi+Td*(AB477-AB476))</f>
        <v>412269.14004873176</v>
      </c>
      <c r="X477" s="27">
        <f t="shared" ca="1" si="212"/>
        <v>206297.82736925906</v>
      </c>
      <c r="Y477" s="27">
        <f t="shared" ca="1" si="213"/>
        <v>115802.67277025765</v>
      </c>
      <c r="Z477" s="27">
        <f t="shared" ca="1" si="214"/>
        <v>40462.221010557165</v>
      </c>
      <c r="AA477" s="27">
        <f t="shared" ca="1" si="215"/>
        <v>-1770.2943582152502</v>
      </c>
      <c r="AB477" s="29">
        <f t="shared" ca="1" si="194"/>
        <v>1780.2943582152502</v>
      </c>
      <c r="AC477" s="29">
        <f t="shared" ca="1" si="203"/>
        <v>88913.585127547252</v>
      </c>
      <c r="AD477" s="29">
        <f t="shared" ca="1" si="204"/>
        <v>152690.69853335046</v>
      </c>
      <c r="AE477" s="29">
        <f t="shared" ca="1" si="205"/>
        <v>2454628151.8362765</v>
      </c>
      <c r="AF477" s="29">
        <f t="shared" ca="1" si="206"/>
        <v>4061599964848188</v>
      </c>
      <c r="AH477" s="29">
        <f t="shared" ca="1" si="191"/>
        <v>3.3330131269137167</v>
      </c>
      <c r="AI477" s="29">
        <f t="shared" ca="1" si="192"/>
        <v>10.000047013466828</v>
      </c>
    </row>
    <row r="478" spans="1:35">
      <c r="A478" s="29">
        <v>46.6000000000002</v>
      </c>
      <c r="B478" s="29">
        <f t="shared" si="207"/>
        <v>10</v>
      </c>
      <c r="C478" s="29">
        <f t="shared" si="208"/>
        <v>0</v>
      </c>
      <c r="E478" s="29">
        <f ca="1">Kp*(G478+H478*OnebyTi+Td*(G478-G477))</f>
        <v>3.3330566384226725</v>
      </c>
      <c r="F478" s="29">
        <f t="shared" ca="1" si="209"/>
        <v>10.000036050532888</v>
      </c>
      <c r="G478" s="29">
        <f t="shared" ca="1" si="216"/>
        <v>-3.6050532887799136E-5</v>
      </c>
      <c r="H478" s="29">
        <f t="shared" ca="1" si="195"/>
        <v>0.73013595429013423</v>
      </c>
      <c r="I478" s="29">
        <f t="shared" ca="1" si="196"/>
        <v>37.948310193557866</v>
      </c>
      <c r="J478" s="29">
        <f t="shared" ca="1" si="197"/>
        <v>222.78537736317364</v>
      </c>
      <c r="K478" s="29">
        <f t="shared" ca="1" si="198"/>
        <v>143.13466193730355</v>
      </c>
      <c r="M478" s="29">
        <f ca="1">Kp*(Q478+R478*OnebyTi+Td*(Q478-Q477))</f>
        <v>-1410913.8332575278</v>
      </c>
      <c r="N478" s="29">
        <f t="shared" ca="1" si="210"/>
        <v>727588.9087563731</v>
      </c>
      <c r="O478" s="29">
        <f t="shared" ca="1" si="217"/>
        <v>692430.34452534909</v>
      </c>
      <c r="P478" s="29">
        <f t="shared" ca="1" si="211"/>
        <v>300739.3839283383</v>
      </c>
      <c r="Q478" s="29">
        <f t="shared" ca="1" si="193"/>
        <v>-300729.3839283383</v>
      </c>
      <c r="R478" s="29">
        <f t="shared" ca="1" si="199"/>
        <v>42232.55782256111</v>
      </c>
      <c r="S478" s="29">
        <f t="shared" ca="1" si="200"/>
        <v>878557.20635169419</v>
      </c>
      <c r="T478" s="29">
        <f t="shared" ca="1" si="201"/>
        <v>104181758922.52704</v>
      </c>
      <c r="U478" s="29">
        <f t="shared" ca="1" si="202"/>
        <v>195725188.03013706</v>
      </c>
      <c r="W478" s="29">
        <f ca="1">Kp*(AB478+AC478*OnebyTi+Td*(AB478-AB477))</f>
        <v>401206.52165518433</v>
      </c>
      <c r="X478" s="29">
        <f t="shared" ca="1" si="212"/>
        <v>208300.52553667137</v>
      </c>
      <c r="Y478" s="29">
        <f t="shared" ca="1" si="213"/>
        <v>120216.17353994781</v>
      </c>
      <c r="Z478" s="29">
        <f t="shared" ca="1" si="214"/>
        <v>44136.61820125395</v>
      </c>
      <c r="AA478" s="29">
        <f t="shared" ca="1" si="215"/>
        <v>289.40972110222037</v>
      </c>
      <c r="AB478" s="29">
        <f t="shared" ca="1" si="194"/>
        <v>-279.40972110222037</v>
      </c>
      <c r="AC478" s="29">
        <f t="shared" ca="1" si="203"/>
        <v>88885.644155437025</v>
      </c>
      <c r="AD478" s="29">
        <f t="shared" ca="1" si="204"/>
        <v>152718.63950546068</v>
      </c>
      <c r="AE478" s="29">
        <f t="shared" ca="1" si="205"/>
        <v>2454635958.8155012</v>
      </c>
      <c r="AF478" s="29">
        <f t="shared" ca="1" si="206"/>
        <v>4064510904468636</v>
      </c>
      <c r="AH478" s="29">
        <f t="shared" ca="1" si="191"/>
        <v>3.3330566384226725</v>
      </c>
      <c r="AI478" s="29">
        <f t="shared" ca="1" si="192"/>
        <v>10.000036050532888</v>
      </c>
    </row>
    <row r="479" spans="1:35">
      <c r="A479" s="29">
        <v>46.700000000000202</v>
      </c>
      <c r="B479" s="29">
        <f t="shared" si="207"/>
        <v>10</v>
      </c>
      <c r="C479" s="29">
        <f t="shared" si="208"/>
        <v>0</v>
      </c>
      <c r="E479" s="29">
        <f ca="1">Kp*(G479+H479*OnebyTi+Td*(G479-G478))</f>
        <v>3.3331101671675749</v>
      </c>
      <c r="F479" s="27">
        <f t="shared" ca="1" si="209"/>
        <v>10.000024058430116</v>
      </c>
      <c r="G479" s="29">
        <f t="shared" ca="1" si="216"/>
        <v>-2.405843011565878E-5</v>
      </c>
      <c r="H479" s="29">
        <f t="shared" ca="1" si="195"/>
        <v>0.73013354844712264</v>
      </c>
      <c r="I479" s="29">
        <f t="shared" ca="1" si="196"/>
        <v>37.948312599400879</v>
      </c>
      <c r="J479" s="29">
        <f t="shared" ca="1" si="197"/>
        <v>222.78537736323153</v>
      </c>
      <c r="K479" s="29">
        <f t="shared" ca="1" si="198"/>
        <v>143.13477429017217</v>
      </c>
      <c r="M479" s="29">
        <f ca="1">Kp*(Q479+R479*OnebyTi+Td*(Q479-Q478))</f>
        <v>-1638664.9402073647</v>
      </c>
      <c r="N479" s="27">
        <f t="shared" ca="1" si="210"/>
        <v>658321.87445176055</v>
      </c>
      <c r="O479" s="27">
        <f t="shared" ca="1" si="217"/>
        <v>693865.18461888039</v>
      </c>
      <c r="P479" s="27">
        <f t="shared" ca="1" si="211"/>
        <v>316724.5046757455</v>
      </c>
      <c r="Q479" s="29">
        <f t="shared" ca="1" si="193"/>
        <v>-316714.5046757455</v>
      </c>
      <c r="R479" s="29">
        <f t="shared" ca="1" si="199"/>
        <v>10561.107354986558</v>
      </c>
      <c r="S479" s="29">
        <f t="shared" ca="1" si="200"/>
        <v>910228.65681926871</v>
      </c>
      <c r="T479" s="29">
        <f t="shared" ca="1" si="201"/>
        <v>114212566669.72733</v>
      </c>
      <c r="U479" s="29">
        <f t="shared" ca="1" si="202"/>
        <v>202781124.07419655</v>
      </c>
      <c r="W479" s="29">
        <f ca="1">Kp*(AB479+AC479*OnebyTi+Td*(AB479-AB478))</f>
        <v>388756.97058958618</v>
      </c>
      <c r="X479" s="27">
        <f t="shared" ca="1" si="212"/>
        <v>209881.83280255823</v>
      </c>
      <c r="Y479" s="27">
        <f t="shared" ca="1" si="213"/>
        <v>124512.0980793097</v>
      </c>
      <c r="Z479" s="27">
        <f t="shared" ca="1" si="214"/>
        <v>47847.061898851825</v>
      </c>
      <c r="AA479" s="27">
        <f t="shared" ca="1" si="215"/>
        <v>2427.863312716393</v>
      </c>
      <c r="AB479" s="29">
        <f t="shared" ca="1" si="194"/>
        <v>-2417.863312716393</v>
      </c>
      <c r="AC479" s="29">
        <f t="shared" ca="1" si="203"/>
        <v>88643.857824165389</v>
      </c>
      <c r="AD479" s="29">
        <f t="shared" ca="1" si="204"/>
        <v>152960.42583673232</v>
      </c>
      <c r="AE479" s="29">
        <f t="shared" ca="1" si="205"/>
        <v>2455220565.1153994</v>
      </c>
      <c r="AF479" s="29">
        <f t="shared" ca="1" si="206"/>
        <v>4092125941948827</v>
      </c>
      <c r="AH479" s="29">
        <f t="shared" ca="1" si="191"/>
        <v>3.3331101671675749</v>
      </c>
      <c r="AI479" s="29">
        <f t="shared" ca="1" si="192"/>
        <v>10.000024058430116</v>
      </c>
    </row>
    <row r="480" spans="1:35">
      <c r="A480" s="29">
        <v>46.800000000000203</v>
      </c>
      <c r="B480" s="29">
        <f t="shared" si="207"/>
        <v>10</v>
      </c>
      <c r="C480" s="29">
        <f t="shared" si="208"/>
        <v>0</v>
      </c>
      <c r="E480" s="29">
        <f ca="1">Kp*(G480+H480*OnebyTi+Td*(G480-G479))</f>
        <v>3.3331708142001619</v>
      </c>
      <c r="F480" s="29">
        <f t="shared" ca="1" si="209"/>
        <v>10.000011623273085</v>
      </c>
      <c r="G480" s="29">
        <f t="shared" ca="1" si="216"/>
        <v>-1.1623273085348274E-5</v>
      </c>
      <c r="H480" s="29">
        <f t="shared" ca="1" si="195"/>
        <v>0.73013238611981413</v>
      </c>
      <c r="I480" s="29">
        <f t="shared" ca="1" si="196"/>
        <v>37.948313761728187</v>
      </c>
      <c r="J480" s="29">
        <f t="shared" ca="1" si="197"/>
        <v>222.78537736324503</v>
      </c>
      <c r="K480" s="29">
        <f t="shared" ca="1" si="198"/>
        <v>143.13482868709022</v>
      </c>
      <c r="M480" s="29">
        <f ca="1">Kp*(Q480+R480*OnebyTi+Td*(Q480-Q479))</f>
        <v>-1870186.6012372032</v>
      </c>
      <c r="N480" s="29">
        <f t="shared" ca="1" si="210"/>
        <v>582985.16622761486</v>
      </c>
      <c r="O480" s="29">
        <f t="shared" ca="1" si="217"/>
        <v>692414.64283482195</v>
      </c>
      <c r="P480" s="29">
        <f t="shared" ca="1" si="211"/>
        <v>332115.82057045359</v>
      </c>
      <c r="Q480" s="29">
        <f t="shared" ca="1" si="193"/>
        <v>-332105.82057045359</v>
      </c>
      <c r="R480" s="29">
        <f t="shared" ca="1" si="199"/>
        <v>-22649.4747020588</v>
      </c>
      <c r="S480" s="29">
        <f t="shared" ca="1" si="200"/>
        <v>943439.23887631402</v>
      </c>
      <c r="T480" s="29">
        <f t="shared" ca="1" si="201"/>
        <v>125241994275.40475</v>
      </c>
      <c r="U480" s="29">
        <f t="shared" ca="1" si="202"/>
        <v>210179956.1302284</v>
      </c>
      <c r="W480" s="29">
        <f ca="1">Kp*(AB480+AC480*OnebyTi+Td*(AB480-AB479))</f>
        <v>374896.81135584414</v>
      </c>
      <c r="X480" s="29">
        <f t="shared" ca="1" si="212"/>
        <v>211021.71574094042</v>
      </c>
      <c r="Y480" s="29">
        <f t="shared" ca="1" si="213"/>
        <v>128675.62917198391</v>
      </c>
      <c r="Z480" s="29">
        <f t="shared" ca="1" si="214"/>
        <v>51586.059834046333</v>
      </c>
      <c r="AA480" s="29">
        <f t="shared" ca="1" si="215"/>
        <v>4642.9837664785737</v>
      </c>
      <c r="AB480" s="29">
        <f t="shared" ca="1" si="194"/>
        <v>-4632.9837664785737</v>
      </c>
      <c r="AC480" s="29">
        <f t="shared" ca="1" si="203"/>
        <v>88180.559447517531</v>
      </c>
      <c r="AD480" s="29">
        <f t="shared" ca="1" si="204"/>
        <v>153423.72421338019</v>
      </c>
      <c r="AE480" s="29">
        <f t="shared" ca="1" si="205"/>
        <v>2457367018.9734449</v>
      </c>
      <c r="AF480" s="29">
        <f t="shared" ca="1" si="206"/>
        <v>4150150354584762.5</v>
      </c>
      <c r="AH480" s="29">
        <f t="shared" ca="1" si="191"/>
        <v>3.3331708142001619</v>
      </c>
      <c r="AI480" s="29">
        <f t="shared" ca="1" si="192"/>
        <v>10.000011623273085</v>
      </c>
    </row>
    <row r="481" spans="1:35">
      <c r="A481" s="29">
        <v>46.900000000000198</v>
      </c>
      <c r="B481" s="29">
        <f t="shared" si="207"/>
        <v>10</v>
      </c>
      <c r="C481" s="29">
        <f t="shared" si="208"/>
        <v>0</v>
      </c>
      <c r="E481" s="29">
        <f ca="1">Kp*(G481+H481*OnebyTi+Td*(G481-G480))</f>
        <v>3.3332355156389277</v>
      </c>
      <c r="F481" s="27">
        <f t="shared" ca="1" si="209"/>
        <v>9.9999993202934334</v>
      </c>
      <c r="G481" s="29">
        <f t="shared" ca="1" si="216"/>
        <v>6.7970656658644657E-7</v>
      </c>
      <c r="H481" s="29">
        <f t="shared" ca="1" si="195"/>
        <v>0.73013245409047078</v>
      </c>
      <c r="I481" s="29">
        <f t="shared" ca="1" si="196"/>
        <v>37.948313829698847</v>
      </c>
      <c r="J481" s="29">
        <f t="shared" ca="1" si="197"/>
        <v>222.78537736324509</v>
      </c>
      <c r="K481" s="29">
        <f t="shared" ca="1" si="198"/>
        <v>143.13483187491403</v>
      </c>
      <c r="M481" s="29">
        <f ca="1">Kp*(Q481+R481*OnebyTi+Td*(Q481-Q480))</f>
        <v>-2104671.3379773134</v>
      </c>
      <c r="N481" s="27">
        <f t="shared" ca="1" si="210"/>
        <v>501613.06558907998</v>
      </c>
      <c r="O481" s="27">
        <f t="shared" ca="1" si="217"/>
        <v>687948.7664862189</v>
      </c>
      <c r="P481" s="27">
        <f t="shared" ca="1" si="211"/>
        <v>346819.81111000059</v>
      </c>
      <c r="Q481" s="29">
        <f t="shared" ca="1" si="193"/>
        <v>-346809.81111000059</v>
      </c>
      <c r="R481" s="29">
        <f t="shared" ca="1" si="199"/>
        <v>-57330.455813058856</v>
      </c>
      <c r="S481" s="29">
        <f t="shared" ca="1" si="200"/>
        <v>978120.21998731408</v>
      </c>
      <c r="T481" s="29">
        <f t="shared" ca="1" si="201"/>
        <v>137269698783.62018</v>
      </c>
      <c r="U481" s="29">
        <f t="shared" ca="1" si="202"/>
        <v>217906371.59437013</v>
      </c>
      <c r="W481" s="29">
        <f ca="1">Kp*(AB481+AC481*OnebyTi+Td*(AB481-AB480))</f>
        <v>359604.83232483006</v>
      </c>
      <c r="X481" s="27">
        <f t="shared" ca="1" si="212"/>
        <v>211700.42516701107</v>
      </c>
      <c r="Y481" s="27">
        <f t="shared" ca="1" si="213"/>
        <v>132691.69520406594</v>
      </c>
      <c r="Z481" s="27">
        <f t="shared" ca="1" si="214"/>
        <v>55345.762495649658</v>
      </c>
      <c r="AA481" s="27">
        <f t="shared" ca="1" si="215"/>
        <v>6932.4246020006121</v>
      </c>
      <c r="AB481" s="29">
        <f t="shared" ca="1" si="194"/>
        <v>-6922.4246020006121</v>
      </c>
      <c r="AC481" s="29">
        <f t="shared" ca="1" si="203"/>
        <v>87488.316987317463</v>
      </c>
      <c r="AD481" s="29">
        <f t="shared" ca="1" si="204"/>
        <v>154115.96667358026</v>
      </c>
      <c r="AE481" s="29">
        <f t="shared" ca="1" si="205"/>
        <v>2462159015.2104831</v>
      </c>
      <c r="AF481" s="29">
        <f t="shared" ca="1" si="206"/>
        <v>4245174268581657</v>
      </c>
      <c r="AH481" s="29">
        <f t="shared" ca="1" si="191"/>
        <v>3.3332355156389277</v>
      </c>
      <c r="AI481" s="29">
        <f t="shared" ca="1" si="192"/>
        <v>9.9999993202934334</v>
      </c>
    </row>
    <row r="482" spans="1:35">
      <c r="A482" s="29">
        <v>47.000000000000199</v>
      </c>
      <c r="B482" s="29">
        <f t="shared" si="207"/>
        <v>10</v>
      </c>
      <c r="C482" s="29">
        <f t="shared" si="208"/>
        <v>0</v>
      </c>
      <c r="E482" s="29">
        <f ca="1">Kp*(G482+H482*OnebyTi+Td*(G482-G481))</f>
        <v>3.333301187307053</v>
      </c>
      <c r="F482" s="29">
        <f t="shared" ca="1" si="209"/>
        <v>9.9999876888662875</v>
      </c>
      <c r="G482" s="29">
        <f t="shared" ca="1" si="216"/>
        <v>1.2311133712472611E-5</v>
      </c>
      <c r="H482" s="29">
        <f t="shared" ca="1" si="195"/>
        <v>0.73013368520384203</v>
      </c>
      <c r="I482" s="29">
        <f t="shared" ca="1" si="196"/>
        <v>37.94831506081222</v>
      </c>
      <c r="J482" s="29">
        <f t="shared" ca="1" si="197"/>
        <v>222.78537736326024</v>
      </c>
      <c r="K482" s="29">
        <f t="shared" ca="1" si="198"/>
        <v>143.13488973724247</v>
      </c>
      <c r="M482" s="29">
        <f ca="1">Kp*(Q482+R482*OnebyTi+Td*(Q482-Q481))</f>
        <v>-2341260.9659612696</v>
      </c>
      <c r="N482" s="29">
        <f t="shared" ca="1" si="210"/>
        <v>414267.15823515592</v>
      </c>
      <c r="O482" s="29">
        <f t="shared" ca="1" si="217"/>
        <v>680344.30537265737</v>
      </c>
      <c r="P482" s="29">
        <f t="shared" ca="1" si="211"/>
        <v>360741.46897469665</v>
      </c>
      <c r="Q482" s="29">
        <f t="shared" ca="1" si="193"/>
        <v>-360731.46897469665</v>
      </c>
      <c r="R482" s="29">
        <f t="shared" ca="1" si="199"/>
        <v>-93403.602710528532</v>
      </c>
      <c r="S482" s="29">
        <f t="shared" ca="1" si="200"/>
        <v>1014193.3668847837</v>
      </c>
      <c r="T482" s="29">
        <f t="shared" ca="1" si="201"/>
        <v>150282418054.48444</v>
      </c>
      <c r="U482" s="29">
        <f t="shared" ca="1" si="202"/>
        <v>225942941.23860323</v>
      </c>
      <c r="W482" s="29">
        <f ca="1">Kp*(AB482+AC482*OnebyTi+Td*(AB482-AB481))</f>
        <v>342862.4315134667</v>
      </c>
      <c r="X482" s="29">
        <f t="shared" ca="1" si="212"/>
        <v>211898.55437305613</v>
      </c>
      <c r="Y482" s="29">
        <f t="shared" ca="1" si="213"/>
        <v>136544.99643382645</v>
      </c>
      <c r="Z482" s="29">
        <f t="shared" ca="1" si="214"/>
        <v>59117.968146368163</v>
      </c>
      <c r="AA482" s="29">
        <f t="shared" ca="1" si="215"/>
        <v>9293.5709529152664</v>
      </c>
      <c r="AB482" s="29">
        <f t="shared" ca="1" si="194"/>
        <v>-9283.5709529152664</v>
      </c>
      <c r="AC482" s="29">
        <f t="shared" ca="1" si="203"/>
        <v>86559.95989202593</v>
      </c>
      <c r="AD482" s="29">
        <f t="shared" ca="1" si="204"/>
        <v>155044.32376887178</v>
      </c>
      <c r="AE482" s="29">
        <f t="shared" ca="1" si="205"/>
        <v>2470777484.1742644</v>
      </c>
      <c r="AF482" s="29">
        <f t="shared" ca="1" si="206"/>
        <v>4384690017680105</v>
      </c>
      <c r="AH482" s="29">
        <f t="shared" ca="1" si="191"/>
        <v>3.333301187307053</v>
      </c>
      <c r="AI482" s="29">
        <f t="shared" ca="1" si="192"/>
        <v>9.9999876888662875</v>
      </c>
    </row>
    <row r="483" spans="1:35">
      <c r="A483" s="29">
        <v>47.1000000000002</v>
      </c>
      <c r="B483" s="29">
        <f t="shared" si="207"/>
        <v>10</v>
      </c>
      <c r="C483" s="29">
        <f t="shared" si="208"/>
        <v>0</v>
      </c>
      <c r="E483" s="29">
        <f ca="1">Kp*(G483+H483*OnebyTi+Td*(G483-G482))</f>
        <v>3.3333648627312318</v>
      </c>
      <c r="F483" s="27">
        <f t="shared" ca="1" si="209"/>
        <v>9.9999772104306768</v>
      </c>
      <c r="G483" s="29">
        <f t="shared" ca="1" si="216"/>
        <v>2.2789569323222736E-5</v>
      </c>
      <c r="H483" s="29">
        <f t="shared" ca="1" si="195"/>
        <v>0.73013596416077431</v>
      </c>
      <c r="I483" s="29">
        <f t="shared" ca="1" si="196"/>
        <v>37.948317339769154</v>
      </c>
      <c r="J483" s="29">
        <f t="shared" ca="1" si="197"/>
        <v>222.78537736331216</v>
      </c>
      <c r="K483" s="29">
        <f t="shared" ca="1" si="198"/>
        <v>143.13499707611399</v>
      </c>
      <c r="M483" s="29">
        <f ca="1">Kp*(Q483+R483*OnebyTi+Td*(Q483-Q482))</f>
        <v>-2579047.8548853602</v>
      </c>
      <c r="N483" s="27">
        <f t="shared" ca="1" si="210"/>
        <v>321037.36010201863</v>
      </c>
      <c r="O483" s="27">
        <f t="shared" ca="1" si="217"/>
        <v>669485.55254712421</v>
      </c>
      <c r="P483" s="27">
        <f t="shared" ca="1" si="211"/>
        <v>373784.63423755672</v>
      </c>
      <c r="Q483" s="29">
        <f t="shared" ca="1" si="193"/>
        <v>-373774.63423755672</v>
      </c>
      <c r="R483" s="29">
        <f t="shared" ca="1" si="199"/>
        <v>-130781.06613428421</v>
      </c>
      <c r="S483" s="29">
        <f t="shared" ca="1" si="200"/>
        <v>1051570.8303085393</v>
      </c>
      <c r="T483" s="29">
        <f t="shared" ca="1" si="201"/>
        <v>164253165774.42636</v>
      </c>
      <c r="U483" s="29">
        <f t="shared" ca="1" si="202"/>
        <v>234270093.53234804</v>
      </c>
      <c r="W483" s="29">
        <f ca="1">Kp*(AB483+AC483*OnebyTi+Td*(AB483-AB482))</f>
        <v>324653.76173774834</v>
      </c>
      <c r="X483" s="27">
        <f t="shared" ca="1" si="212"/>
        <v>211597.09879001323</v>
      </c>
      <c r="Y483" s="27">
        <f t="shared" ca="1" si="213"/>
        <v>140220.03282044147</v>
      </c>
      <c r="Z483" s="27">
        <f t="shared" ca="1" si="214"/>
        <v>62894.128875146998</v>
      </c>
      <c r="AA483" s="27">
        <f t="shared" ca="1" si="215"/>
        <v>11723.535477944974</v>
      </c>
      <c r="AB483" s="29">
        <f t="shared" ca="1" si="194"/>
        <v>-11713.535477944974</v>
      </c>
      <c r="AC483" s="29">
        <f t="shared" ca="1" si="203"/>
        <v>85388.606344231433</v>
      </c>
      <c r="AD483" s="29">
        <f t="shared" ca="1" si="204"/>
        <v>156215.67731666629</v>
      </c>
      <c r="AE483" s="29">
        <f t="shared" ca="1" si="205"/>
        <v>2484498175.5135722</v>
      </c>
      <c r="AF483" s="29">
        <f t="shared" ca="1" si="206"/>
        <v>4577088546146457</v>
      </c>
      <c r="AH483" s="29">
        <f t="shared" ca="1" si="191"/>
        <v>3.3333648627312318</v>
      </c>
      <c r="AI483" s="29">
        <f t="shared" ca="1" si="192"/>
        <v>9.9999772104306768</v>
      </c>
    </row>
    <row r="484" spans="1:35">
      <c r="A484" s="29">
        <v>47.200000000000202</v>
      </c>
      <c r="B484" s="29">
        <f t="shared" si="207"/>
        <v>10</v>
      </c>
      <c r="C484" s="29">
        <f t="shared" si="208"/>
        <v>0</v>
      </c>
      <c r="E484" s="29">
        <f ca="1">Kp*(G484+H484*OnebyTi+Td*(G484-G483))</f>
        <v>3.3334238187203034</v>
      </c>
      <c r="F484" s="29">
        <f t="shared" ca="1" si="209"/>
        <v>9.9999682901334044</v>
      </c>
      <c r="G484" s="29">
        <f t="shared" ca="1" si="216"/>
        <v>3.1709866595619474E-5</v>
      </c>
      <c r="H484" s="29">
        <f t="shared" ca="1" si="195"/>
        <v>0.73013913514743389</v>
      </c>
      <c r="I484" s="29">
        <f t="shared" ca="1" si="196"/>
        <v>37.948320510755813</v>
      </c>
      <c r="J484" s="29">
        <f t="shared" ca="1" si="197"/>
        <v>222.78537736341272</v>
      </c>
      <c r="K484" s="29">
        <f t="shared" ca="1" si="198"/>
        <v>143.13514674668431</v>
      </c>
      <c r="M484" s="29">
        <f ca="1">Kp*(Q484+R484*OnebyTi+Td*(Q484-Q483))</f>
        <v>-2817076.4587677969</v>
      </c>
      <c r="N484" s="29">
        <f t="shared" ca="1" si="210"/>
        <v>222042.87123831542</v>
      </c>
      <c r="O484" s="29">
        <f t="shared" ca="1" si="217"/>
        <v>655265.19264409994</v>
      </c>
      <c r="P484" s="29">
        <f t="shared" ca="1" si="211"/>
        <v>385852.34924709657</v>
      </c>
      <c r="Q484" s="29">
        <f t="shared" ca="1" si="193"/>
        <v>-385842.34924709657</v>
      </c>
      <c r="R484" s="29">
        <f t="shared" ca="1" si="199"/>
        <v>-169365.30105899385</v>
      </c>
      <c r="S484" s="29">
        <f t="shared" ca="1" si="200"/>
        <v>1090155.065233249</v>
      </c>
      <c r="T484" s="29">
        <f t="shared" ca="1" si="201"/>
        <v>179140597621.67819</v>
      </c>
      <c r="U484" s="29">
        <f t="shared" ca="1" si="202"/>
        <v>242866096.87032804</v>
      </c>
      <c r="W484" s="29">
        <f ca="1">Kp*(AB484+AC484*OnebyTi+Td*(AB484-AB483))</f>
        <v>304965.87476808258</v>
      </c>
      <c r="X484" s="29">
        <f t="shared" ca="1" si="212"/>
        <v>210777.51698681986</v>
      </c>
      <c r="Y484" s="29">
        <f t="shared" ca="1" si="213"/>
        <v>143701.13340522797</v>
      </c>
      <c r="Z484" s="29">
        <f t="shared" ca="1" si="214"/>
        <v>66665.357711561519</v>
      </c>
      <c r="AA484" s="29">
        <f t="shared" ca="1" si="215"/>
        <v>14219.154766566478</v>
      </c>
      <c r="AB484" s="29">
        <f t="shared" ca="1" si="194"/>
        <v>-14209.154766566478</v>
      </c>
      <c r="AC484" s="29">
        <f t="shared" ca="1" si="203"/>
        <v>83967.690867574784</v>
      </c>
      <c r="AD484" s="29">
        <f t="shared" ca="1" si="204"/>
        <v>157636.59279332292</v>
      </c>
      <c r="AE484" s="29">
        <f t="shared" ca="1" si="205"/>
        <v>2504688183.4315963</v>
      </c>
      <c r="AF484" s="29">
        <f t="shared" ca="1" si="206"/>
        <v>4831632193804621</v>
      </c>
      <c r="AH484" s="29">
        <f t="shared" ca="1" si="191"/>
        <v>3.3334238187203034</v>
      </c>
      <c r="AI484" s="29">
        <f t="shared" ca="1" si="192"/>
        <v>9.9999682901334044</v>
      </c>
    </row>
    <row r="485" spans="1:35">
      <c r="A485" s="29">
        <v>47.300000000000203</v>
      </c>
      <c r="B485" s="29">
        <f t="shared" si="207"/>
        <v>10</v>
      </c>
      <c r="C485" s="29">
        <f t="shared" si="208"/>
        <v>0</v>
      </c>
      <c r="E485" s="29">
        <f ca="1">Kp*(G485+H485*OnebyTi+Td*(G485-G484))</f>
        <v>3.3334756835951884</v>
      </c>
      <c r="F485" s="27">
        <f t="shared" ca="1" si="209"/>
        <v>9.9999612428173226</v>
      </c>
      <c r="G485" s="29">
        <f t="shared" ca="1" si="216"/>
        <v>3.8757182677429114E-5</v>
      </c>
      <c r="H485" s="29">
        <f t="shared" ca="1" si="195"/>
        <v>0.73014301086570166</v>
      </c>
      <c r="I485" s="29">
        <f t="shared" ca="1" si="196"/>
        <v>37.948324386474084</v>
      </c>
      <c r="J485" s="29">
        <f t="shared" ca="1" si="197"/>
        <v>222.78537736356293</v>
      </c>
      <c r="K485" s="29">
        <f t="shared" ca="1" si="198"/>
        <v>143.13533006815837</v>
      </c>
      <c r="M485" s="29">
        <f ca="1">Kp*(Q485+R485*OnebyTi+Td*(Q485-Q484))</f>
        <v>-3054345.1222285968</v>
      </c>
      <c r="N485" s="27">
        <f t="shared" ca="1" si="210"/>
        <v>117433.05004797103</v>
      </c>
      <c r="O485" s="27">
        <f t="shared" ca="1" si="217"/>
        <v>637585.15451509051</v>
      </c>
      <c r="P485" s="27">
        <f t="shared" ca="1" si="211"/>
        <v>396847.23364789906</v>
      </c>
      <c r="Q485" s="29">
        <f t="shared" ca="1" si="193"/>
        <v>-396837.23364789906</v>
      </c>
      <c r="R485" s="29">
        <f t="shared" ca="1" si="199"/>
        <v>-209049.02442378376</v>
      </c>
      <c r="S485" s="29">
        <f t="shared" ca="1" si="200"/>
        <v>1129838.788598039</v>
      </c>
      <c r="T485" s="29">
        <f t="shared" ca="1" si="201"/>
        <v>194888576622.60992</v>
      </c>
      <c r="U485" s="29">
        <f t="shared" ca="1" si="202"/>
        <v>251707050.15534401</v>
      </c>
      <c r="W485" s="29">
        <f ca="1">Kp*(AB485+AC485*OnebyTi+Td*(AB485-AB484))</f>
        <v>283788.86410340387</v>
      </c>
      <c r="X485" s="27">
        <f t="shared" ca="1" si="212"/>
        <v>209421.79291311168</v>
      </c>
      <c r="Y485" s="27">
        <f t="shared" ca="1" si="213"/>
        <v>146972.48723491305</v>
      </c>
      <c r="Z485" s="27">
        <f t="shared" ca="1" si="214"/>
        <v>70422.436826175544</v>
      </c>
      <c r="AA485" s="27">
        <f t="shared" ca="1" si="215"/>
        <v>16776.986266946235</v>
      </c>
      <c r="AB485" s="29">
        <f t="shared" ca="1" si="194"/>
        <v>-16766.986266946235</v>
      </c>
      <c r="AC485" s="29">
        <f t="shared" ca="1" si="203"/>
        <v>82290.992240880165</v>
      </c>
      <c r="AD485" s="29">
        <f t="shared" ca="1" si="204"/>
        <v>159313.29142001754</v>
      </c>
      <c r="AE485" s="29">
        <f t="shared" ca="1" si="205"/>
        <v>2532801366.2791924</v>
      </c>
      <c r="AF485" s="29">
        <f t="shared" ca="1" si="206"/>
        <v>5158401602586221</v>
      </c>
      <c r="AH485" s="29">
        <f t="shared" ca="1" si="191"/>
        <v>3.3334756835951884</v>
      </c>
      <c r="AI485" s="29">
        <f t="shared" ca="1" si="192"/>
        <v>9.9999612428173226</v>
      </c>
    </row>
    <row r="486" spans="1:35">
      <c r="A486" s="29">
        <v>47.400000000000198</v>
      </c>
      <c r="B486" s="29">
        <f t="shared" si="207"/>
        <v>10</v>
      </c>
      <c r="C486" s="29">
        <f t="shared" si="208"/>
        <v>0</v>
      </c>
      <c r="E486" s="29">
        <f ca="1">Kp*(G486+H486*OnebyTi+Td*(G486-G485))</f>
        <v>3.3335185241692251</v>
      </c>
      <c r="F486" s="29">
        <f t="shared" ca="1" si="209"/>
        <v>9.9999562837496416</v>
      </c>
      <c r="G486" s="29">
        <f t="shared" ca="1" si="216"/>
        <v>4.3716250358372122E-5</v>
      </c>
      <c r="H486" s="29">
        <f t="shared" ca="1" si="195"/>
        <v>0.73014738249073752</v>
      </c>
      <c r="I486" s="29">
        <f t="shared" ca="1" si="196"/>
        <v>37.948328758099123</v>
      </c>
      <c r="J486" s="29">
        <f t="shared" ca="1" si="197"/>
        <v>222.78537736375404</v>
      </c>
      <c r="K486" s="29">
        <f t="shared" ca="1" si="198"/>
        <v>143.13553728318507</v>
      </c>
      <c r="M486" s="29">
        <f ca="1">Kp*(Q486+R486*OnebyTi+Td*(Q486-Q485))</f>
        <v>-3289808.1682293476</v>
      </c>
      <c r="N486" s="29">
        <f t="shared" ca="1" si="210"/>
        <v>7388.2004227993748</v>
      </c>
      <c r="O486" s="29">
        <f t="shared" ca="1" si="217"/>
        <v>616357.46474596311</v>
      </c>
      <c r="P486" s="29">
        <f t="shared" ca="1" si="211"/>
        <v>406671.87889290648</v>
      </c>
      <c r="Q486" s="29">
        <f t="shared" ca="1" si="193"/>
        <v>-406661.87889290648</v>
      </c>
      <c r="R486" s="29">
        <f t="shared" ca="1" si="199"/>
        <v>-249715.21231307441</v>
      </c>
      <c r="S486" s="29">
        <f t="shared" ca="1" si="200"/>
        <v>1170504.9764873297</v>
      </c>
      <c r="T486" s="29">
        <f t="shared" ca="1" si="201"/>
        <v>211425964997.08081</v>
      </c>
      <c r="U486" s="29">
        <f t="shared" ca="1" si="202"/>
        <v>260766882.17020494</v>
      </c>
      <c r="W486" s="29">
        <f ca="1">Kp*(AB486+AC486*OnebyTi+Td*(AB486-AB485))</f>
        <v>261116.00596902322</v>
      </c>
      <c r="X486" s="29">
        <f t="shared" ca="1" si="212"/>
        <v>207512.49928421396</v>
      </c>
      <c r="Y486" s="29">
        <f t="shared" ca="1" si="213"/>
        <v>150018.17581236962</v>
      </c>
      <c r="Z486" s="29">
        <f t="shared" ca="1" si="214"/>
        <v>74155.826839109024</v>
      </c>
      <c r="AA486" s="29">
        <f t="shared" ca="1" si="215"/>
        <v>19393.305763638342</v>
      </c>
      <c r="AB486" s="29">
        <f t="shared" ca="1" si="194"/>
        <v>-19383.305763638342</v>
      </c>
      <c r="AC486" s="29">
        <f t="shared" ca="1" si="203"/>
        <v>80352.66166451633</v>
      </c>
      <c r="AD486" s="29">
        <f t="shared" ca="1" si="204"/>
        <v>161251.62199638138</v>
      </c>
      <c r="AE486" s="29">
        <f t="shared" ca="1" si="205"/>
        <v>2570372620.5118618</v>
      </c>
      <c r="AF486" s="29">
        <f t="shared" ca="1" si="206"/>
        <v>5568215015177292</v>
      </c>
      <c r="AH486" s="29">
        <f t="shared" ca="1" si="191"/>
        <v>3.3335185241692251</v>
      </c>
      <c r="AI486" s="29">
        <f t="shared" ca="1" si="192"/>
        <v>9.9999562837496416</v>
      </c>
    </row>
    <row r="487" spans="1:35">
      <c r="A487" s="29">
        <v>47.500000000000298</v>
      </c>
      <c r="B487" s="29">
        <f t="shared" si="207"/>
        <v>10</v>
      </c>
      <c r="C487" s="29">
        <f t="shared" si="208"/>
        <v>0</v>
      </c>
      <c r="E487" s="29">
        <f ca="1">Kp*(G487+H487*OnebyTi+Td*(G487-G486))</f>
        <v>3.3335509087244852</v>
      </c>
      <c r="F487" s="27">
        <f t="shared" ca="1" si="209"/>
        <v>9.9999535242548596</v>
      </c>
      <c r="G487" s="29">
        <f t="shared" ca="1" si="216"/>
        <v>4.6475745140384106E-5</v>
      </c>
      <c r="H487" s="29">
        <f t="shared" ca="1" si="195"/>
        <v>0.73015203006525153</v>
      </c>
      <c r="I487" s="29">
        <f t="shared" ca="1" si="196"/>
        <v>37.948333405673637</v>
      </c>
      <c r="J487" s="29">
        <f t="shared" ca="1" si="197"/>
        <v>222.78537736397004</v>
      </c>
      <c r="K487" s="29">
        <f t="shared" ca="1" si="198"/>
        <v>143.13575804297449</v>
      </c>
      <c r="M487" s="29">
        <f ca="1">Kp*(Q487+R487*OnebyTi+Td*(Q487-Q486))</f>
        <v>-3522378.271666029</v>
      </c>
      <c r="N487" s="27">
        <f t="shared" ca="1" si="210"/>
        <v>-107879.73569482191</v>
      </c>
      <c r="O487" s="27">
        <f t="shared" ca="1" si="217"/>
        <v>591505.09846508596</v>
      </c>
      <c r="P487" s="27">
        <f t="shared" ca="1" si="211"/>
        <v>415229.26148795814</v>
      </c>
      <c r="Q487" s="29">
        <f t="shared" ca="1" si="193"/>
        <v>-415219.26148795814</v>
      </c>
      <c r="R487" s="29">
        <f t="shared" ca="1" si="199"/>
        <v>-291237.13846187026</v>
      </c>
      <c r="S487" s="29">
        <f t="shared" ca="1" si="200"/>
        <v>1212026.9026361255</v>
      </c>
      <c r="T487" s="29">
        <f t="shared" ca="1" si="201"/>
        <v>228666668508.14136</v>
      </c>
      <c r="U487" s="29">
        <f t="shared" ca="1" si="202"/>
        <v>270017360.15614331</v>
      </c>
      <c r="W487" s="29">
        <f ca="1">Kp*(AB487+AC487*OnebyTi+Td*(AB487-AB486))</f>
        <v>236943.89813220178</v>
      </c>
      <c r="X487" s="27">
        <f t="shared" ca="1" si="212"/>
        <v>205032.86200073821</v>
      </c>
      <c r="Y487" s="27">
        <f t="shared" ca="1" si="213"/>
        <v>152822.20705603357</v>
      </c>
      <c r="Z487" s="27">
        <f t="shared" ca="1" si="214"/>
        <v>77855.677257262607</v>
      </c>
      <c r="AA487" s="27">
        <f t="shared" ca="1" si="215"/>
        <v>22064.105432280827</v>
      </c>
      <c r="AB487" s="29">
        <f t="shared" ca="1" si="194"/>
        <v>-22054.105432280827</v>
      </c>
      <c r="AC487" s="29">
        <f t="shared" ca="1" si="203"/>
        <v>78147.251121288253</v>
      </c>
      <c r="AD487" s="29">
        <f t="shared" ca="1" si="204"/>
        <v>163457.03253960947</v>
      </c>
      <c r="AE487" s="29">
        <f t="shared" ca="1" si="205"/>
        <v>2619010977.1536775</v>
      </c>
      <c r="AF487" s="29">
        <f t="shared" ca="1" si="206"/>
        <v>6072518896789988</v>
      </c>
      <c r="AH487" s="29">
        <f t="shared" ca="1" si="191"/>
        <v>3.3335509087244852</v>
      </c>
      <c r="AI487" s="29">
        <f t="shared" ca="1" si="192"/>
        <v>9.9999535242548596</v>
      </c>
    </row>
    <row r="488" spans="1:35">
      <c r="A488" s="29">
        <v>47.6000000000003</v>
      </c>
      <c r="B488" s="29">
        <f t="shared" si="207"/>
        <v>10</v>
      </c>
      <c r="C488" s="29">
        <f t="shared" si="208"/>
        <v>0</v>
      </c>
      <c r="E488" s="29">
        <f ca="1">Kp*(G488+H488*OnebyTi+Td*(G488-G487))</f>
        <v>3.3335719444392993</v>
      </c>
      <c r="F488" s="29">
        <f t="shared" ca="1" si="209"/>
        <v>9.9999529721905223</v>
      </c>
      <c r="G488" s="29">
        <f t="shared" ca="1" si="216"/>
        <v>4.7027809477739879E-5</v>
      </c>
      <c r="H488" s="29">
        <f t="shared" ca="1" si="195"/>
        <v>0.73015673284619931</v>
      </c>
      <c r="I488" s="29">
        <f t="shared" ca="1" si="196"/>
        <v>37.948338108454585</v>
      </c>
      <c r="J488" s="29">
        <f t="shared" ca="1" si="197"/>
        <v>222.78537736419119</v>
      </c>
      <c r="K488" s="29">
        <f t="shared" ca="1" si="198"/>
        <v>143.13598189534761</v>
      </c>
      <c r="M488" s="29">
        <f ca="1">Kp*(Q488+R488*OnebyTi+Td*(Q488-Q487))</f>
        <v>-3750929.1221987377</v>
      </c>
      <c r="N488" s="29">
        <f t="shared" ca="1" si="210"/>
        <v>-228126.58772839833</v>
      </c>
      <c r="O488" s="29">
        <f t="shared" ca="1" si="217"/>
        <v>562962.82369338477</v>
      </c>
      <c r="P488" s="29">
        <f t="shared" ca="1" si="211"/>
        <v>422423.17409353581</v>
      </c>
      <c r="Q488" s="29">
        <f t="shared" ca="1" si="193"/>
        <v>-422413.17409353581</v>
      </c>
      <c r="R488" s="29">
        <f t="shared" ca="1" si="199"/>
        <v>-333478.45587122382</v>
      </c>
      <c r="S488" s="29">
        <f t="shared" ca="1" si="200"/>
        <v>1254268.220045479</v>
      </c>
      <c r="T488" s="29">
        <f t="shared" ca="1" si="201"/>
        <v>246509957472.91895</v>
      </c>
      <c r="U488" s="29">
        <f t="shared" ca="1" si="202"/>
        <v>279428107.9955467</v>
      </c>
      <c r="W488" s="29">
        <f ca="1">Kp*(AB488+AC488*OnebyTi+Td*(AB488-AB487))</f>
        <v>211272.59611900247</v>
      </c>
      <c r="X488" s="29">
        <f t="shared" ca="1" si="212"/>
        <v>201966.82548846753</v>
      </c>
      <c r="Y488" s="29">
        <f t="shared" ca="1" si="213"/>
        <v>155368.55074488145</v>
      </c>
      <c r="Z488" s="29">
        <f t="shared" ca="1" si="214"/>
        <v>81511.838058733047</v>
      </c>
      <c r="AA488" s="29">
        <f t="shared" ca="1" si="215"/>
        <v>24785.092498194936</v>
      </c>
      <c r="AB488" s="29">
        <f t="shared" ca="1" si="194"/>
        <v>-24775.092498194936</v>
      </c>
      <c r="AC488" s="29">
        <f t="shared" ca="1" si="203"/>
        <v>75669.741871468752</v>
      </c>
      <c r="AD488" s="29">
        <f t="shared" ca="1" si="204"/>
        <v>165934.54178942897</v>
      </c>
      <c r="AE488" s="29">
        <f t="shared" ca="1" si="205"/>
        <v>2680391497.983089</v>
      </c>
      <c r="AF488" s="29">
        <f t="shared" ca="1" si="206"/>
        <v>6683249596601755</v>
      </c>
      <c r="AH488" s="29">
        <f t="shared" ca="1" si="191"/>
        <v>3.3335719444392993</v>
      </c>
      <c r="AI488" s="29">
        <f t="shared" ca="1" si="192"/>
        <v>9.9999529721905223</v>
      </c>
    </row>
    <row r="489" spans="1:35">
      <c r="A489" s="29">
        <v>47.700000000000301</v>
      </c>
      <c r="B489" s="29">
        <f t="shared" si="207"/>
        <v>10</v>
      </c>
      <c r="C489" s="29">
        <f t="shared" si="208"/>
        <v>0</v>
      </c>
      <c r="E489" s="29">
        <f ca="1">Kp*(G489+H489*OnebyTi+Td*(G489-G488))</f>
        <v>3.3335812889370393</v>
      </c>
      <c r="F489" s="27">
        <f t="shared" ca="1" si="209"/>
        <v>9.9999545369922274</v>
      </c>
      <c r="G489" s="29">
        <f t="shared" ca="1" si="216"/>
        <v>4.546300777263923E-5</v>
      </c>
      <c r="H489" s="29">
        <f t="shared" ca="1" si="195"/>
        <v>0.73016127914697659</v>
      </c>
      <c r="I489" s="29">
        <f t="shared" ca="1" si="196"/>
        <v>37.948342654755365</v>
      </c>
      <c r="J489" s="29">
        <f t="shared" ca="1" si="197"/>
        <v>222.78537736439787</v>
      </c>
      <c r="K489" s="29">
        <f t="shared" ca="1" si="198"/>
        <v>143.13619875389469</v>
      </c>
      <c r="M489" s="29">
        <f ca="1">Kp*(Q489+R489*OnebyTi+Td*(Q489-Q488))</f>
        <v>-3974298.3786307941</v>
      </c>
      <c r="N489" s="27">
        <f t="shared" ca="1" si="210"/>
        <v>-353075.47518759395</v>
      </c>
      <c r="O489" s="27">
        <f t="shared" ca="1" si="217"/>
        <v>530678.03533804952</v>
      </c>
      <c r="P489" s="27">
        <f t="shared" ca="1" si="211"/>
        <v>428158.67349139717</v>
      </c>
      <c r="Q489" s="29">
        <f t="shared" ca="1" si="193"/>
        <v>-428148.67349139717</v>
      </c>
      <c r="R489" s="29">
        <f t="shared" ca="1" si="199"/>
        <v>-376293.32322036353</v>
      </c>
      <c r="S489" s="29">
        <f t="shared" ca="1" si="200"/>
        <v>1297083.0873946187</v>
      </c>
      <c r="T489" s="29">
        <f t="shared" ca="1" si="201"/>
        <v>264841086134.16324</v>
      </c>
      <c r="U489" s="29">
        <f t="shared" ca="1" si="202"/>
        <v>288966634.37473142</v>
      </c>
      <c r="W489" s="29">
        <f ca="1">Kp*(AB489+AC489*OnebyTi+Td*(AB489-AB488))</f>
        <v>184105.74640613882</v>
      </c>
      <c r="X489" s="27">
        <f t="shared" ca="1" si="212"/>
        <v>198299.11883760229</v>
      </c>
      <c r="Y489" s="27">
        <f t="shared" ca="1" si="213"/>
        <v>157641.17542139997</v>
      </c>
      <c r="Z489" s="27">
        <f t="shared" ca="1" si="214"/>
        <v>85113.872440921914</v>
      </c>
      <c r="AA489" s="27">
        <f t="shared" ca="1" si="215"/>
        <v>27551.688525383946</v>
      </c>
      <c r="AB489" s="29">
        <f t="shared" ca="1" si="194"/>
        <v>-27541.688525383946</v>
      </c>
      <c r="AC489" s="29">
        <f t="shared" ca="1" si="203"/>
        <v>72915.573018930358</v>
      </c>
      <c r="AD489" s="29">
        <f t="shared" ca="1" si="204"/>
        <v>168688.71064196737</v>
      </c>
      <c r="AE489" s="29">
        <f t="shared" ca="1" si="205"/>
        <v>2756245958.6660156</v>
      </c>
      <c r="AF489" s="29">
        <f t="shared" ca="1" si="206"/>
        <v>7412666666904906</v>
      </c>
      <c r="AH489" s="29">
        <f t="shared" ca="1" si="191"/>
        <v>3.3335812889370393</v>
      </c>
      <c r="AI489" s="29">
        <f t="shared" ca="1" si="192"/>
        <v>9.9999545369922274</v>
      </c>
    </row>
    <row r="490" spans="1:35">
      <c r="A490" s="29">
        <v>47.800000000000303</v>
      </c>
      <c r="B490" s="29">
        <f t="shared" si="207"/>
        <v>10</v>
      </c>
      <c r="C490" s="29">
        <f t="shared" si="208"/>
        <v>0</v>
      </c>
      <c r="E490" s="29">
        <f ca="1">Kp*(G490+H490*OnebyTi+Td*(G490-G489))</f>
        <v>3.3335791367924985</v>
      </c>
      <c r="F490" s="29">
        <f t="shared" ca="1" si="209"/>
        <v>9.9999580388256657</v>
      </c>
      <c r="G490" s="29">
        <f t="shared" ca="1" si="216"/>
        <v>4.1961174334304019E-5</v>
      </c>
      <c r="H490" s="29">
        <f t="shared" ca="1" si="195"/>
        <v>0.73016547526441</v>
      </c>
      <c r="I490" s="29">
        <f t="shared" ca="1" si="196"/>
        <v>37.948346850872795</v>
      </c>
      <c r="J490" s="29">
        <f t="shared" ca="1" si="197"/>
        <v>222.78537736457395</v>
      </c>
      <c r="K490" s="29">
        <f t="shared" ca="1" si="198"/>
        <v>143.13639932830802</v>
      </c>
      <c r="M490" s="29">
        <f ca="1">Kp*(Q490+R490*OnebyTi+Td*(Q490-Q489))</f>
        <v>-4191290.9160179738</v>
      </c>
      <c r="N490" s="29">
        <f t="shared" ca="1" si="210"/>
        <v>-482416.44289740548</v>
      </c>
      <c r="O490" s="29">
        <f t="shared" ca="1" si="217"/>
        <v>494611.57479179307</v>
      </c>
      <c r="P490" s="29">
        <f t="shared" ca="1" si="211"/>
        <v>432342.54430518375</v>
      </c>
      <c r="Q490" s="29">
        <f t="shared" ca="1" si="193"/>
        <v>-432332.54430518375</v>
      </c>
      <c r="R490" s="29">
        <f t="shared" ca="1" si="199"/>
        <v>-419526.5776508819</v>
      </c>
      <c r="S490" s="29">
        <f t="shared" ca="1" si="200"/>
        <v>1340316.3418251371</v>
      </c>
      <c r="T490" s="29">
        <f t="shared" ca="1" si="201"/>
        <v>283532229020.70264</v>
      </c>
      <c r="U490" s="29">
        <f t="shared" ca="1" si="202"/>
        <v>298598371.27773309</v>
      </c>
      <c r="W490" s="29">
        <f ca="1">Kp*(AB490+AC490*OnebyTi+Td*(AB490-AB489))</f>
        <v>155450.71615234425</v>
      </c>
      <c r="X490" s="29">
        <f t="shared" ca="1" si="212"/>
        <v>194015.32261386293</v>
      </c>
      <c r="Y490" s="29">
        <f t="shared" ca="1" si="213"/>
        <v>159624.08672042555</v>
      </c>
      <c r="Z490" s="29">
        <f t="shared" ca="1" si="214"/>
        <v>88651.070746690908</v>
      </c>
      <c r="AA490" s="29">
        <f t="shared" ca="1" si="215"/>
        <v>30359.029361940477</v>
      </c>
      <c r="AB490" s="29">
        <f t="shared" ca="1" si="194"/>
        <v>-30349.029361940477</v>
      </c>
      <c r="AC490" s="29">
        <f t="shared" ca="1" si="203"/>
        <v>69880.670082736309</v>
      </c>
      <c r="AD490" s="29">
        <f t="shared" ca="1" si="204"/>
        <v>171723.6135781614</v>
      </c>
      <c r="AE490" s="29">
        <f t="shared" ca="1" si="205"/>
        <v>2848352316.9872084</v>
      </c>
      <c r="AF490" s="29">
        <f t="shared" ca="1" si="206"/>
        <v>8273159461265480</v>
      </c>
      <c r="AH490" s="29">
        <f t="shared" ca="1" si="191"/>
        <v>3.3335791367924985</v>
      </c>
      <c r="AI490" s="29">
        <f t="shared" ca="1" si="192"/>
        <v>9.9999580388256657</v>
      </c>
    </row>
    <row r="491" spans="1:35">
      <c r="A491" s="29">
        <v>47.900000000000297</v>
      </c>
      <c r="B491" s="29">
        <f t="shared" si="207"/>
        <v>10</v>
      </c>
      <c r="C491" s="29">
        <f t="shared" si="208"/>
        <v>0</v>
      </c>
      <c r="E491" s="29">
        <f ca="1">Kp*(G491+H491*OnebyTi+Td*(G491-G490))</f>
        <v>3.3335661829004506</v>
      </c>
      <c r="F491" s="27">
        <f t="shared" ca="1" si="209"/>
        <v>9.9999632212252383</v>
      </c>
      <c r="G491" s="29">
        <f t="shared" ca="1" si="216"/>
        <v>3.6778774761714317E-5</v>
      </c>
      <c r="H491" s="29">
        <f t="shared" ca="1" si="195"/>
        <v>0.73016915314188613</v>
      </c>
      <c r="I491" s="29">
        <f t="shared" ca="1" si="196"/>
        <v>37.948350528750268</v>
      </c>
      <c r="J491" s="29">
        <f t="shared" ca="1" si="197"/>
        <v>222.78537736470921</v>
      </c>
      <c r="K491" s="29">
        <f t="shared" ca="1" si="198"/>
        <v>143.13657549863913</v>
      </c>
      <c r="M491" s="29">
        <f ca="1">Kp*(Q491+R491*OnebyTi+Td*(Q491-Q490))</f>
        <v>-4400682.3654984236</v>
      </c>
      <c r="N491" s="27">
        <f t="shared" ca="1" si="210"/>
        <v>-615806.21978535817</v>
      </c>
      <c r="O491" s="27">
        <f t="shared" ca="1" si="217"/>
        <v>454738.53097031428</v>
      </c>
      <c r="P491" s="27">
        <f t="shared" ca="1" si="211"/>
        <v>434883.77724462992</v>
      </c>
      <c r="Q491" s="29">
        <f t="shared" ca="1" si="193"/>
        <v>-434873.77724462992</v>
      </c>
      <c r="R491" s="29">
        <f t="shared" ca="1" si="199"/>
        <v>-463013.9553753449</v>
      </c>
      <c r="S491" s="29">
        <f t="shared" ca="1" si="200"/>
        <v>1383803.7195496</v>
      </c>
      <c r="T491" s="29">
        <f t="shared" ca="1" si="201"/>
        <v>302443749234.20386</v>
      </c>
      <c r="U491" s="29">
        <f t="shared" ca="1" si="202"/>
        <v>308286723.1346792</v>
      </c>
      <c r="W491" s="29">
        <f ca="1">Kp*(AB491+AC491*OnebyTi+Td*(AB491-AB490))</f>
        <v>125318.71902527779</v>
      </c>
      <c r="X491" s="27">
        <f t="shared" ca="1" si="212"/>
        <v>189101.9362074208</v>
      </c>
      <c r="Y491" s="27">
        <f t="shared" ca="1" si="213"/>
        <v>161301.36708708017</v>
      </c>
      <c r="Z491" s="27">
        <f t="shared" ca="1" si="214"/>
        <v>92112.46558064995</v>
      </c>
      <c r="AA491" s="27">
        <f t="shared" ca="1" si="215"/>
        <v>33201.965767302951</v>
      </c>
      <c r="AB491" s="29">
        <f t="shared" ca="1" si="194"/>
        <v>-33191.965767302951</v>
      </c>
      <c r="AC491" s="29">
        <f t="shared" ca="1" si="203"/>
        <v>66561.473506006019</v>
      </c>
      <c r="AD491" s="29">
        <f t="shared" ca="1" si="204"/>
        <v>175042.81015489169</v>
      </c>
      <c r="AE491" s="29">
        <f t="shared" ca="1" si="205"/>
        <v>2958522976.1369896</v>
      </c>
      <c r="AF491" s="29">
        <f t="shared" ca="1" si="206"/>
        <v>9277029718377126</v>
      </c>
      <c r="AH491" s="29">
        <f t="shared" ca="1" si="191"/>
        <v>3.3335661829004506</v>
      </c>
      <c r="AI491" s="29">
        <f t="shared" ca="1" si="192"/>
        <v>9.9999632212252383</v>
      </c>
    </row>
    <row r="492" spans="1:35">
      <c r="A492" s="29">
        <v>48.000000000000298</v>
      </c>
      <c r="B492" s="29">
        <f t="shared" si="207"/>
        <v>10</v>
      </c>
      <c r="C492" s="29">
        <f t="shared" si="208"/>
        <v>0</v>
      </c>
      <c r="E492" s="29">
        <f ca="1">Kp*(G492+H492*OnebyTi+Td*(G492-G491))</f>
        <v>3.3335435655391441</v>
      </c>
      <c r="F492" s="29">
        <f t="shared" ca="1" si="209"/>
        <v>9.9999697664763119</v>
      </c>
      <c r="G492" s="29">
        <f t="shared" ca="1" si="216"/>
        <v>3.023352368813903E-5</v>
      </c>
      <c r="H492" s="29">
        <f t="shared" ca="1" si="195"/>
        <v>0.73017217649425492</v>
      </c>
      <c r="I492" s="29">
        <f t="shared" ca="1" si="196"/>
        <v>37.948353552102638</v>
      </c>
      <c r="J492" s="29">
        <f t="shared" ca="1" si="197"/>
        <v>222.78537736480061</v>
      </c>
      <c r="K492" s="29">
        <f t="shared" ca="1" si="198"/>
        <v>143.13672061955285</v>
      </c>
      <c r="M492" s="29">
        <f ca="1">Kp*(Q492+R492*OnebyTi+Td*(Q492-Q491))</f>
        <v>-4601222.9455875559</v>
      </c>
      <c r="N492" s="29">
        <f t="shared" ca="1" si="210"/>
        <v>-752868.10808254289</v>
      </c>
      <c r="O492" s="29">
        <f t="shared" ca="1" si="217"/>
        <v>411049.01850301295</v>
      </c>
      <c r="P492" s="29">
        <f t="shared" ca="1" si="211"/>
        <v>435694.06052313943</v>
      </c>
      <c r="Q492" s="29">
        <f t="shared" ca="1" si="193"/>
        <v>-435684.06052313943</v>
      </c>
      <c r="R492" s="29">
        <f t="shared" ca="1" si="199"/>
        <v>-506582.36142765882</v>
      </c>
      <c r="S492" s="29">
        <f t="shared" ca="1" si="200"/>
        <v>1427372.125601914</v>
      </c>
      <c r="T492" s="29">
        <f t="shared" ca="1" si="201"/>
        <v>321425809293.59692</v>
      </c>
      <c r="U492" s="29">
        <f t="shared" ca="1" si="202"/>
        <v>317993126.91822684</v>
      </c>
      <c r="W492" s="29">
        <f ca="1">Kp*(AB492+AC492*OnebyTi+Td*(AB492-AB491))</f>
        <v>93724.936672210053</v>
      </c>
      <c r="X492" s="29">
        <f t="shared" ca="1" si="212"/>
        <v>183546.44557917328</v>
      </c>
      <c r="Y492" s="29">
        <f t="shared" ca="1" si="213"/>
        <v>162657.21684228687</v>
      </c>
      <c r="Z492" s="29">
        <f t="shared" ca="1" si="214"/>
        <v>95486.848125281962</v>
      </c>
      <c r="AA492" s="29">
        <f t="shared" ca="1" si="215"/>
        <v>36075.064746150463</v>
      </c>
      <c r="AB492" s="29">
        <f t="shared" ca="1" si="194"/>
        <v>-36065.064746150463</v>
      </c>
      <c r="AC492" s="29">
        <f t="shared" ca="1" si="203"/>
        <v>62954.967031390974</v>
      </c>
      <c r="AD492" s="29">
        <f t="shared" ca="1" si="204"/>
        <v>178649.31662950673</v>
      </c>
      <c r="AE492" s="29">
        <f t="shared" ca="1" si="205"/>
        <v>3088591865.651392</v>
      </c>
      <c r="AF492" s="29">
        <f t="shared" ca="1" si="206"/>
        <v>1.0436253980702864E+16</v>
      </c>
      <c r="AH492" s="29">
        <f t="shared" ca="1" si="191"/>
        <v>3.3335435655391441</v>
      </c>
      <c r="AI492" s="29">
        <f t="shared" ca="1" si="192"/>
        <v>9.9999697664763119</v>
      </c>
    </row>
    <row r="493" spans="1:35">
      <c r="A493" s="29">
        <v>48.1000000000003</v>
      </c>
      <c r="B493" s="29">
        <f t="shared" si="207"/>
        <v>10</v>
      </c>
      <c r="C493" s="29">
        <f t="shared" si="208"/>
        <v>0</v>
      </c>
      <c r="E493" s="29">
        <f ca="1">Kp*(G493+H493*OnebyTi+Td*(G493-G492))</f>
        <v>3.3335127927152963</v>
      </c>
      <c r="F493" s="27">
        <f t="shared" ca="1" si="209"/>
        <v>9.9999773129150942</v>
      </c>
      <c r="G493" s="29">
        <f t="shared" ca="1" si="216"/>
        <v>2.2687084905825827E-5</v>
      </c>
      <c r="H493" s="29">
        <f t="shared" ca="1" si="195"/>
        <v>0.73017444520274555</v>
      </c>
      <c r="I493" s="29">
        <f t="shared" ca="1" si="196"/>
        <v>37.94835582081113</v>
      </c>
      <c r="J493" s="29">
        <f t="shared" ca="1" si="197"/>
        <v>222.78537736485208</v>
      </c>
      <c r="K493" s="29">
        <f t="shared" ca="1" si="198"/>
        <v>143.13682974443125</v>
      </c>
      <c r="M493" s="29">
        <f ca="1">Kp*(Q493+R493*OnebyTi+Td*(Q493-Q492))</f>
        <v>-4791641.5823824927</v>
      </c>
      <c r="N493" s="27">
        <f t="shared" ca="1" si="210"/>
        <v>-893192.00956270937</v>
      </c>
      <c r="O493" s="27">
        <f t="shared" ca="1" si="217"/>
        <v>363548.92868708447</v>
      </c>
      <c r="P493" s="27">
        <f t="shared" ca="1" si="211"/>
        <v>434688.28297872993</v>
      </c>
      <c r="Q493" s="29">
        <f t="shared" ca="1" si="193"/>
        <v>-434678.28297872993</v>
      </c>
      <c r="R493" s="29">
        <f t="shared" ca="1" si="199"/>
        <v>-550050.18972553185</v>
      </c>
      <c r="S493" s="29">
        <f t="shared" ca="1" si="200"/>
        <v>1470839.953899787</v>
      </c>
      <c r="T493" s="29">
        <f t="shared" ca="1" si="201"/>
        <v>340320330262.9306</v>
      </c>
      <c r="U493" s="29">
        <f t="shared" ca="1" si="202"/>
        <v>327677123.44879907</v>
      </c>
      <c r="W493" s="29">
        <f ca="1">Kp*(AB493+AC493*OnebyTi+Td*(AB493-AB492))</f>
        <v>60688.635375741411</v>
      </c>
      <c r="X493" s="27">
        <f t="shared" ca="1" si="212"/>
        <v>177337.39125751131</v>
      </c>
      <c r="Y493" s="27">
        <f t="shared" ca="1" si="213"/>
        <v>163675.99654952105</v>
      </c>
      <c r="Z493" s="27">
        <f t="shared" ca="1" si="214"/>
        <v>98762.785664109513</v>
      </c>
      <c r="AA493" s="27">
        <f t="shared" ca="1" si="215"/>
        <v>38972.611612989618</v>
      </c>
      <c r="AB493" s="29">
        <f t="shared" ca="1" si="194"/>
        <v>-38962.611612989618</v>
      </c>
      <c r="AC493" s="29">
        <f t="shared" ca="1" si="203"/>
        <v>59058.70587009201</v>
      </c>
      <c r="AD493" s="29">
        <f t="shared" ca="1" si="204"/>
        <v>182545.57779080569</v>
      </c>
      <c r="AE493" s="29">
        <f t="shared" ca="1" si="205"/>
        <v>3240400376.0218592</v>
      </c>
      <c r="AF493" s="29">
        <f t="shared" ca="1" si="206"/>
        <v>1.1762230865906756E+16</v>
      </c>
      <c r="AH493" s="29">
        <f t="shared" ca="1" si="191"/>
        <v>3.3335127927152963</v>
      </c>
      <c r="AI493" s="29">
        <f t="shared" ca="1" si="192"/>
        <v>9.9999773129150942</v>
      </c>
    </row>
    <row r="494" spans="1:35">
      <c r="A494" s="29">
        <v>48.200000000000301</v>
      </c>
      <c r="B494" s="29">
        <f t="shared" si="207"/>
        <v>10</v>
      </c>
      <c r="C494" s="29">
        <f t="shared" si="208"/>
        <v>0</v>
      </c>
      <c r="E494" s="29">
        <f ca="1">Kp*(G494+H494*OnebyTi+Td*(G494-G493))</f>
        <v>3.3334756559323973</v>
      </c>
      <c r="F494" s="29">
        <f t="shared" ca="1" si="209"/>
        <v>9.9999854732780431</v>
      </c>
      <c r="G494" s="29">
        <f t="shared" ca="1" si="216"/>
        <v>1.4526721956897859E-5</v>
      </c>
      <c r="H494" s="29">
        <f t="shared" ca="1" si="195"/>
        <v>0.73017589787494119</v>
      </c>
      <c r="I494" s="29">
        <f t="shared" ca="1" si="196"/>
        <v>37.948357273483325</v>
      </c>
      <c r="J494" s="29">
        <f t="shared" ca="1" si="197"/>
        <v>222.78537736487317</v>
      </c>
      <c r="K494" s="29">
        <f t="shared" ca="1" si="198"/>
        <v>143.1368997632311</v>
      </c>
      <c r="M494" s="29">
        <f ca="1">Kp*(Q494+R494*OnebyTi+Td*(Q494-Q493))</f>
        <v>-4970650.3147704536</v>
      </c>
      <c r="N494" s="29">
        <f t="shared" ca="1" si="210"/>
        <v>-1036334.595172908</v>
      </c>
      <c r="O494" s="29">
        <f t="shared" ca="1" si="217"/>
        <v>312260.64872393932</v>
      </c>
      <c r="P494" s="29">
        <f t="shared" ca="1" si="211"/>
        <v>431785.04730918253</v>
      </c>
      <c r="Q494" s="29">
        <f t="shared" ca="1" si="193"/>
        <v>-431775.04730918253</v>
      </c>
      <c r="R494" s="29">
        <f t="shared" ca="1" si="199"/>
        <v>-593227.69445645006</v>
      </c>
      <c r="S494" s="29">
        <f t="shared" ca="1" si="200"/>
        <v>1514017.4586307053</v>
      </c>
      <c r="T494" s="29">
        <f t="shared" ca="1" si="201"/>
        <v>358963299410.81531</v>
      </c>
      <c r="U494" s="29">
        <f t="shared" ca="1" si="202"/>
        <v>337296440.13395029</v>
      </c>
      <c r="W494" s="29">
        <f ca="1">Kp*(AB494+AC494*OnebyTi+Td*(AB494-AB493))</f>
        <v>26233.277429643291</v>
      </c>
      <c r="X494" s="29">
        <f t="shared" ca="1" si="212"/>
        <v>170464.43643246518</v>
      </c>
      <c r="Y494" s="29">
        <f t="shared" ca="1" si="213"/>
        <v>164342.27063155264</v>
      </c>
      <c r="Z494" s="29">
        <f t="shared" ca="1" si="214"/>
        <v>101928.64031649755</v>
      </c>
      <c r="AA494" s="29">
        <f t="shared" ca="1" si="215"/>
        <v>41888.61281066521</v>
      </c>
      <c r="AB494" s="29">
        <f t="shared" ca="1" si="194"/>
        <v>-41878.61281066521</v>
      </c>
      <c r="AC494" s="29">
        <f t="shared" ca="1" si="203"/>
        <v>54870.844589025488</v>
      </c>
      <c r="AD494" s="29">
        <f t="shared" ca="1" si="204"/>
        <v>186733.43907187221</v>
      </c>
      <c r="AE494" s="29">
        <f t="shared" ca="1" si="205"/>
        <v>3415782197.1164203</v>
      </c>
      <c r="AF494" s="29">
        <f t="shared" ca="1" si="206"/>
        <v>1.3265519368833198E+16</v>
      </c>
      <c r="AH494" s="29">
        <f t="shared" ca="1" si="191"/>
        <v>3.3334756559323973</v>
      </c>
      <c r="AI494" s="29">
        <f t="shared" ca="1" si="192"/>
        <v>9.9999854732780431</v>
      </c>
    </row>
    <row r="495" spans="1:35">
      <c r="A495" s="29">
        <v>48.300000000000303</v>
      </c>
      <c r="B495" s="29">
        <f t="shared" si="207"/>
        <v>10</v>
      </c>
      <c r="C495" s="29">
        <f t="shared" si="208"/>
        <v>0</v>
      </c>
      <c r="E495" s="29">
        <f ca="1">Kp*(G495+H495*OnebyTi+Td*(G495-G494))</f>
        <v>3.3334341358668764</v>
      </c>
      <c r="F495" s="27">
        <f t="shared" ca="1" si="209"/>
        <v>9.9999938532313468</v>
      </c>
      <c r="G495" s="29">
        <f t="shared" ca="1" si="216"/>
        <v>6.1467686531813115E-6</v>
      </c>
      <c r="H495" s="29">
        <f t="shared" ca="1" si="195"/>
        <v>0.73017651255180649</v>
      </c>
      <c r="I495" s="29">
        <f t="shared" ca="1" si="196"/>
        <v>37.948357888160189</v>
      </c>
      <c r="J495" s="29">
        <f t="shared" ca="1" si="197"/>
        <v>222.78537736487695</v>
      </c>
      <c r="K495" s="29">
        <f t="shared" ca="1" si="198"/>
        <v>143.1369294521237</v>
      </c>
      <c r="M495" s="29">
        <f ca="1">Kp*(Q495+R495*OnebyTi+Td*(Q495-Q494))</f>
        <v>-5136948.9793382147</v>
      </c>
      <c r="N495" s="27">
        <f t="shared" ca="1" si="210"/>
        <v>-1181819.6240986388</v>
      </c>
      <c r="O495" s="27">
        <f t="shared" ca="1" si="217"/>
        <v>257223.74468047475</v>
      </c>
      <c r="P495" s="27">
        <f t="shared" ca="1" si="211"/>
        <v>426907.19171421503</v>
      </c>
      <c r="Q495" s="29">
        <f t="shared" ca="1" si="193"/>
        <v>-426897.19171421503</v>
      </c>
      <c r="R495" s="29">
        <f t="shared" ca="1" si="199"/>
        <v>-635917.41362787155</v>
      </c>
      <c r="S495" s="29">
        <f t="shared" ca="1" si="200"/>
        <v>1556707.1778021269</v>
      </c>
      <c r="T495" s="29">
        <f t="shared" ca="1" si="201"/>
        <v>377187420640.16364</v>
      </c>
      <c r="U495" s="29">
        <f t="shared" ca="1" si="202"/>
        <v>346807085.32915604</v>
      </c>
      <c r="W495" s="29">
        <f ca="1">Kp*(AB495+AC495*OnebyTi+Td*(AB495-AB494))</f>
        <v>-9613.3732353742998</v>
      </c>
      <c r="X495" s="27">
        <f t="shared" ca="1" si="212"/>
        <v>162918.43498797808</v>
      </c>
      <c r="Y495" s="27">
        <f t="shared" ca="1" si="213"/>
        <v>164640.85218096522</v>
      </c>
      <c r="Z495" s="27">
        <f t="shared" ca="1" si="214"/>
        <v>104972.58898596247</v>
      </c>
      <c r="AA495" s="27">
        <f t="shared" ca="1" si="215"/>
        <v>44816.799505117611</v>
      </c>
      <c r="AB495" s="29">
        <f t="shared" ca="1" si="194"/>
        <v>-44806.799505117611</v>
      </c>
      <c r="AC495" s="29">
        <f t="shared" ca="1" si="203"/>
        <v>50390.164638513728</v>
      </c>
      <c r="AD495" s="29">
        <f t="shared" ca="1" si="204"/>
        <v>191214.11902238397</v>
      </c>
      <c r="AE495" s="29">
        <f t="shared" ca="1" si="205"/>
        <v>3616547125.3056011</v>
      </c>
      <c r="AF495" s="29">
        <f t="shared" ca="1" si="206"/>
        <v>1.4955575482080826E+16</v>
      </c>
      <c r="AH495" s="29">
        <f t="shared" ca="1" si="191"/>
        <v>3.3334341358668764</v>
      </c>
      <c r="AI495" s="29">
        <f t="shared" ca="1" si="192"/>
        <v>9.9999938532313468</v>
      </c>
    </row>
    <row r="496" spans="1:35">
      <c r="A496" s="29">
        <v>48.400000000000297</v>
      </c>
      <c r="B496" s="29">
        <f t="shared" si="207"/>
        <v>10</v>
      </c>
      <c r="C496" s="29">
        <f t="shared" si="208"/>
        <v>0</v>
      </c>
      <c r="E496" s="29">
        <f ca="1">Kp*(G496+H496*OnebyTi+Td*(G496-G495))</f>
        <v>3.3333903045621112</v>
      </c>
      <c r="F496" s="29">
        <f t="shared" ca="1" si="209"/>
        <v>10.00000206924835</v>
      </c>
      <c r="G496" s="29">
        <f t="shared" ca="1" si="216"/>
        <v>-2.0692483495565739E-6</v>
      </c>
      <c r="H496" s="29">
        <f t="shared" ca="1" si="195"/>
        <v>0.73017630562697156</v>
      </c>
      <c r="I496" s="29">
        <f t="shared" ca="1" si="196"/>
        <v>37.948358095085027</v>
      </c>
      <c r="J496" s="29">
        <f t="shared" ca="1" si="197"/>
        <v>222.78537736487738</v>
      </c>
      <c r="K496" s="29">
        <f t="shared" ca="1" si="198"/>
        <v>143.13693946728571</v>
      </c>
      <c r="M496" s="29">
        <f ca="1">Kp*(Q496+R496*OnebyTi+Td*(Q496-Q495))</f>
        <v>-5289230.1682392349</v>
      </c>
      <c r="N496" s="29">
        <f t="shared" ca="1" si="210"/>
        <v>-1329138.4179555569</v>
      </c>
      <c r="O496" s="29">
        <f t="shared" ca="1" si="217"/>
        <v>198495.60355710442</v>
      </c>
      <c r="P496" s="29">
        <f t="shared" ca="1" si="211"/>
        <v>419982.31812117528</v>
      </c>
      <c r="Q496" s="29">
        <f t="shared" ca="1" si="193"/>
        <v>-419972.31812117528</v>
      </c>
      <c r="R496" s="29">
        <f t="shared" ca="1" si="199"/>
        <v>-677914.64543998905</v>
      </c>
      <c r="S496" s="29">
        <f t="shared" ca="1" si="200"/>
        <v>1598704.4096142445</v>
      </c>
      <c r="T496" s="29">
        <f t="shared" ca="1" si="201"/>
        <v>394825095438.97101</v>
      </c>
      <c r="U496" s="29">
        <f t="shared" ca="1" si="202"/>
        <v>356163454.46669888</v>
      </c>
      <c r="W496" s="29">
        <f ca="1">Kp*(AB496+AC496*OnebyTi+Td*(AB496-AB495))</f>
        <v>-46819.15165053129</v>
      </c>
      <c r="X496" s="29">
        <f t="shared" ca="1" si="212"/>
        <v>154691.49930706419</v>
      </c>
      <c r="Y496" s="29">
        <f t="shared" ca="1" si="213"/>
        <v>164556.84890321337</v>
      </c>
      <c r="Z496" s="29">
        <f t="shared" ca="1" si="214"/>
        <v>107882.64452102562</v>
      </c>
      <c r="AA496" s="29">
        <f t="shared" ca="1" si="215"/>
        <v>47750.631977712314</v>
      </c>
      <c r="AB496" s="29">
        <f t="shared" ca="1" si="194"/>
        <v>-47740.631977712314</v>
      </c>
      <c r="AC496" s="29">
        <f t="shared" ca="1" si="203"/>
        <v>45616.101440742495</v>
      </c>
      <c r="AD496" s="29">
        <f t="shared" ca="1" si="204"/>
        <v>195988.1822201552</v>
      </c>
      <c r="AE496" s="29">
        <f t="shared" ca="1" si="205"/>
        <v>3844463919.4687381</v>
      </c>
      <c r="AF496" s="29">
        <f t="shared" ca="1" si="206"/>
        <v>1.6840495439772532E+16</v>
      </c>
      <c r="AH496" s="29">
        <f t="shared" ca="1" si="191"/>
        <v>3.3333903045621112</v>
      </c>
      <c r="AI496" s="29">
        <f t="shared" ca="1" si="192"/>
        <v>10.00000206924835</v>
      </c>
    </row>
    <row r="497" spans="1:35">
      <c r="A497" s="29">
        <v>48.500000000000298</v>
      </c>
      <c r="B497" s="29">
        <f t="shared" si="207"/>
        <v>10</v>
      </c>
      <c r="C497" s="29">
        <f t="shared" si="208"/>
        <v>0</v>
      </c>
      <c r="E497" s="29">
        <f ca="1">Kp*(G497+H497*OnebyTi+Td*(G497-G496))</f>
        <v>3.3333462286642619</v>
      </c>
      <c r="F497" s="27">
        <f t="shared" ca="1" si="209"/>
        <v>10.00000976507517</v>
      </c>
      <c r="G497" s="29">
        <f t="shared" ca="1" si="216"/>
        <v>-9.7650751698097338E-6</v>
      </c>
      <c r="H497" s="29">
        <f t="shared" ca="1" si="195"/>
        <v>0.7301753291194546</v>
      </c>
      <c r="I497" s="29">
        <f t="shared" ca="1" si="196"/>
        <v>37.948359071592542</v>
      </c>
      <c r="J497" s="29">
        <f t="shared" ca="1" si="197"/>
        <v>222.78537736488693</v>
      </c>
      <c r="K497" s="29">
        <f t="shared" ca="1" si="198"/>
        <v>143.1369868279003</v>
      </c>
      <c r="M497" s="29">
        <f ca="1">Kp*(Q497+R497*OnebyTi+Td*(Q497-Q496))</f>
        <v>-5426184.4517950946</v>
      </c>
      <c r="N497" s="27">
        <f t="shared" ca="1" si="210"/>
        <v>-1477750.4954081047</v>
      </c>
      <c r="O497" s="27">
        <f t="shared" ca="1" si="217"/>
        <v>136152.0298006222</v>
      </c>
      <c r="P497" s="27">
        <f t="shared" ca="1" si="211"/>
        <v>410943.32505670219</v>
      </c>
      <c r="Q497" s="29">
        <f t="shared" ca="1" si="193"/>
        <v>-410933.32505670219</v>
      </c>
      <c r="R497" s="29">
        <f t="shared" ca="1" si="199"/>
        <v>-719007.97794565931</v>
      </c>
      <c r="S497" s="29">
        <f t="shared" ca="1" si="200"/>
        <v>1639797.7421199146</v>
      </c>
      <c r="T497" s="29">
        <f t="shared" ca="1" si="201"/>
        <v>411711715203.18671</v>
      </c>
      <c r="U497" s="29">
        <f t="shared" ca="1" si="202"/>
        <v>365318448.05615538</v>
      </c>
      <c r="W497" s="29">
        <f ca="1">Kp*(AB497+AC497*OnebyTi+Td*(AB497-AB496))</f>
        <v>-85347.399110440398</v>
      </c>
      <c r="X497" s="27">
        <f t="shared" ca="1" si="212"/>
        <v>145777.06767878044</v>
      </c>
      <c r="Y497" s="27">
        <f t="shared" ca="1" si="213"/>
        <v>164075.71012590753</v>
      </c>
      <c r="Z497" s="27">
        <f t="shared" ca="1" si="214"/>
        <v>110646.67808470907</v>
      </c>
      <c r="AA497" s="27">
        <f t="shared" ca="1" si="215"/>
        <v>50683.304835379982</v>
      </c>
      <c r="AB497" s="29">
        <f t="shared" ca="1" si="194"/>
        <v>-50673.304835379982</v>
      </c>
      <c r="AC497" s="29">
        <f t="shared" ca="1" si="203"/>
        <v>40548.770957204499</v>
      </c>
      <c r="AD497" s="29">
        <f t="shared" ca="1" si="204"/>
        <v>201055.51270369321</v>
      </c>
      <c r="AE497" s="29">
        <f t="shared" ca="1" si="205"/>
        <v>4101242301.7626724</v>
      </c>
      <c r="AF497" s="29">
        <f t="shared" ca="1" si="206"/>
        <v>1.8926774764651356E+16</v>
      </c>
      <c r="AH497" s="29">
        <f t="shared" ca="1" si="191"/>
        <v>3.3333462286642619</v>
      </c>
      <c r="AI497" s="29">
        <f t="shared" ca="1" si="192"/>
        <v>10.00000976507517</v>
      </c>
    </row>
    <row r="498" spans="1:35">
      <c r="A498" s="29">
        <v>48.6000000000003</v>
      </c>
      <c r="B498" s="29">
        <f t="shared" si="207"/>
        <v>10</v>
      </c>
      <c r="C498" s="29">
        <f t="shared" si="208"/>
        <v>0</v>
      </c>
      <c r="E498" s="29">
        <f ca="1">Kp*(G498+H498*OnebyTi+Td*(G498-G497))</f>
        <v>3.3333038779423334</v>
      </c>
      <c r="F498" s="29">
        <f t="shared" ca="1" si="209"/>
        <v>10.000016626126987</v>
      </c>
      <c r="G498" s="29">
        <f t="shared" ca="1" si="216"/>
        <v>-1.6626126987162593E-5</v>
      </c>
      <c r="H498" s="29">
        <f t="shared" ca="1" si="195"/>
        <v>0.73017366650675586</v>
      </c>
      <c r="I498" s="29">
        <f t="shared" ca="1" si="196"/>
        <v>37.948360734205238</v>
      </c>
      <c r="J498" s="29">
        <f t="shared" ca="1" si="197"/>
        <v>222.78537736491458</v>
      </c>
      <c r="K498" s="29">
        <f t="shared" ca="1" si="198"/>
        <v>143.13706763087745</v>
      </c>
      <c r="M498" s="29">
        <f ca="1">Kp*(Q498+R498*OnebyTi+Td*(Q498-Q497))</f>
        <v>-5546505.8560932921</v>
      </c>
      <c r="N498" s="29">
        <f t="shared" ca="1" si="210"/>
        <v>-1627084.3720827112</v>
      </c>
      <c r="O498" s="29">
        <f t="shared" ca="1" si="217"/>
        <v>70287.791573921219</v>
      </c>
      <c r="P498" s="29">
        <f t="shared" ca="1" si="211"/>
        <v>399728.94311561849</v>
      </c>
      <c r="Q498" s="29">
        <f t="shared" ca="1" si="193"/>
        <v>-399718.94311561849</v>
      </c>
      <c r="R498" s="29">
        <f t="shared" ca="1" si="199"/>
        <v>-758979.87225722114</v>
      </c>
      <c r="S498" s="29">
        <f t="shared" ca="1" si="200"/>
        <v>1679769.6364314766</v>
      </c>
      <c r="T498" s="29">
        <f t="shared" ca="1" si="201"/>
        <v>427689238551.7334</v>
      </c>
      <c r="U498" s="29">
        <f t="shared" ca="1" si="202"/>
        <v>374223601.61434716</v>
      </c>
      <c r="W498" s="29">
        <f ca="1">Kp*(AB498+AC498*OnebyTi+Td*(AB498-AB497))</f>
        <v>-125156.8776575097</v>
      </c>
      <c r="X498" s="29">
        <f t="shared" ca="1" si="212"/>
        <v>136169.9711302979</v>
      </c>
      <c r="Y498" s="29">
        <f t="shared" ca="1" si="213"/>
        <v>163183.27480290548</v>
      </c>
      <c r="Z498" s="29">
        <f t="shared" ca="1" si="214"/>
        <v>113252.44272572811</v>
      </c>
      <c r="AA498" s="29">
        <f t="shared" ca="1" si="215"/>
        <v>53607.753057628252</v>
      </c>
      <c r="AB498" s="29">
        <f t="shared" ca="1" si="194"/>
        <v>-53597.753057628252</v>
      </c>
      <c r="AC498" s="29">
        <f t="shared" ca="1" si="203"/>
        <v>35188.99565144167</v>
      </c>
      <c r="AD498" s="29">
        <f t="shared" ca="1" si="204"/>
        <v>206415.28800945604</v>
      </c>
      <c r="AE498" s="29">
        <f t="shared" ca="1" si="205"/>
        <v>4388514215.0453224</v>
      </c>
      <c r="AF498" s="29">
        <f t="shared" ca="1" si="206"/>
        <v>2.1219092983981444E+16</v>
      </c>
      <c r="AH498" s="29">
        <f t="shared" ca="1" si="191"/>
        <v>3.3333038779423334</v>
      </c>
      <c r="AI498" s="29">
        <f t="shared" ca="1" si="192"/>
        <v>10.000016626126987</v>
      </c>
    </row>
    <row r="499" spans="1:35">
      <c r="A499" s="29">
        <v>48.700000000000301</v>
      </c>
      <c r="B499" s="29">
        <f t="shared" si="207"/>
        <v>10</v>
      </c>
      <c r="C499" s="29">
        <f t="shared" si="208"/>
        <v>0</v>
      </c>
      <c r="E499" s="29">
        <f ca="1">Kp*(G499+H499*OnebyTi+Td*(G499-G498))</f>
        <v>3.3332650428786161</v>
      </c>
      <c r="F499" s="27">
        <f t="shared" ca="1" si="209"/>
        <v>10.000022391283682</v>
      </c>
      <c r="G499" s="29">
        <f t="shared" ca="1" si="216"/>
        <v>-2.2391283682310359E-5</v>
      </c>
      <c r="H499" s="29">
        <f t="shared" ca="1" si="195"/>
        <v>0.73017142737838758</v>
      </c>
      <c r="I499" s="29">
        <f t="shared" ca="1" si="196"/>
        <v>37.948362973333609</v>
      </c>
      <c r="J499" s="29">
        <f t="shared" ca="1" si="197"/>
        <v>222.78537736496472</v>
      </c>
      <c r="K499" s="29">
        <f t="shared" ca="1" si="198"/>
        <v>143.13717667642899</v>
      </c>
      <c r="M499" s="29">
        <f ca="1">Kp*(Q499+R499*OnebyTi+Td*(Q499-Q498))</f>
        <v>-5648897.5842987113</v>
      </c>
      <c r="N499" s="27">
        <f t="shared" ca="1" si="210"/>
        <v>-1776538.5301693464</v>
      </c>
      <c r="O499" s="27">
        <f t="shared" ca="1" si="217"/>
        <v>1017.1120872572792</v>
      </c>
      <c r="P499" s="27">
        <f t="shared" ca="1" si="211"/>
        <v>386284.27087061113</v>
      </c>
      <c r="Q499" s="29">
        <f t="shared" ca="1" si="193"/>
        <v>-386274.27087061113</v>
      </c>
      <c r="R499" s="29">
        <f t="shared" ca="1" si="199"/>
        <v>-797607.29934428225</v>
      </c>
      <c r="S499" s="29">
        <f t="shared" ca="1" si="200"/>
        <v>1718397.0635185377</v>
      </c>
      <c r="T499" s="29">
        <f t="shared" ca="1" si="201"/>
        <v>442610019785.39563</v>
      </c>
      <c r="U499" s="29">
        <f t="shared" ca="1" si="202"/>
        <v>382829227.5345757</v>
      </c>
      <c r="W499" s="29">
        <f ca="1">Kp*(AB499+AC499*OnebyTi+Td*(AB499-AB498))</f>
        <v>-166201.69223095334</v>
      </c>
      <c r="X499" s="27">
        <f t="shared" ca="1" si="212"/>
        <v>125866.49950192182</v>
      </c>
      <c r="Y499" s="27">
        <f t="shared" ca="1" si="213"/>
        <v>161865.82043665543</v>
      </c>
      <c r="Z499" s="27">
        <f t="shared" ca="1" si="214"/>
        <v>115687.59814129025</v>
      </c>
      <c r="AA499" s="27">
        <f t="shared" ca="1" si="215"/>
        <v>56516.6588982178</v>
      </c>
      <c r="AB499" s="29">
        <f t="shared" ca="1" si="194"/>
        <v>-56506.6588982178</v>
      </c>
      <c r="AC499" s="29">
        <f t="shared" ca="1" si="203"/>
        <v>29538.329761619891</v>
      </c>
      <c r="AD499" s="29">
        <f t="shared" ca="1" si="204"/>
        <v>212065.95389927781</v>
      </c>
      <c r="AE499" s="29">
        <f t="shared" ca="1" si="205"/>
        <v>4707814465.0292759</v>
      </c>
      <c r="AF499" s="29">
        <f t="shared" ca="1" si="206"/>
        <v>2.3720134325276124E+16</v>
      </c>
      <c r="AH499" s="29">
        <f t="shared" ca="1" si="191"/>
        <v>3.3332650428786161</v>
      </c>
      <c r="AI499" s="29">
        <f t="shared" ca="1" si="192"/>
        <v>10.000022391283682</v>
      </c>
    </row>
    <row r="500" spans="1:35">
      <c r="A500" s="29">
        <v>48.800000000000303</v>
      </c>
      <c r="B500" s="29">
        <f t="shared" si="207"/>
        <v>10</v>
      </c>
      <c r="C500" s="29">
        <f t="shared" si="208"/>
        <v>0</v>
      </c>
      <c r="E500" s="29">
        <f ca="1">Kp*(G500+H500*OnebyTi+Td*(G500-G499))</f>
        <v>3.3332312645158266</v>
      </c>
      <c r="F500" s="29">
        <f t="shared" ca="1" si="209"/>
        <v>10.000026861696657</v>
      </c>
      <c r="G500" s="29">
        <f t="shared" ca="1" si="216"/>
        <v>-2.6861696657221046E-5</v>
      </c>
      <c r="H500" s="29">
        <f t="shared" ca="1" si="195"/>
        <v>0.73016874120872188</v>
      </c>
      <c r="I500" s="29">
        <f t="shared" ca="1" si="196"/>
        <v>37.948365659503274</v>
      </c>
      <c r="J500" s="29">
        <f t="shared" ca="1" si="197"/>
        <v>222.78537736503688</v>
      </c>
      <c r="K500" s="29">
        <f t="shared" ca="1" si="198"/>
        <v>143.13730776150868</v>
      </c>
      <c r="M500" s="29">
        <f ca="1">Kp*(Q500+R500*OnebyTi+Td*(Q500-Q499))</f>
        <v>-5732077.9688265296</v>
      </c>
      <c r="N500" s="29">
        <f t="shared" ca="1" si="210"/>
        <v>-1925482.561590313</v>
      </c>
      <c r="O500" s="29">
        <f t="shared" ca="1" si="217"/>
        <v>-71525.898691949304</v>
      </c>
      <c r="P500" s="29">
        <f t="shared" ca="1" si="211"/>
        <v>370561.30896264256</v>
      </c>
      <c r="Q500" s="29">
        <f t="shared" ca="1" si="193"/>
        <v>-370551.30896264256</v>
      </c>
      <c r="R500" s="29">
        <f t="shared" ca="1" si="199"/>
        <v>-834662.43024054647</v>
      </c>
      <c r="S500" s="29">
        <f t="shared" ca="1" si="200"/>
        <v>1755452.1944148019</v>
      </c>
      <c r="T500" s="29">
        <f t="shared" ca="1" si="201"/>
        <v>456340847042.78839</v>
      </c>
      <c r="U500" s="29">
        <f t="shared" ca="1" si="202"/>
        <v>391084568.8546108</v>
      </c>
      <c r="W500" s="29">
        <f ca="1">Kp*(AB500+AC500*OnebyTi+Td*(AB500-AB499))</f>
        <v>-208431.22096230686</v>
      </c>
      <c r="X500" s="29">
        <f t="shared" ca="1" si="212"/>
        <v>114864.46657769721</v>
      </c>
      <c r="Y500" s="29">
        <f t="shared" ca="1" si="213"/>
        <v>160110.11283708495</v>
      </c>
      <c r="Z500" s="29">
        <f t="shared" ca="1" si="214"/>
        <v>117939.73661816916</v>
      </c>
      <c r="AA500" s="29">
        <f t="shared" ca="1" si="215"/>
        <v>59402.459657935724</v>
      </c>
      <c r="AB500" s="29">
        <f t="shared" ca="1" si="194"/>
        <v>-59392.459657935724</v>
      </c>
      <c r="AC500" s="29">
        <f t="shared" ca="1" si="203"/>
        <v>23599.083795826318</v>
      </c>
      <c r="AD500" s="29">
        <f t="shared" ca="1" si="204"/>
        <v>218005.19986507139</v>
      </c>
      <c r="AE500" s="29">
        <f t="shared" ca="1" si="205"/>
        <v>5060560891.4512281</v>
      </c>
      <c r="AF500" s="29">
        <f t="shared" ca="1" si="206"/>
        <v>2.6430454860101828E+16</v>
      </c>
      <c r="AH500" s="29">
        <f t="shared" ca="1" si="191"/>
        <v>3.3332312645158266</v>
      </c>
      <c r="AI500" s="29">
        <f t="shared" ca="1" si="192"/>
        <v>10.000026861696657</v>
      </c>
    </row>
    <row r="501" spans="1:35">
      <c r="A501" s="29">
        <v>48.900000000000297</v>
      </c>
      <c r="B501" s="29">
        <f t="shared" si="207"/>
        <v>10</v>
      </c>
      <c r="C501" s="29">
        <f t="shared" si="208"/>
        <v>0</v>
      </c>
      <c r="E501" s="29">
        <f ca="1">Kp*(G501+H501*OnebyTi+Td*(G501-G500))</f>
        <v>3.3332037790367428</v>
      </c>
      <c r="F501" s="27">
        <f t="shared" ca="1" si="209"/>
        <v>10.000029906371628</v>
      </c>
      <c r="G501" s="29">
        <f t="shared" ca="1" si="216"/>
        <v>-2.9906371628030115E-5</v>
      </c>
      <c r="H501" s="29">
        <f t="shared" ca="1" si="195"/>
        <v>0.73016575057155908</v>
      </c>
      <c r="I501" s="29">
        <f t="shared" ca="1" si="196"/>
        <v>37.948368650140438</v>
      </c>
      <c r="J501" s="29">
        <f t="shared" ca="1" si="197"/>
        <v>222.78537736512632</v>
      </c>
      <c r="K501" s="29">
        <f t="shared" ca="1" si="198"/>
        <v>143.13745400366594</v>
      </c>
      <c r="M501" s="29">
        <f ca="1">Kp*(Q501+R501*OnebyTi+Td*(Q501-Q500))</f>
        <v>-5794786.6399354553</v>
      </c>
      <c r="N501" s="27">
        <f t="shared" ca="1" si="210"/>
        <v>-2073258.4880594367</v>
      </c>
      <c r="O501" s="27">
        <f t="shared" ca="1" si="217"/>
        <v>-147186.87660096204</v>
      </c>
      <c r="P501" s="27">
        <f t="shared" ca="1" si="211"/>
        <v>352519.49001315353</v>
      </c>
      <c r="Q501" s="29">
        <f t="shared" ca="1" si="193"/>
        <v>-352509.49001315353</v>
      </c>
      <c r="R501" s="29">
        <f t="shared" ca="1" si="199"/>
        <v>-869913.37924186187</v>
      </c>
      <c r="S501" s="29">
        <f t="shared" ca="1" si="200"/>
        <v>1790703.1434161172</v>
      </c>
      <c r="T501" s="29">
        <f t="shared" ca="1" si="201"/>
        <v>468767141097.72174</v>
      </c>
      <c r="U501" s="29">
        <f t="shared" ca="1" si="202"/>
        <v>398937964.83034766</v>
      </c>
      <c r="W501" s="29">
        <f ca="1">Kp*(AB501+AC501*OnebyTi+Td*(AB501-AB500))</f>
        <v>-251790.05409842063</v>
      </c>
      <c r="X501" s="27">
        <f t="shared" ca="1" si="212"/>
        <v>103163.27407927408</v>
      </c>
      <c r="Y501" s="27">
        <f t="shared" ca="1" si="213"/>
        <v>157903.45663017748</v>
      </c>
      <c r="Z501" s="27">
        <f t="shared" ca="1" si="214"/>
        <v>119996.41013538709</v>
      </c>
      <c r="AA501" s="27">
        <f t="shared" ca="1" si="215"/>
        <v>62257.356343447405</v>
      </c>
      <c r="AB501" s="29">
        <f t="shared" ca="1" si="194"/>
        <v>-62247.356343447405</v>
      </c>
      <c r="AC501" s="29">
        <f t="shared" ca="1" si="203"/>
        <v>17374.348161481576</v>
      </c>
      <c r="AD501" s="29">
        <f t="shared" ca="1" si="204"/>
        <v>224229.93549941614</v>
      </c>
      <c r="AE501" s="29">
        <f t="shared" ca="1" si="205"/>
        <v>5448034228.6260405</v>
      </c>
      <c r="AF501" s="29">
        <f t="shared" ca="1" si="206"/>
        <v>2.9348406387502728E+16</v>
      </c>
      <c r="AH501" s="29">
        <f t="shared" ca="1" si="191"/>
        <v>3.3332037790367428</v>
      </c>
      <c r="AI501" s="29">
        <f t="shared" ca="1" si="192"/>
        <v>10.000029906371628</v>
      </c>
    </row>
    <row r="502" spans="1:35">
      <c r="A502" s="29">
        <v>49.000000000000298</v>
      </c>
      <c r="B502" s="29">
        <f t="shared" si="207"/>
        <v>10</v>
      </c>
      <c r="C502" s="29">
        <f t="shared" si="208"/>
        <v>0</v>
      </c>
      <c r="E502" s="29">
        <f ca="1">Kp*(G502+H502*OnebyTi+Td*(G502-G501))</f>
        <v>3.3331834787691954</v>
      </c>
      <c r="F502" s="29">
        <f t="shared" ca="1" si="209"/>
        <v>10.000031464447561</v>
      </c>
      <c r="G502" s="29">
        <f t="shared" ca="1" si="216"/>
        <v>-3.1464447561191378E-5</v>
      </c>
      <c r="H502" s="29">
        <f t="shared" ca="1" si="195"/>
        <v>0.73016260412680301</v>
      </c>
      <c r="I502" s="29">
        <f t="shared" ca="1" si="196"/>
        <v>37.948371796585192</v>
      </c>
      <c r="J502" s="29">
        <f t="shared" ca="1" si="197"/>
        <v>222.78537736522532</v>
      </c>
      <c r="K502" s="29">
        <f t="shared" ca="1" si="198"/>
        <v>143.13760817945899</v>
      </c>
      <c r="M502" s="29">
        <f ca="1">Kp*(Q502+R502*OnebyTi+Td*(Q502-Q501))</f>
        <v>-5835790.8946977668</v>
      </c>
      <c r="N502" s="29">
        <f t="shared" ca="1" si="210"/>
        <v>-2219182.260758752</v>
      </c>
      <c r="O502" s="29">
        <f t="shared" ca="1" si="217"/>
        <v>-225790.90471125947</v>
      </c>
      <c r="P502" s="29">
        <f t="shared" ca="1" si="211"/>
        <v>332126.20190561144</v>
      </c>
      <c r="Q502" s="29">
        <f t="shared" ca="1" si="193"/>
        <v>-332116.20190561144</v>
      </c>
      <c r="R502" s="29">
        <f t="shared" ca="1" si="199"/>
        <v>-903124.99943242304</v>
      </c>
      <c r="S502" s="29">
        <f t="shared" ca="1" si="200"/>
        <v>1823914.7636066782</v>
      </c>
      <c r="T502" s="29">
        <f t="shared" ca="1" si="201"/>
        <v>479797258254.5426</v>
      </c>
      <c r="U502" s="29">
        <f t="shared" ca="1" si="202"/>
        <v>406337028.16741234</v>
      </c>
      <c r="W502" s="29">
        <f ca="1">Kp*(AB502+AC502*OnebyTi+Td*(AB502-AB501))</f>
        <v>-296217.94203079882</v>
      </c>
      <c r="X502" s="29">
        <f t="shared" ca="1" si="212"/>
        <v>90763.974326011506</v>
      </c>
      <c r="Y502" s="29">
        <f t="shared" ca="1" si="213"/>
        <v>155233.74642423395</v>
      </c>
      <c r="Z502" s="29">
        <f t="shared" ca="1" si="214"/>
        <v>121845.15860841621</v>
      </c>
      <c r="AA502" s="29">
        <f t="shared" ca="1" si="215"/>
        <v>65073.323225664535</v>
      </c>
      <c r="AB502" s="29">
        <f t="shared" ca="1" si="194"/>
        <v>-65063.323225664535</v>
      </c>
      <c r="AC502" s="29">
        <f t="shared" ca="1" si="203"/>
        <v>10868.015838915122</v>
      </c>
      <c r="AD502" s="29">
        <f t="shared" ca="1" si="204"/>
        <v>230736.26782198259</v>
      </c>
      <c r="AE502" s="29">
        <f t="shared" ca="1" si="205"/>
        <v>5871357831.5427704</v>
      </c>
      <c r="AF502" s="29">
        <f t="shared" ca="1" si="206"/>
        <v>3.2470126797163024E+16</v>
      </c>
      <c r="AH502" s="29">
        <f t="shared" ca="1" si="191"/>
        <v>3.3331834787691954</v>
      </c>
      <c r="AI502" s="29">
        <f t="shared" ca="1" si="192"/>
        <v>10.000031464447561</v>
      </c>
    </row>
    <row r="503" spans="1:35">
      <c r="A503" s="29">
        <v>49.1000000000003</v>
      </c>
      <c r="B503" s="29">
        <f t="shared" si="207"/>
        <v>10</v>
      </c>
      <c r="C503" s="29">
        <f t="shared" si="208"/>
        <v>0</v>
      </c>
      <c r="E503" s="29">
        <f ca="1">Kp*(G503+H503*OnebyTi+Td*(G503-G502))</f>
        <v>3.3331708904913522</v>
      </c>
      <c r="F503" s="27">
        <f t="shared" ca="1" si="209"/>
        <v>10.000031544242825</v>
      </c>
      <c r="G503" s="29">
        <f t="shared" ca="1" si="216"/>
        <v>-3.1544242824921298E-5</v>
      </c>
      <c r="H503" s="29">
        <f t="shared" ca="1" si="195"/>
        <v>0.73015944970252056</v>
      </c>
      <c r="I503" s="29">
        <f t="shared" ca="1" si="196"/>
        <v>37.948374951009477</v>
      </c>
      <c r="J503" s="29">
        <f t="shared" ca="1" si="197"/>
        <v>222.78537736532482</v>
      </c>
      <c r="K503" s="29">
        <f t="shared" ca="1" si="198"/>
        <v>143.13776306169126</v>
      </c>
      <c r="M503" s="29">
        <f ca="1">Kp*(Q503+R503*OnebyTi+Td*(Q503-Q502))</f>
        <v>-5853892.2486929391</v>
      </c>
      <c r="N503" s="27">
        <f t="shared" ca="1" si="210"/>
        <v>-2362545.4417239763</v>
      </c>
      <c r="O503" s="27">
        <f t="shared" ca="1" si="217"/>
        <v>-307142.28814550885</v>
      </c>
      <c r="P503" s="27">
        <f t="shared" ca="1" si="211"/>
        <v>309357.30189647811</v>
      </c>
      <c r="Q503" s="29">
        <f t="shared" ca="1" si="193"/>
        <v>-309347.30189647811</v>
      </c>
      <c r="R503" s="29">
        <f t="shared" ca="1" si="199"/>
        <v>-934059.72962207079</v>
      </c>
      <c r="S503" s="29">
        <f t="shared" ca="1" si="200"/>
        <v>1854849.493796326</v>
      </c>
      <c r="T503" s="29">
        <f t="shared" ca="1" si="201"/>
        <v>489366833573.60565</v>
      </c>
      <c r="U503" s="29">
        <f t="shared" ca="1" si="202"/>
        <v>413228833.70640755</v>
      </c>
      <c r="W503" s="29">
        <f ca="1">Kp*(AB503+AC503*OnebyTi+Td*(AB503-AB502))</f>
        <v>-341649.75290681684</v>
      </c>
      <c r="X503" s="27">
        <f t="shared" ca="1" si="212"/>
        <v>77669.33135989579</v>
      </c>
      <c r="Y503" s="27">
        <f t="shared" ca="1" si="213"/>
        <v>152089.51853669583</v>
      </c>
      <c r="Z503" s="27">
        <f t="shared" ca="1" si="214"/>
        <v>123473.53925130208</v>
      </c>
      <c r="AA503" s="27">
        <f t="shared" ca="1" si="215"/>
        <v>67842.118309432059</v>
      </c>
      <c r="AB503" s="29">
        <f t="shared" ca="1" si="194"/>
        <v>-67832.118309432059</v>
      </c>
      <c r="AC503" s="29">
        <f t="shared" ca="1" si="203"/>
        <v>4084.8040079719158</v>
      </c>
      <c r="AD503" s="29">
        <f t="shared" ca="1" si="204"/>
        <v>237519.4796529258</v>
      </c>
      <c r="AE503" s="29">
        <f t="shared" ca="1" si="205"/>
        <v>6331477458.9772491</v>
      </c>
      <c r="AF503" s="29">
        <f t="shared" ca="1" si="206"/>
        <v>3.578960569233072E+16</v>
      </c>
      <c r="AH503" s="29">
        <f t="shared" ca="1" si="191"/>
        <v>3.3331708904913522</v>
      </c>
      <c r="AI503" s="29">
        <f t="shared" ca="1" si="192"/>
        <v>10.000031544242825</v>
      </c>
    </row>
    <row r="504" spans="1:35">
      <c r="A504" s="29">
        <v>49.200000000000301</v>
      </c>
      <c r="B504" s="29">
        <f t="shared" si="207"/>
        <v>10</v>
      </c>
      <c r="C504" s="29">
        <f t="shared" si="208"/>
        <v>0</v>
      </c>
      <c r="E504" s="29">
        <f ca="1">Kp*(G504+H504*OnebyTi+Td*(G504-G503))</f>
        <v>3.3331661710989104</v>
      </c>
      <c r="F504" s="29">
        <f t="shared" ca="1" si="209"/>
        <v>10.000030219279411</v>
      </c>
      <c r="G504" s="29">
        <f t="shared" ca="1" si="216"/>
        <v>-3.0219279411269895E-5</v>
      </c>
      <c r="H504" s="29">
        <f t="shared" ca="1" si="195"/>
        <v>0.73015642777457945</v>
      </c>
      <c r="I504" s="29">
        <f t="shared" ca="1" si="196"/>
        <v>37.948377972937415</v>
      </c>
      <c r="J504" s="29">
        <f t="shared" ca="1" si="197"/>
        <v>222.78537736541614</v>
      </c>
      <c r="K504" s="29">
        <f t="shared" ca="1" si="198"/>
        <v>143.13791174054597</v>
      </c>
      <c r="M504" s="29">
        <f ca="1">Kp*(Q504+R504*OnebyTi+Td*(Q504-Q503))</f>
        <v>-5847933.1511610942</v>
      </c>
      <c r="N504" s="29">
        <f t="shared" ca="1" si="210"/>
        <v>-2502617.0683553685</v>
      </c>
      <c r="O504" s="29">
        <f t="shared" ca="1" si="217"/>
        <v>-391024.40670263558</v>
      </c>
      <c r="P504" s="29">
        <f t="shared" ca="1" si="211"/>
        <v>284197.61893487087</v>
      </c>
      <c r="Q504" s="29">
        <f t="shared" ca="1" si="193"/>
        <v>-284187.61893487087</v>
      </c>
      <c r="R504" s="29">
        <f t="shared" ca="1" si="199"/>
        <v>-962478.49151555786</v>
      </c>
      <c r="S504" s="29">
        <f t="shared" ca="1" si="200"/>
        <v>1883268.2556898131</v>
      </c>
      <c r="T504" s="29">
        <f t="shared" ca="1" si="201"/>
        <v>497443093849.19281</v>
      </c>
      <c r="U504" s="29">
        <f t="shared" ca="1" si="202"/>
        <v>419560118.299106</v>
      </c>
      <c r="W504" s="29">
        <f ca="1">Kp*(AB504+AC504*OnebyTi+Td*(AB504-AB503))</f>
        <v>-388015.44029374718</v>
      </c>
      <c r="X504" s="29">
        <f t="shared" ca="1" si="212"/>
        <v>63883.880329756343</v>
      </c>
      <c r="Y504" s="29">
        <f t="shared" ca="1" si="213"/>
        <v>148460.00317931871</v>
      </c>
      <c r="Z504" s="29">
        <f t="shared" ca="1" si="214"/>
        <v>124869.15702952638</v>
      </c>
      <c r="AA504" s="29">
        <f t="shared" ca="1" si="215"/>
        <v>70555.294724610081</v>
      </c>
      <c r="AB504" s="29">
        <f t="shared" ca="1" si="194"/>
        <v>-70545.294724610081</v>
      </c>
      <c r="AC504" s="29">
        <f t="shared" ca="1" si="203"/>
        <v>-2969.7254644890927</v>
      </c>
      <c r="AD504" s="29">
        <f t="shared" ca="1" si="204"/>
        <v>244574.0091253868</v>
      </c>
      <c r="AE504" s="29">
        <f t="shared" ca="1" si="205"/>
        <v>6829141319.7554588</v>
      </c>
      <c r="AF504" s="29">
        <f t="shared" ca="1" si="206"/>
        <v>3.929883265876204E+16</v>
      </c>
      <c r="AH504" s="29">
        <f t="shared" ca="1" si="191"/>
        <v>3.3331661710989104</v>
      </c>
      <c r="AI504" s="29">
        <f t="shared" ca="1" si="192"/>
        <v>10.000030219279411</v>
      </c>
    </row>
    <row r="505" spans="1:35">
      <c r="A505" s="29">
        <v>49.300000000000303</v>
      </c>
      <c r="B505" s="29">
        <f t="shared" si="207"/>
        <v>10</v>
      </c>
      <c r="C505" s="29">
        <f t="shared" si="208"/>
        <v>0</v>
      </c>
      <c r="E505" s="29">
        <f ca="1">Kp*(G505+H505*OnebyTi+Td*(G505-G504))</f>
        <v>3.333169119921243</v>
      </c>
      <c r="F505" s="27">
        <f t="shared" ca="1" si="209"/>
        <v>10.000027621619321</v>
      </c>
      <c r="G505" s="29">
        <f t="shared" ca="1" si="216"/>
        <v>-2.7621619320683521E-5</v>
      </c>
      <c r="H505" s="29">
        <f t="shared" ca="1" si="195"/>
        <v>0.73015366561264738</v>
      </c>
      <c r="I505" s="29">
        <f t="shared" ca="1" si="196"/>
        <v>37.948380735099349</v>
      </c>
      <c r="J505" s="29">
        <f t="shared" ca="1" si="197"/>
        <v>222.78537736549242</v>
      </c>
      <c r="K505" s="29">
        <f t="shared" ca="1" si="198"/>
        <v>143.13804791512922</v>
      </c>
      <c r="M505" s="29">
        <f ca="1">Kp*(Q505+R505*OnebyTi+Td*(Q505-Q504))</f>
        <v>-5816803.8427480245</v>
      </c>
      <c r="N505" s="27">
        <f t="shared" ca="1" si="210"/>
        <v>-2638645.7017580131</v>
      </c>
      <c r="O505" s="27">
        <f t="shared" ca="1" si="217"/>
        <v>-477199.64958904352</v>
      </c>
      <c r="P505" s="27">
        <f t="shared" ca="1" si="211"/>
        <v>256641.44149673684</v>
      </c>
      <c r="Q505" s="29">
        <f t="shared" ca="1" si="193"/>
        <v>-256631.44149673684</v>
      </c>
      <c r="R505" s="29">
        <f t="shared" ca="1" si="199"/>
        <v>-988141.6356652315</v>
      </c>
      <c r="S505" s="29">
        <f t="shared" ca="1" si="200"/>
        <v>1908931.3998394867</v>
      </c>
      <c r="T505" s="29">
        <f t="shared" ca="1" si="201"/>
        <v>504029063525.66211</v>
      </c>
      <c r="U505" s="29">
        <f t="shared" ca="1" si="202"/>
        <v>425277491.55287606</v>
      </c>
      <c r="W505" s="29">
        <f ca="1">Kp*(AB505+AC505*OnebyTi+Td*(AB505-AB504))</f>
        <v>-435240.02136061992</v>
      </c>
      <c r="X505" s="27">
        <f t="shared" ca="1" si="212"/>
        <v>49413.984925505676</v>
      </c>
      <c r="Y505" s="27">
        <f t="shared" ca="1" si="213"/>
        <v>144335.17699444722</v>
      </c>
      <c r="Z505" s="27">
        <f t="shared" ca="1" si="214"/>
        <v>126019.69617276687</v>
      </c>
      <c r="AA505" s="27">
        <f t="shared" ca="1" si="215"/>
        <v>73204.213046809818</v>
      </c>
      <c r="AB505" s="29">
        <f t="shared" ca="1" si="194"/>
        <v>-73194.213046809818</v>
      </c>
      <c r="AC505" s="29">
        <f t="shared" ca="1" si="203"/>
        <v>-10289.146769170075</v>
      </c>
      <c r="AD505" s="29">
        <f t="shared" ca="1" si="204"/>
        <v>251893.43043006779</v>
      </c>
      <c r="AE505" s="29">
        <f t="shared" ca="1" si="205"/>
        <v>7364880602.1096373</v>
      </c>
      <c r="AF505" s="29">
        <f t="shared" ca="1" si="206"/>
        <v>4.2988033724510176E+16</v>
      </c>
      <c r="AH505" s="29">
        <f t="shared" ca="1" si="191"/>
        <v>3.333169119921243</v>
      </c>
      <c r="AI505" s="29">
        <f t="shared" ca="1" si="192"/>
        <v>10.000027621619321</v>
      </c>
    </row>
    <row r="506" spans="1:35">
      <c r="A506" s="29">
        <v>49.400000000000297</v>
      </c>
      <c r="B506" s="29">
        <f t="shared" si="207"/>
        <v>10</v>
      </c>
      <c r="C506" s="29">
        <f t="shared" si="208"/>
        <v>0</v>
      </c>
      <c r="E506" s="29">
        <f ca="1">Kp*(G506+H506*OnebyTi+Td*(G506-G505))</f>
        <v>3.3331792062718879</v>
      </c>
      <c r="F506" s="29">
        <f t="shared" ca="1" si="209"/>
        <v>10.000023932949084</v>
      </c>
      <c r="G506" s="29">
        <f t="shared" ca="1" si="216"/>
        <v>-2.3932949083871335E-5</v>
      </c>
      <c r="H506" s="29">
        <f t="shared" ca="1" si="195"/>
        <v>0.73015127231773902</v>
      </c>
      <c r="I506" s="29">
        <f t="shared" ca="1" si="196"/>
        <v>37.948383128394255</v>
      </c>
      <c r="J506" s="29">
        <f t="shared" ca="1" si="197"/>
        <v>222.78537736554969</v>
      </c>
      <c r="K506" s="29">
        <f t="shared" ca="1" si="198"/>
        <v>143.13816614389771</v>
      </c>
      <c r="M506" s="29">
        <f ca="1">Kp*(Q506+R506*OnebyTi+Td*(Q506-Q505))</f>
        <v>-5759449.3333821176</v>
      </c>
      <c r="N506" s="29">
        <f t="shared" ca="1" si="210"/>
        <v>-2769861.6588663962</v>
      </c>
      <c r="O506" s="29">
        <f t="shared" ca="1" si="217"/>
        <v>-565409.43640736921</v>
      </c>
      <c r="P506" s="29">
        <f t="shared" ca="1" si="211"/>
        <v>226692.98817390375</v>
      </c>
      <c r="Q506" s="29">
        <f t="shared" ca="1" si="193"/>
        <v>-226682.98817390375</v>
      </c>
      <c r="R506" s="29">
        <f t="shared" ca="1" si="199"/>
        <v>-1010809.9344826218</v>
      </c>
      <c r="S506" s="29">
        <f t="shared" ca="1" si="200"/>
        <v>1931599.698656877</v>
      </c>
      <c r="T506" s="29">
        <f t="shared" ca="1" si="201"/>
        <v>509167581238.4071</v>
      </c>
      <c r="U506" s="29">
        <f t="shared" ca="1" si="202"/>
        <v>430327657.05914342</v>
      </c>
      <c r="W506" s="29">
        <f ca="1">Kp*(AB506+AC506*OnebyTi+Td*(AB506-AB505))</f>
        <v>-483243.56603569159</v>
      </c>
      <c r="X506" s="29">
        <f t="shared" ca="1" si="212"/>
        <v>34267.892649728354</v>
      </c>
      <c r="Y506" s="29">
        <f t="shared" ca="1" si="213"/>
        <v>139705.81583016668</v>
      </c>
      <c r="Z506" s="29">
        <f t="shared" ca="1" si="214"/>
        <v>126912.95271298636</v>
      </c>
      <c r="AA506" s="29">
        <f t="shared" ca="1" si="215"/>
        <v>75780.054554135568</v>
      </c>
      <c r="AB506" s="29">
        <f t="shared" ca="1" si="194"/>
        <v>-75770.054554135568</v>
      </c>
      <c r="AC506" s="29">
        <f t="shared" ca="1" si="203"/>
        <v>-17866.152224583631</v>
      </c>
      <c r="AD506" s="29">
        <f t="shared" ca="1" si="204"/>
        <v>259470.43588548136</v>
      </c>
      <c r="AE506" s="29">
        <f t="shared" ca="1" si="205"/>
        <v>7938990718.8233051</v>
      </c>
      <c r="AF506" s="29">
        <f t="shared" ca="1" si="206"/>
        <v>4.6845999265273312E+16</v>
      </c>
      <c r="AH506" s="29">
        <f t="shared" ca="1" si="191"/>
        <v>3.3331792062718879</v>
      </c>
      <c r="AI506" s="29">
        <f t="shared" ca="1" si="192"/>
        <v>10.000023932949084</v>
      </c>
    </row>
    <row r="507" spans="1:35">
      <c r="A507" s="29">
        <v>49.500000000000298</v>
      </c>
      <c r="B507" s="29">
        <f t="shared" si="207"/>
        <v>10</v>
      </c>
      <c r="C507" s="29">
        <f t="shared" si="208"/>
        <v>0</v>
      </c>
      <c r="E507" s="29">
        <f ca="1">Kp*(G507+H507*OnebyTi+Td*(G507-G506))</f>
        <v>3.3331956102157876</v>
      </c>
      <c r="F507" s="27">
        <f t="shared" ca="1" si="209"/>
        <v>10.000019373925685</v>
      </c>
      <c r="G507" s="29">
        <f t="shared" ca="1" si="216"/>
        <v>-1.9373925685073345E-5</v>
      </c>
      <c r="H507" s="29">
        <f t="shared" ca="1" si="195"/>
        <v>0.73014933492517053</v>
      </c>
      <c r="I507" s="29">
        <f t="shared" ca="1" si="196"/>
        <v>37.948385065786823</v>
      </c>
      <c r="J507" s="29">
        <f t="shared" ca="1" si="197"/>
        <v>222.78537736558724</v>
      </c>
      <c r="K507" s="29">
        <f t="shared" ca="1" si="198"/>
        <v>143.13826204482984</v>
      </c>
      <c r="M507" s="29">
        <f ca="1">Kp*(Q507+R507*OnebyTi+Td*(Q507-Q506))</f>
        <v>-5674876.476252662</v>
      </c>
      <c r="N507" s="27">
        <f t="shared" ca="1" si="210"/>
        <v>-2895479.4275238281</v>
      </c>
      <c r="O507" s="27">
        <f t="shared" ca="1" si="217"/>
        <v>-655374.32838288904</v>
      </c>
      <c r="P507" s="27">
        <f t="shared" ca="1" si="211"/>
        <v>194366.85820157407</v>
      </c>
      <c r="Q507" s="29">
        <f t="shared" ca="1" si="193"/>
        <v>-194356.85820157407</v>
      </c>
      <c r="R507" s="29">
        <f t="shared" ca="1" si="199"/>
        <v>-1030245.6203027793</v>
      </c>
      <c r="S507" s="29">
        <f t="shared" ca="1" si="200"/>
        <v>1951035.3844770344</v>
      </c>
      <c r="T507" s="29">
        <f t="shared" ca="1" si="201"/>
        <v>512945040071.40576</v>
      </c>
      <c r="U507" s="29">
        <f t="shared" ca="1" si="202"/>
        <v>434657643.65894616</v>
      </c>
      <c r="W507" s="29">
        <f ca="1">Kp*(AB507+AC507*OnebyTi+Td*(AB507-AB506))</f>
        <v>-531941.19758868043</v>
      </c>
      <c r="X507" s="27">
        <f t="shared" ca="1" si="212"/>
        <v>18455.787710920617</v>
      </c>
      <c r="Y507" s="27">
        <f t="shared" ca="1" si="213"/>
        <v>134563.5476372072</v>
      </c>
      <c r="Z507" s="27">
        <f t="shared" ca="1" si="214"/>
        <v>127536.86800949484</v>
      </c>
      <c r="AA507" s="27">
        <f t="shared" ca="1" si="215"/>
        <v>78273.835424289093</v>
      </c>
      <c r="AB507" s="29">
        <f t="shared" ca="1" si="194"/>
        <v>-78263.835424289093</v>
      </c>
      <c r="AC507" s="29">
        <f t="shared" ca="1" si="203"/>
        <v>-25692.535767012541</v>
      </c>
      <c r="AD507" s="29">
        <f t="shared" ca="1" si="204"/>
        <v>267296.81942791026</v>
      </c>
      <c r="AE507" s="29">
        <f t="shared" ca="1" si="205"/>
        <v>8551513512.3553257</v>
      </c>
      <c r="AF507" s="29">
        <f t="shared" ca="1" si="206"/>
        <v>5.0860503885058696E+16</v>
      </c>
      <c r="AH507" s="29">
        <f t="shared" ca="1" si="191"/>
        <v>3.3331956102157876</v>
      </c>
      <c r="AI507" s="29">
        <f t="shared" ca="1" si="192"/>
        <v>10.000019373925685</v>
      </c>
    </row>
    <row r="508" spans="1:35">
      <c r="A508" s="29">
        <v>49.6000000000003</v>
      </c>
      <c r="B508" s="29">
        <f t="shared" si="207"/>
        <v>10</v>
      </c>
      <c r="C508" s="29">
        <f t="shared" si="208"/>
        <v>0</v>
      </c>
      <c r="E508" s="29">
        <f ca="1">Kp*(G508+H508*OnebyTi+Td*(G508-G507))</f>
        <v>3.333217274054292</v>
      </c>
      <c r="F508" s="29">
        <f t="shared" ca="1" si="209"/>
        <v>10.00001419234756</v>
      </c>
      <c r="G508" s="29">
        <f t="shared" ca="1" si="216"/>
        <v>-1.4192347560282315E-5</v>
      </c>
      <c r="H508" s="29">
        <f t="shared" ca="1" si="195"/>
        <v>0.73014791569041448</v>
      </c>
      <c r="I508" s="29">
        <f t="shared" ca="1" si="196"/>
        <v>37.94838648502158</v>
      </c>
      <c r="J508" s="29">
        <f t="shared" ca="1" si="197"/>
        <v>222.78537736560739</v>
      </c>
      <c r="K508" s="29">
        <f t="shared" ca="1" si="198"/>
        <v>143.13833243887373</v>
      </c>
      <c r="M508" s="29">
        <f ca="1">Kp*(Q508+R508*OnebyTi+Td*(Q508-Q507))</f>
        <v>-5562161.1123162406</v>
      </c>
      <c r="N508" s="29">
        <f t="shared" ca="1" si="210"/>
        <v>-3014700.2628694568</v>
      </c>
      <c r="O508" s="29">
        <f t="shared" ca="1" si="217"/>
        <v>-746794.23361141863</v>
      </c>
      <c r="P508" s="29">
        <f t="shared" ca="1" si="211"/>
        <v>159688.45906033699</v>
      </c>
      <c r="Q508" s="29">
        <f t="shared" ca="1" si="193"/>
        <v>-159678.45906033699</v>
      </c>
      <c r="R508" s="29">
        <f t="shared" ca="1" si="199"/>
        <v>-1046213.4662088129</v>
      </c>
      <c r="S508" s="29">
        <f t="shared" ca="1" si="200"/>
        <v>1967003.2303830681</v>
      </c>
      <c r="T508" s="29">
        <f t="shared" ca="1" si="201"/>
        <v>515494761100.19415</v>
      </c>
      <c r="U508" s="29">
        <f t="shared" ca="1" si="202"/>
        <v>438215046.23483777</v>
      </c>
      <c r="W508" s="29">
        <f ca="1">Kp*(AB508+AC508*OnebyTi+Td*(AB508-AB507))</f>
        <v>-581243.10507688939</v>
      </c>
      <c r="X508" s="29">
        <f t="shared" ca="1" si="212"/>
        <v>1989.8413200587656</v>
      </c>
      <c r="Y508" s="29">
        <f t="shared" ca="1" si="213"/>
        <v>128900.90536566927</v>
      </c>
      <c r="Z508" s="29">
        <f t="shared" ca="1" si="214"/>
        <v>127879.56321878747</v>
      </c>
      <c r="AA508" s="29">
        <f t="shared" ca="1" si="215"/>
        <v>80676.421874309657</v>
      </c>
      <c r="AB508" s="29">
        <f t="shared" ca="1" si="194"/>
        <v>-80666.421874309657</v>
      </c>
      <c r="AC508" s="29">
        <f t="shared" ca="1" si="203"/>
        <v>-33759.177954443505</v>
      </c>
      <c r="AD508" s="29">
        <f t="shared" ca="1" si="204"/>
        <v>275363.46161534125</v>
      </c>
      <c r="AE508" s="29">
        <f t="shared" ca="1" si="205"/>
        <v>9202220674.1557369</v>
      </c>
      <c r="AF508" s="29">
        <f t="shared" ca="1" si="206"/>
        <v>5.5018815672349168E+16</v>
      </c>
      <c r="AH508" s="29">
        <f t="shared" ca="1" si="191"/>
        <v>3.333217274054292</v>
      </c>
      <c r="AI508" s="29">
        <f t="shared" ca="1" si="192"/>
        <v>10.00001419234756</v>
      </c>
    </row>
    <row r="509" spans="1:35">
      <c r="A509" s="29">
        <v>49.700000000000301</v>
      </c>
      <c r="B509" s="29">
        <f t="shared" si="207"/>
        <v>10</v>
      </c>
      <c r="C509" s="29">
        <f t="shared" si="208"/>
        <v>0</v>
      </c>
      <c r="E509" s="29">
        <f ca="1">Kp*(G509+H509*OnebyTi+Td*(G509-G508))</f>
        <v>3.3332429616831294</v>
      </c>
      <c r="F509" s="27">
        <f t="shared" ca="1" si="209"/>
        <v>10.000008650737147</v>
      </c>
      <c r="G509" s="29">
        <f t="shared" ca="1" si="216"/>
        <v>-8.6507371470645467E-6</v>
      </c>
      <c r="H509" s="29">
        <f t="shared" ca="1" si="195"/>
        <v>0.73014705061669982</v>
      </c>
      <c r="I509" s="29">
        <f t="shared" ca="1" si="196"/>
        <v>37.948387350095295</v>
      </c>
      <c r="J509" s="29">
        <f t="shared" ca="1" si="197"/>
        <v>222.78537736561486</v>
      </c>
      <c r="K509" s="29">
        <f t="shared" ca="1" si="198"/>
        <v>143.13837543303734</v>
      </c>
      <c r="M509" s="29">
        <f ca="1">Kp*(Q509+R509*OnebyTi+Td*(Q509-Q508))</f>
        <v>-5420455.2582512954</v>
      </c>
      <c r="N509" s="27">
        <f t="shared" ca="1" si="210"/>
        <v>-3126714.962536267</v>
      </c>
      <c r="O509" s="27">
        <f t="shared" ca="1" si="217"/>
        <v>-839348.70989089797</v>
      </c>
      <c r="P509" s="27">
        <f t="shared" ca="1" si="211"/>
        <v>122694.40825123238</v>
      </c>
      <c r="Q509" s="29">
        <f t="shared" ca="1" si="193"/>
        <v>-122684.40825123238</v>
      </c>
      <c r="R509" s="29">
        <f t="shared" ca="1" si="199"/>
        <v>-1058481.9070339361</v>
      </c>
      <c r="S509" s="29">
        <f t="shared" ca="1" si="200"/>
        <v>1979271.6712081914</v>
      </c>
      <c r="T509" s="29">
        <f t="shared" ca="1" si="201"/>
        <v>516999907502.98969</v>
      </c>
      <c r="U509" s="29">
        <f t="shared" ca="1" si="202"/>
        <v>440948275.45375055</v>
      </c>
      <c r="W509" s="29">
        <f ca="1">Kp*(AB509+AC509*OnebyTi+Td*(AB509-AB508))</f>
        <v>-631054.56808287359</v>
      </c>
      <c r="X509" s="27">
        <f t="shared" ca="1" si="212"/>
        <v>-15115.740830027869</v>
      </c>
      <c r="Y509" s="27">
        <f t="shared" ca="1" si="213"/>
        <v>122711.37973493811</v>
      </c>
      <c r="Z509" s="27">
        <f t="shared" ca="1" si="214"/>
        <v>127929.37466307258</v>
      </c>
      <c r="AA509" s="27">
        <f t="shared" ca="1" si="215"/>
        <v>82978.546243053977</v>
      </c>
      <c r="AB509" s="29">
        <f t="shared" ca="1" si="194"/>
        <v>-82968.546243053977</v>
      </c>
      <c r="AC509" s="29">
        <f t="shared" ca="1" si="203"/>
        <v>-42056.032578748906</v>
      </c>
      <c r="AD509" s="29">
        <f t="shared" ca="1" si="204"/>
        <v>283660.31623964664</v>
      </c>
      <c r="AE509" s="29">
        <f t="shared" ca="1" si="205"/>
        <v>9890598640.7243156</v>
      </c>
      <c r="AF509" s="29">
        <f t="shared" ca="1" si="206"/>
        <v>5.9308288745680808E+16</v>
      </c>
      <c r="AH509" s="29">
        <f t="shared" ca="1" si="191"/>
        <v>3.3332429616831294</v>
      </c>
      <c r="AI509" s="29">
        <f t="shared" ca="1" si="192"/>
        <v>10.000008650737147</v>
      </c>
    </row>
    <row r="510" spans="1:35">
      <c r="A510" s="29">
        <v>49.800000000000303</v>
      </c>
      <c r="B510" s="29">
        <f t="shared" si="207"/>
        <v>10</v>
      </c>
      <c r="C510" s="29">
        <f t="shared" si="208"/>
        <v>0</v>
      </c>
      <c r="E510" s="29">
        <f ca="1">Kp*(G510+H510*OnebyTi+Td*(G510-G509))</f>
        <v>3.3332713227772937</v>
      </c>
      <c r="F510" s="29">
        <f t="shared" ca="1" si="209"/>
        <v>10.000003013917024</v>
      </c>
      <c r="G510" s="29">
        <f t="shared" ca="1" si="216"/>
        <v>-3.0139170235088386E-6</v>
      </c>
      <c r="H510" s="29">
        <f t="shared" ca="1" si="195"/>
        <v>0.73014674922499745</v>
      </c>
      <c r="I510" s="29">
        <f t="shared" ca="1" si="196"/>
        <v>37.948387651486996</v>
      </c>
      <c r="J510" s="29">
        <f t="shared" ca="1" si="197"/>
        <v>222.78537736561577</v>
      </c>
      <c r="K510" s="29">
        <f t="shared" ca="1" si="198"/>
        <v>143.1383904423441</v>
      </c>
      <c r="M510" s="29">
        <f ca="1">Kp*(Q510+R510*OnebyTi+Td*(Q510-Q509))</f>
        <v>-5248994.309318441</v>
      </c>
      <c r="N510" s="29">
        <f t="shared" ca="1" si="210"/>
        <v>-3230706.8172846334</v>
      </c>
      <c r="O510" s="29">
        <f t="shared" ca="1" si="217"/>
        <v>-932697.3684515917</v>
      </c>
      <c r="P510" s="29">
        <f t="shared" ca="1" si="211"/>
        <v>83432.906315434506</v>
      </c>
      <c r="Q510" s="29">
        <f t="shared" ca="1" si="193"/>
        <v>-83422.906315434506</v>
      </c>
      <c r="R510" s="29">
        <f t="shared" ca="1" si="199"/>
        <v>-1066824.1976654795</v>
      </c>
      <c r="S510" s="29">
        <f t="shared" ca="1" si="200"/>
        <v>1987613.9618397348</v>
      </c>
      <c r="T510" s="29">
        <f t="shared" ca="1" si="201"/>
        <v>517695845632.80109</v>
      </c>
      <c r="U510" s="29">
        <f t="shared" ca="1" si="202"/>
        <v>442806815.82019258</v>
      </c>
      <c r="W510" s="29">
        <f ca="1">Kp*(AB510+AC510*OnebyTi+Td*(AB510-AB509))</f>
        <v>-681275.99415837403</v>
      </c>
      <c r="X510" s="29">
        <f t="shared" ca="1" si="212"/>
        <v>-32844.674124762409</v>
      </c>
      <c r="Y510" s="29">
        <f t="shared" ca="1" si="213"/>
        <v>115989.47174557524</v>
      </c>
      <c r="Z510" s="29">
        <f t="shared" ca="1" si="214"/>
        <v>127674.89004747511</v>
      </c>
      <c r="AA510" s="29">
        <f t="shared" ca="1" si="215"/>
        <v>85170.824014267942</v>
      </c>
      <c r="AB510" s="29">
        <f t="shared" ca="1" si="194"/>
        <v>-85160.824014267942</v>
      </c>
      <c r="AC510" s="29">
        <f t="shared" ca="1" si="203"/>
        <v>-50572.114980175698</v>
      </c>
      <c r="AD510" s="29">
        <f t="shared" ca="1" si="204"/>
        <v>292176.39864107344</v>
      </c>
      <c r="AE510" s="29">
        <f t="shared" ca="1" si="205"/>
        <v>10615835235.403227</v>
      </c>
      <c r="AF510" s="29">
        <f t="shared" ca="1" si="206"/>
        <v>6.3717029225966064E+16</v>
      </c>
      <c r="AH510" s="29">
        <f t="shared" ca="1" si="191"/>
        <v>3.3332713227772937</v>
      </c>
      <c r="AI510" s="29">
        <f t="shared" ca="1" si="192"/>
        <v>10.000003013917024</v>
      </c>
    </row>
    <row r="511" spans="1:35">
      <c r="A511" s="29">
        <v>49.900000000000297</v>
      </c>
      <c r="B511" s="29">
        <f t="shared" si="207"/>
        <v>10</v>
      </c>
      <c r="C511" s="29">
        <f t="shared" si="208"/>
        <v>0</v>
      </c>
      <c r="E511" s="29">
        <f ca="1">Kp*(G511+H511*OnebyTi+Td*(G511-G510))</f>
        <v>3.3333009587014581</v>
      </c>
      <c r="F511" s="27">
        <f t="shared" ca="1" si="209"/>
        <v>9.9999975371315859</v>
      </c>
      <c r="G511" s="29">
        <f t="shared" ca="1" si="216"/>
        <v>2.4628684140992618E-6</v>
      </c>
      <c r="H511" s="29">
        <f t="shared" ca="1" si="195"/>
        <v>0.73014699551183881</v>
      </c>
      <c r="I511" s="29">
        <f t="shared" ca="1" si="196"/>
        <v>37.948387897773834</v>
      </c>
      <c r="J511" s="29">
        <f t="shared" ca="1" si="197"/>
        <v>222.78537736561637</v>
      </c>
      <c r="K511" s="29">
        <f t="shared" ca="1" si="198"/>
        <v>143.1384027320575</v>
      </c>
      <c r="M511" s="29">
        <f ca="1">Kp*(Q511+R511*OnebyTi+Td*(Q511-Q510))</f>
        <v>-5047104.2271741042</v>
      </c>
      <c r="N511" s="27">
        <f t="shared" ca="1" si="210"/>
        <v>-3325854.7327901046</v>
      </c>
      <c r="O511" s="27">
        <f t="shared" ca="1" si="217"/>
        <v>-1026480.3816267983</v>
      </c>
      <c r="P511" s="27">
        <f t="shared" ca="1" si="211"/>
        <v>41964.078154351555</v>
      </c>
      <c r="Q511" s="29">
        <f t="shared" ca="1" si="193"/>
        <v>-41954.078154351555</v>
      </c>
      <c r="R511" s="29">
        <f t="shared" ca="1" si="199"/>
        <v>-1071019.6054809147</v>
      </c>
      <c r="S511" s="29">
        <f t="shared" ca="1" si="200"/>
        <v>1991809.36965517</v>
      </c>
      <c r="T511" s="29">
        <f t="shared" ca="1" si="201"/>
        <v>517871860100.17926</v>
      </c>
      <c r="U511" s="29">
        <f t="shared" ca="1" si="202"/>
        <v>443741491.33355695</v>
      </c>
      <c r="W511" s="29">
        <f ca="1">Kp*(AB511+AC511*OnebyTi+Td*(AB511-AB510))</f>
        <v>-731802.96937481198</v>
      </c>
      <c r="X511" s="27">
        <f t="shared" ca="1" si="212"/>
        <v>-51178.553850982498</v>
      </c>
      <c r="Y511" s="27">
        <f t="shared" ca="1" si="213"/>
        <v>108730.74479753419</v>
      </c>
      <c r="Z511" s="27">
        <f t="shared" ca="1" si="214"/>
        <v>127104.98547194157</v>
      </c>
      <c r="AA511" s="27">
        <f t="shared" ca="1" si="215"/>
        <v>87243.771775767105</v>
      </c>
      <c r="AB511" s="29">
        <f t="shared" ca="1" si="194"/>
        <v>-87233.771775767105</v>
      </c>
      <c r="AC511" s="29">
        <f t="shared" ca="1" si="203"/>
        <v>-59295.492157752407</v>
      </c>
      <c r="AD511" s="29">
        <f t="shared" ca="1" si="204"/>
        <v>300899.77581865015</v>
      </c>
      <c r="AE511" s="29">
        <f t="shared" ca="1" si="205"/>
        <v>11376808329.225889</v>
      </c>
      <c r="AF511" s="29">
        <f t="shared" ca="1" si="206"/>
        <v>6.8234620791273168E+16</v>
      </c>
      <c r="AH511" s="29">
        <f t="shared" ca="1" si="191"/>
        <v>3.3333009587014581</v>
      </c>
      <c r="AI511" s="29">
        <f t="shared" ca="1" si="192"/>
        <v>9.9999975371315859</v>
      </c>
    </row>
    <row r="512" spans="1:35">
      <c r="A512" s="29">
        <v>50.000000000000298</v>
      </c>
      <c r="B512" s="29">
        <f t="shared" si="207"/>
        <v>10</v>
      </c>
      <c r="C512" s="29">
        <f t="shared" si="208"/>
        <v>0</v>
      </c>
      <c r="E512" s="29">
        <f ca="1">Kp*(G512+H512*OnebyTi+Td*(G512-G511))</f>
        <v>3.3333304871294427</v>
      </c>
      <c r="F512" s="29">
        <f t="shared" ca="1" si="209"/>
        <v>9.9999924552132384</v>
      </c>
      <c r="G512" s="29">
        <f t="shared" ca="1" si="216"/>
        <v>7.5447867615707764E-6</v>
      </c>
      <c r="H512" s="29">
        <f t="shared" ca="1" si="195"/>
        <v>0.73014774999051502</v>
      </c>
      <c r="I512" s="29">
        <f t="shared" ca="1" si="196"/>
        <v>37.948388652252511</v>
      </c>
      <c r="J512" s="29">
        <f t="shared" ca="1" si="197"/>
        <v>222.78537736562205</v>
      </c>
      <c r="K512" s="29">
        <f t="shared" ca="1" si="198"/>
        <v>143.13844045599132</v>
      </c>
      <c r="M512" s="29">
        <f ca="1">Kp*(Q512+R512*OnebyTi+Td*(Q512-Q511))</f>
        <v>-4814208.6813359866</v>
      </c>
      <c r="N512" s="29">
        <f t="shared" ca="1" si="210"/>
        <v>-3411336.5173736601</v>
      </c>
      <c r="O512" s="29">
        <f t="shared" ca="1" si="217"/>
        <v>-1120319.0972070959</v>
      </c>
      <c r="P512" s="29">
        <f t="shared" ca="1" si="211"/>
        <v>-1639.7202980507645</v>
      </c>
      <c r="Q512" s="29">
        <f t="shared" ca="1" si="193"/>
        <v>1649.7202980507645</v>
      </c>
      <c r="R512" s="29">
        <f t="shared" ca="1" si="199"/>
        <v>-1070854.6334511095</v>
      </c>
      <c r="S512" s="29">
        <f t="shared" ca="1" si="200"/>
        <v>1991974.3416849752</v>
      </c>
      <c r="T512" s="29">
        <f t="shared" ca="1" si="201"/>
        <v>517872132257.88544</v>
      </c>
      <c r="U512" s="29">
        <f t="shared" ca="1" si="202"/>
        <v>443778244.68947184</v>
      </c>
      <c r="W512" s="29">
        <f ca="1">Kp*(AB512+AC512*OnebyTi+Td*(AB512-AB511))</f>
        <v>-782526.32236470166</v>
      </c>
      <c r="X512" s="29">
        <f t="shared" ca="1" si="212"/>
        <v>-70096.817507546453</v>
      </c>
      <c r="Y512" s="29">
        <f t="shared" ca="1" si="213"/>
        <v>100931.87627475883</v>
      </c>
      <c r="Z512" s="29">
        <f t="shared" ca="1" si="214"/>
        <v>126208.86317988834</v>
      </c>
      <c r="AA512" s="29">
        <f t="shared" ca="1" si="215"/>
        <v>89187.826107829547</v>
      </c>
      <c r="AB512" s="29">
        <f t="shared" ca="1" si="194"/>
        <v>-89177.826107829547</v>
      </c>
      <c r="AC512" s="29">
        <f t="shared" ca="1" si="203"/>
        <v>-68213.274768535368</v>
      </c>
      <c r="AD512" s="29">
        <f t="shared" ca="1" si="204"/>
        <v>309817.55842943309</v>
      </c>
      <c r="AE512" s="29">
        <f t="shared" ca="1" si="205"/>
        <v>12172076796.157719</v>
      </c>
      <c r="AF512" s="29">
        <f t="shared" ca="1" si="206"/>
        <v>7.2852891886931632E+16</v>
      </c>
      <c r="AH512" s="29">
        <f t="shared" ca="1" si="191"/>
        <v>3.3333304871294427</v>
      </c>
      <c r="AI512" s="29">
        <f t="shared" ca="1" si="192"/>
        <v>9.9999924552132384</v>
      </c>
    </row>
    <row r="513" spans="1:35">
      <c r="A513" s="29">
        <v>50.1000000000002</v>
      </c>
      <c r="B513" s="29">
        <f t="shared" si="207"/>
        <v>10</v>
      </c>
      <c r="C513" s="29">
        <f t="shared" si="208"/>
        <v>0</v>
      </c>
      <c r="E513" s="29">
        <f ca="1">Kp*(G513+H513*OnebyTi+Td*(G513-G512))</f>
        <v>3.3333586025707245</v>
      </c>
      <c r="F513" s="29">
        <f t="shared" ca="1" si="209"/>
        <v>9.9999879732196923</v>
      </c>
      <c r="G513" s="29">
        <f t="shared" ref="G513:G576" ca="1" si="218">B513-F513</f>
        <v>1.2026780307650142E-5</v>
      </c>
      <c r="H513" s="29">
        <f t="shared" ref="H513:H576" ca="1" si="219">H512+G513*0.1</f>
        <v>0.73014895266854574</v>
      </c>
      <c r="I513" s="29">
        <f t="shared" ref="I513:I576" ca="1" si="220">IF(ROW()&lt;12,0,I512+ABS(G513)*0.1)</f>
        <v>37.948389854930539</v>
      </c>
      <c r="J513" s="29">
        <f t="shared" ref="J513:J576" ca="1" si="221">IF(ROW()&lt;12,0,J512+((G513)^2)*0.1)</f>
        <v>222.78537736563652</v>
      </c>
      <c r="K513" s="29">
        <f t="shared" ref="K513:K576" ca="1" si="222">IF(ROW()&lt;12,0,K512+A513*ABS(G513)*0.1)</f>
        <v>143.13850071016066</v>
      </c>
      <c r="M513" s="29">
        <f ca="1">Kp*(Q513+R513*OnebyTi+Td*(Q513-Q512))</f>
        <v>-4549836.1117194025</v>
      </c>
      <c r="N513" s="27">
        <f t="shared" ca="1" si="210"/>
        <v>-3486332.3295105491</v>
      </c>
      <c r="O513" s="29">
        <f t="shared" ref="O513:O576" ca="1" si="223">IF((ROW()-12)*0.1&lt;L_2,0,OFFSET(N513,-1,0)*b_2/K_2-O512*a_2)</f>
        <v>-1213816.761896515</v>
      </c>
      <c r="P513" s="29">
        <f t="shared" ca="1" si="211"/>
        <v>-47293.632990519945</v>
      </c>
      <c r="Q513" s="29">
        <f t="shared" ref="Q513:Q576" ca="1" si="224">B513-P513</f>
        <v>47303.632990519945</v>
      </c>
      <c r="R513" s="29">
        <f t="shared" ref="R513:R576" ca="1" si="225">R512+Q513*0.1</f>
        <v>-1066124.2701520575</v>
      </c>
      <c r="S513" s="29">
        <f t="shared" ref="S513:S576" ca="1" si="226">IF(ROW()&lt;12,0,S512+ABS(Q513)*0.1)</f>
        <v>1996704.7049840272</v>
      </c>
      <c r="T513" s="29">
        <f t="shared" ref="T513:T576" ca="1" si="227">IF(ROW()&lt;12,0,T512+((Q513)^2)*0.1)</f>
        <v>518095895627.29559</v>
      </c>
      <c r="U513" s="29">
        <f t="shared" ref="U513:U576" ca="1" si="228">IF(ROW()&lt;12,0,U512+J513*ABS(Q513)*0.1)</f>
        <v>444832100.46212769</v>
      </c>
      <c r="W513" s="29">
        <f ca="1">Kp*(AB513+AC513*OnebyTi+Td*(AB513-AB512))</f>
        <v>-833332.20222085994</v>
      </c>
      <c r="X513" s="29">
        <f t="shared" ca="1" si="212"/>
        <v>-89576.710828074749</v>
      </c>
      <c r="Y513" s="29">
        <f t="shared" ca="1" si="213"/>
        <v>92590.708452104649</v>
      </c>
      <c r="Z513" s="29">
        <f t="shared" ca="1" si="214"/>
        <v>124976.08998163725</v>
      </c>
      <c r="AA513" s="29">
        <f t="shared" ca="1" si="215"/>
        <v>90993.363391414256</v>
      </c>
      <c r="AB513" s="29">
        <f t="shared" ref="AB513:AB576" ca="1" si="229">B513-AA513</f>
        <v>-90983.363391414256</v>
      </c>
      <c r="AC513" s="29">
        <f t="shared" ref="AC513:AC576" ca="1" si="230">AC512+AB513*0.1</f>
        <v>-77311.611107676799</v>
      </c>
      <c r="AD513" s="29">
        <f t="shared" ref="AD513:AD576" ca="1" si="231">IF(ROW()&lt;12,0,AD512+ABS(AB513)*0.1)</f>
        <v>318915.89476857451</v>
      </c>
      <c r="AE513" s="29">
        <f t="shared" ref="AE513:AE576" ca="1" si="232">IF(ROW()&lt;12,0,AE512+((AB513)^2)*0.1)</f>
        <v>12999874037.559134</v>
      </c>
      <c r="AF513" s="29">
        <f t="shared" ref="AF513:AF576" ca="1" si="233">IF(ROW()&lt;12,0,AF512+T513*ABS(AB513)*0.1)</f>
        <v>7.7566702601277472E+16</v>
      </c>
      <c r="AH513" s="29">
        <f t="shared" ca="1" si="191"/>
        <v>3.3333586025707245</v>
      </c>
      <c r="AI513" s="29">
        <f t="shared" ca="1" si="192"/>
        <v>9.9999879732196923</v>
      </c>
    </row>
    <row r="514" spans="1:35">
      <c r="A514" s="29">
        <v>50.200000000000202</v>
      </c>
      <c r="B514" s="29">
        <f t="shared" si="207"/>
        <v>10</v>
      </c>
      <c r="C514" s="29">
        <f t="shared" si="208"/>
        <v>0</v>
      </c>
      <c r="E514" s="29">
        <f ca="1">Kp*(G514+H514*OnebyTi+Td*(G514-G513))</f>
        <v>3.3333841303301206</v>
      </c>
      <c r="F514" s="27">
        <f t="shared" ca="1" si="209"/>
        <v>9.9999842588813763</v>
      </c>
      <c r="G514" s="29">
        <f t="shared" ca="1" si="218"/>
        <v>1.5741118623679995E-5</v>
      </c>
      <c r="H514" s="29">
        <f t="shared" ca="1" si="219"/>
        <v>0.73015052678040815</v>
      </c>
      <c r="I514" s="29">
        <f t="shared" ca="1" si="220"/>
        <v>37.948391429042402</v>
      </c>
      <c r="J514" s="29">
        <f t="shared" ca="1" si="221"/>
        <v>222.7853773656613</v>
      </c>
      <c r="K514" s="29">
        <f t="shared" ca="1" si="222"/>
        <v>143.13857973057614</v>
      </c>
      <c r="M514" s="29">
        <f ca="1">Kp*(Q514+R514*OnebyTi+Td*(Q514-Q513))</f>
        <v>-4253626.6784623461</v>
      </c>
      <c r="N514" s="29">
        <f t="shared" ca="1" si="210"/>
        <v>-3550028.2779829991</v>
      </c>
      <c r="O514" s="27">
        <f t="shared" ca="1" si="223"/>
        <v>-1306559.3559387787</v>
      </c>
      <c r="P514" s="27">
        <f t="shared" ca="1" si="211"/>
        <v>-94900.075175920414</v>
      </c>
      <c r="Q514" s="29">
        <f t="shared" ca="1" si="224"/>
        <v>94910.075175920414</v>
      </c>
      <c r="R514" s="29">
        <f t="shared" ca="1" si="225"/>
        <v>-1056633.2626344655</v>
      </c>
      <c r="S514" s="29">
        <f t="shared" ca="1" si="226"/>
        <v>2006195.7125016192</v>
      </c>
      <c r="T514" s="29">
        <f t="shared" ca="1" si="227"/>
        <v>518996687864.28546</v>
      </c>
      <c r="U514" s="29">
        <f t="shared" ca="1" si="228"/>
        <v>446946558.15351474</v>
      </c>
      <c r="W514" s="29">
        <f ca="1">Kp*(AB514+AC514*OnebyTi+Td*(AB514-AB513))</f>
        <v>-884102.17060126935</v>
      </c>
      <c r="X514" s="27">
        <f t="shared" ca="1" si="212"/>
        <v>-109593.25774029565</v>
      </c>
      <c r="Y514" s="27">
        <f t="shared" ca="1" si="213"/>
        <v>83706.298576590576</v>
      </c>
      <c r="Z514" s="27">
        <f t="shared" ca="1" si="214"/>
        <v>123396.63628667801</v>
      </c>
      <c r="AA514" s="27">
        <f t="shared" ca="1" si="215"/>
        <v>92650.720524254313</v>
      </c>
      <c r="AB514" s="29">
        <f t="shared" ca="1" si="229"/>
        <v>-92640.720524254313</v>
      </c>
      <c r="AC514" s="29">
        <f t="shared" ca="1" si="230"/>
        <v>-86575.683160102228</v>
      </c>
      <c r="AD514" s="29">
        <f t="shared" ca="1" si="231"/>
        <v>328179.96682099992</v>
      </c>
      <c r="AE514" s="29">
        <f t="shared" ca="1" si="232"/>
        <v>13858104347.484432</v>
      </c>
      <c r="AF514" s="29">
        <f t="shared" ca="1" si="233"/>
        <v>8.2374725312622368E+16</v>
      </c>
      <c r="AH514" s="29">
        <f t="shared" ref="AH514:AH577" ca="1" si="234">IF(ProcessModel = "Model1", E514, IF(ProcessModel = "Model2", M514, W514))</f>
        <v>3.3333841303301206</v>
      </c>
      <c r="AI514" s="29">
        <f t="shared" ref="AI514:AI577" ca="1" si="235">IF(ProcessModel = "Model1", F514, IF(ProcessModel = "Model2", P514, AA514))</f>
        <v>9.9999842588813763</v>
      </c>
    </row>
    <row r="515" spans="1:35">
      <c r="A515" s="29">
        <v>50.300000000000203</v>
      </c>
      <c r="B515" s="29">
        <f t="shared" si="207"/>
        <v>10</v>
      </c>
      <c r="C515" s="29">
        <f t="shared" si="208"/>
        <v>0</v>
      </c>
      <c r="E515" s="29">
        <f ca="1">Kp*(G515+H515*OnebyTi+Td*(G515-G514))</f>
        <v>3.3334060718469738</v>
      </c>
      <c r="F515" s="29">
        <f t="shared" ca="1" si="209"/>
        <v>9.9999814370999491</v>
      </c>
      <c r="G515" s="29">
        <f t="shared" ca="1" si="218"/>
        <v>1.8562900050866915E-5</v>
      </c>
      <c r="H515" s="29">
        <f t="shared" ca="1" si="219"/>
        <v>0.73015238307041319</v>
      </c>
      <c r="I515" s="29">
        <f t="shared" ca="1" si="220"/>
        <v>37.948393285332408</v>
      </c>
      <c r="J515" s="29">
        <f t="shared" ca="1" si="221"/>
        <v>222.78537736569575</v>
      </c>
      <c r="K515" s="29">
        <f t="shared" ca="1" si="222"/>
        <v>143.13867310196341</v>
      </c>
      <c r="M515" s="29">
        <f ca="1">Kp*(Q515+R515*OnebyTi+Td*(Q515-Q514))</f>
        <v>-3925339.0641430812</v>
      </c>
      <c r="N515" s="27">
        <f t="shared" ca="1" si="210"/>
        <v>-3601620.1665558233</v>
      </c>
      <c r="O515" s="29">
        <f t="shared" ca="1" si="223"/>
        <v>-1398116.54060618</v>
      </c>
      <c r="P515" s="29">
        <f t="shared" ca="1" si="211"/>
        <v>-144348.54822260386</v>
      </c>
      <c r="Q515" s="29">
        <f t="shared" ca="1" si="224"/>
        <v>144358.54822260386</v>
      </c>
      <c r="R515" s="29">
        <f t="shared" ca="1" si="225"/>
        <v>-1042197.4078122051</v>
      </c>
      <c r="S515" s="29">
        <f t="shared" ca="1" si="226"/>
        <v>2020631.5673238796</v>
      </c>
      <c r="T515" s="29">
        <f t="shared" ca="1" si="227"/>
        <v>521080626908.77924</v>
      </c>
      <c r="U515" s="29">
        <f t="shared" ca="1" si="228"/>
        <v>450162655.51768839</v>
      </c>
      <c r="W515" s="29">
        <f ca="1">Kp*(AB515+AC515*OnebyTi+Td*(AB515-AB514))</f>
        <v>-934713.3083668513</v>
      </c>
      <c r="X515" s="29">
        <f t="shared" ca="1" si="212"/>
        <v>-130119.23448569495</v>
      </c>
      <c r="Y515" s="29">
        <f t="shared" ca="1" si="213"/>
        <v>74278.967971259393</v>
      </c>
      <c r="Z515" s="29">
        <f t="shared" ca="1" si="214"/>
        <v>121460.91567479604</v>
      </c>
      <c r="AA515" s="29">
        <f t="shared" ca="1" si="215"/>
        <v>94150.216530240286</v>
      </c>
      <c r="AB515" s="29">
        <f t="shared" ca="1" si="229"/>
        <v>-94140.216530240286</v>
      </c>
      <c r="AC515" s="29">
        <f t="shared" ca="1" si="230"/>
        <v>-95989.704813126256</v>
      </c>
      <c r="AD515" s="29">
        <f t="shared" ca="1" si="231"/>
        <v>337593.98847402394</v>
      </c>
      <c r="AE515" s="29">
        <f t="shared" ca="1" si="232"/>
        <v>14744342384.320484</v>
      </c>
      <c r="AF515" s="29">
        <f t="shared" ca="1" si="233"/>
        <v>8.7280189617312944E+16</v>
      </c>
      <c r="AH515" s="29">
        <f t="shared" ca="1" si="234"/>
        <v>3.3334060718469738</v>
      </c>
      <c r="AI515" s="29">
        <f t="shared" ca="1" si="235"/>
        <v>9.9999814370999491</v>
      </c>
    </row>
    <row r="516" spans="1:35">
      <c r="A516" s="29">
        <v>50.400000000000198</v>
      </c>
      <c r="B516" s="29">
        <f t="shared" si="207"/>
        <v>10</v>
      </c>
      <c r="C516" s="29">
        <f t="shared" si="208"/>
        <v>0</v>
      </c>
      <c r="E516" s="29">
        <f ca="1">Kp*(G516+H516*OnebyTi+Td*(G516-G515))</f>
        <v>3.3334236398501944</v>
      </c>
      <c r="F516" s="27">
        <f t="shared" ca="1" si="209"/>
        <v>9.9999795866352557</v>
      </c>
      <c r="G516" s="29">
        <f t="shared" ca="1" si="218"/>
        <v>2.0413364744342744E-5</v>
      </c>
      <c r="H516" s="29">
        <f t="shared" ca="1" si="219"/>
        <v>0.7301544244068876</v>
      </c>
      <c r="I516" s="29">
        <f t="shared" ca="1" si="220"/>
        <v>37.94839532666888</v>
      </c>
      <c r="J516" s="29">
        <f t="shared" ca="1" si="221"/>
        <v>222.78537736573742</v>
      </c>
      <c r="K516" s="29">
        <f t="shared" ca="1" si="222"/>
        <v>143.13877598532173</v>
      </c>
      <c r="M516" s="29">
        <f ca="1">Kp*(Q516+R516*OnebyTi+Td*(Q516-Q515))</f>
        <v>-3564857.0924759484</v>
      </c>
      <c r="N516" s="29">
        <f t="shared" ca="1" si="210"/>
        <v>-3640317.3740557209</v>
      </c>
      <c r="O516" s="27">
        <f t="shared" ca="1" si="223"/>
        <v>-1488042.7198431676</v>
      </c>
      <c r="P516" s="27">
        <f t="shared" ca="1" si="211"/>
        <v>-195515.50065096351</v>
      </c>
      <c r="Q516" s="29">
        <f t="shared" ca="1" si="224"/>
        <v>195525.50065096351</v>
      </c>
      <c r="R516" s="29">
        <f t="shared" ca="1" si="225"/>
        <v>-1022644.8577471088</v>
      </c>
      <c r="S516" s="29">
        <f t="shared" ca="1" si="226"/>
        <v>2040184.1173889758</v>
      </c>
      <c r="T516" s="29">
        <f t="shared" ca="1" si="227"/>
        <v>524903649049.26025</v>
      </c>
      <c r="U516" s="29">
        <f t="shared" ca="1" si="228"/>
        <v>454518677.76240337</v>
      </c>
      <c r="W516" s="29">
        <f ca="1">Kp*(AB516+AC516*OnebyTi+Td*(AB516-AB515))</f>
        <v>-985038.33705724438</v>
      </c>
      <c r="X516" s="27">
        <f t="shared" ca="1" si="212"/>
        <v>-151125.1481218368</v>
      </c>
      <c r="Y516" s="27">
        <f t="shared" ca="1" si="213"/>
        <v>64310.350006414163</v>
      </c>
      <c r="Z516" s="27">
        <f t="shared" ca="1" si="214"/>
        <v>119159.82493211734</v>
      </c>
      <c r="AA516" s="27">
        <f t="shared" ca="1" si="215"/>
        <v>95482.175044808129</v>
      </c>
      <c r="AB516" s="29">
        <f t="shared" ca="1" si="229"/>
        <v>-95472.175044808129</v>
      </c>
      <c r="AC516" s="29">
        <f t="shared" ca="1" si="230"/>
        <v>-105536.92231760707</v>
      </c>
      <c r="AD516" s="29">
        <f t="shared" ca="1" si="231"/>
        <v>347141.20597850473</v>
      </c>
      <c r="AE516" s="29">
        <f t="shared" ca="1" si="232"/>
        <v>15655836005.099133</v>
      </c>
      <c r="AF516" s="29">
        <f t="shared" ca="1" si="233"/>
        <v>9.2291558923681888E+16</v>
      </c>
      <c r="AH516" s="29">
        <f t="shared" ca="1" si="234"/>
        <v>3.3334236398501944</v>
      </c>
      <c r="AI516" s="29">
        <f t="shared" ca="1" si="235"/>
        <v>9.9999795866352557</v>
      </c>
    </row>
    <row r="517" spans="1:35">
      <c r="A517" s="29">
        <v>50.500000000000199</v>
      </c>
      <c r="B517" s="29">
        <f t="shared" si="207"/>
        <v>10</v>
      </c>
      <c r="C517" s="29">
        <f t="shared" si="208"/>
        <v>0</v>
      </c>
      <c r="E517" s="29">
        <f ca="1">Kp*(G517+H517*OnebyTi+Td*(G517-G516))</f>
        <v>3.3334362822990666</v>
      </c>
      <c r="F517" s="29">
        <f t="shared" ca="1" si="209"/>
        <v>9.999978739013752</v>
      </c>
      <c r="G517" s="29">
        <f t="shared" ca="1" si="218"/>
        <v>2.1260986247995106E-5</v>
      </c>
      <c r="H517" s="29">
        <f t="shared" ca="1" si="219"/>
        <v>0.73015655050551242</v>
      </c>
      <c r="I517" s="29">
        <f t="shared" ca="1" si="220"/>
        <v>37.948397452767502</v>
      </c>
      <c r="J517" s="29">
        <f t="shared" ca="1" si="221"/>
        <v>222.78537736578261</v>
      </c>
      <c r="K517" s="29">
        <f t="shared" ca="1" si="222"/>
        <v>143.13888335330228</v>
      </c>
      <c r="M517" s="29">
        <f ca="1">Kp*(Q517+R517*OnebyTi+Td*(Q517-Q516))</f>
        <v>-3172196.1266577793</v>
      </c>
      <c r="N517" s="27">
        <f t="shared" ca="1" si="210"/>
        <v>-3665346.859728572</v>
      </c>
      <c r="O517" s="29">
        <f t="shared" ca="1" si="223"/>
        <v>-1575878.2169318236</v>
      </c>
      <c r="P517" s="29">
        <f t="shared" ca="1" si="211"/>
        <v>-248264.23816741334</v>
      </c>
      <c r="Q517" s="29">
        <f t="shared" ca="1" si="224"/>
        <v>248274.23816741334</v>
      </c>
      <c r="R517" s="29">
        <f t="shared" ca="1" si="225"/>
        <v>-997817.43393036746</v>
      </c>
      <c r="S517" s="29">
        <f t="shared" ca="1" si="226"/>
        <v>2065011.5412057173</v>
      </c>
      <c r="T517" s="29">
        <f t="shared" ca="1" si="227"/>
        <v>531067658783.02118</v>
      </c>
      <c r="U517" s="29">
        <f t="shared" ca="1" si="228"/>
        <v>460049864.7464363</v>
      </c>
      <c r="W517" s="29">
        <f ca="1">Kp*(AB517+AC517*OnebyTi+Td*(AB517-AB516))</f>
        <v>-1034945.7554859169</v>
      </c>
      <c r="X517" s="29">
        <f t="shared" ca="1" si="212"/>
        <v>-172579.21962780485</v>
      </c>
      <c r="Y517" s="29">
        <f t="shared" ca="1" si="213"/>
        <v>53803.436779724012</v>
      </c>
      <c r="Z517" s="29">
        <f t="shared" ca="1" si="214"/>
        <v>116484.78447415713</v>
      </c>
      <c r="AA517" s="29">
        <f t="shared" ca="1" si="215"/>
        <v>96636.947656282806</v>
      </c>
      <c r="AB517" s="29">
        <f t="shared" ca="1" si="229"/>
        <v>-96626.947656282806</v>
      </c>
      <c r="AC517" s="29">
        <f t="shared" ca="1" si="230"/>
        <v>-115199.61708323535</v>
      </c>
      <c r="AD517" s="29">
        <f t="shared" ca="1" si="231"/>
        <v>356803.90074413299</v>
      </c>
      <c r="AE517" s="29">
        <f t="shared" ca="1" si="232"/>
        <v>16589512706.436134</v>
      </c>
      <c r="AF517" s="29">
        <f t="shared" ca="1" si="233"/>
        <v>9.7423103610399056E+16</v>
      </c>
      <c r="AH517" s="29">
        <f t="shared" ca="1" si="234"/>
        <v>3.3334362822990666</v>
      </c>
      <c r="AI517" s="29">
        <f t="shared" ca="1" si="235"/>
        <v>9.999978739013752</v>
      </c>
    </row>
    <row r="518" spans="1:35">
      <c r="A518" s="29">
        <v>50.6000000000002</v>
      </c>
      <c r="B518" s="29">
        <f t="shared" si="207"/>
        <v>10</v>
      </c>
      <c r="C518" s="29">
        <f t="shared" si="208"/>
        <v>0</v>
      </c>
      <c r="E518" s="29">
        <f ca="1">Kp*(G518+H518*OnebyTi+Td*(G518-G517))</f>
        <v>3.3334436946315922</v>
      </c>
      <c r="F518" s="27">
        <f t="shared" ca="1" si="209"/>
        <v>9.9999788795910387</v>
      </c>
      <c r="G518" s="29">
        <f t="shared" ca="1" si="218"/>
        <v>2.1120408961294856E-5</v>
      </c>
      <c r="H518" s="29">
        <f t="shared" ca="1" si="219"/>
        <v>0.7301586625464086</v>
      </c>
      <c r="I518" s="29">
        <f t="shared" ca="1" si="220"/>
        <v>37.948399564808398</v>
      </c>
      <c r="J518" s="29">
        <f t="shared" ca="1" si="221"/>
        <v>222.7853773658272</v>
      </c>
      <c r="K518" s="29">
        <f t="shared" ca="1" si="222"/>
        <v>143.13899022257161</v>
      </c>
      <c r="M518" s="29">
        <f ca="1">Kp*(Q518+R518*OnebyTi+Td*(Q518-Q517))</f>
        <v>-2747509.2097376958</v>
      </c>
      <c r="N518" s="29">
        <f t="shared" ca="1" si="210"/>
        <v>-3675957.2827381203</v>
      </c>
      <c r="O518" s="29">
        <f t="shared" ca="1" si="223"/>
        <v>-1661150.5665977912</v>
      </c>
      <c r="P518" s="29">
        <f t="shared" ca="1" si="211"/>
        <v>-302444.88539028604</v>
      </c>
      <c r="Q518" s="29">
        <f t="shared" ca="1" si="224"/>
        <v>302454.88539028604</v>
      </c>
      <c r="R518" s="29">
        <f t="shared" ca="1" si="225"/>
        <v>-967571.9453913389</v>
      </c>
      <c r="S518" s="29">
        <f t="shared" ca="1" si="226"/>
        <v>2095257.0297447459</v>
      </c>
      <c r="T518" s="29">
        <f t="shared" ca="1" si="227"/>
        <v>540215554552.66626</v>
      </c>
      <c r="U518" s="29">
        <f t="shared" ca="1" si="228"/>
        <v>466788117.32421756</v>
      </c>
      <c r="W518" s="29">
        <f ca="1">Kp*(AB518+AC518*OnebyTi+Td*(AB518-AB517))</f>
        <v>-1084299.9917106058</v>
      </c>
      <c r="X518" s="29">
        <f t="shared" ca="1" si="212"/>
        <v>-194447.37183069403</v>
      </c>
      <c r="Y518" s="29">
        <f t="shared" ca="1" si="213"/>
        <v>42762.624343671705</v>
      </c>
      <c r="Z518" s="29">
        <f t="shared" ca="1" si="214"/>
        <v>113427.77907402879</v>
      </c>
      <c r="AA518" s="29">
        <f t="shared" ca="1" si="215"/>
        <v>97604.938080306456</v>
      </c>
      <c r="AB518" s="29">
        <f t="shared" ca="1" si="229"/>
        <v>-97594.938080306456</v>
      </c>
      <c r="AC518" s="29">
        <f t="shared" ca="1" si="230"/>
        <v>-124959.110891266</v>
      </c>
      <c r="AD518" s="29">
        <f t="shared" ca="1" si="231"/>
        <v>366563.39455216366</v>
      </c>
      <c r="AE518" s="29">
        <f t="shared" ca="1" si="232"/>
        <v>17541989900.326019</v>
      </c>
      <c r="AF518" s="29">
        <f t="shared" ca="1" si="233"/>
        <v>1.0269533397005765E+17</v>
      </c>
      <c r="AH518" s="29">
        <f t="shared" ca="1" si="234"/>
        <v>3.3334436946315922</v>
      </c>
      <c r="AI518" s="29">
        <f t="shared" ca="1" si="235"/>
        <v>9.9999788795910387</v>
      </c>
    </row>
    <row r="519" spans="1:35">
      <c r="A519" s="29">
        <v>50.700000000000202</v>
      </c>
      <c r="B519" s="29">
        <f t="shared" si="207"/>
        <v>10</v>
      </c>
      <c r="C519" s="29">
        <f t="shared" si="208"/>
        <v>0</v>
      </c>
      <c r="E519" s="29">
        <f ca="1">Kp*(G519+H519*OnebyTi+Td*(G519-G518))</f>
        <v>3.333445820385935</v>
      </c>
      <c r="F519" s="29">
        <f t="shared" ca="1" si="209"/>
        <v>9.9999799506090437</v>
      </c>
      <c r="G519" s="29">
        <f t="shared" ca="1" si="218"/>
        <v>2.0049390956344837E-5</v>
      </c>
      <c r="H519" s="29">
        <f t="shared" ca="1" si="219"/>
        <v>0.73016066748550423</v>
      </c>
      <c r="I519" s="29">
        <f t="shared" ca="1" si="220"/>
        <v>37.948401569747496</v>
      </c>
      <c r="J519" s="29">
        <f t="shared" ca="1" si="221"/>
        <v>222.78537736586739</v>
      </c>
      <c r="K519" s="29">
        <f t="shared" ca="1" si="222"/>
        <v>143.13909187298376</v>
      </c>
      <c r="M519" s="29">
        <f ca="1">Kp*(Q519+R519*OnebyTi+Td*(Q519-Q518))</f>
        <v>-2291092.9087058441</v>
      </c>
      <c r="N519" s="27">
        <f t="shared" ca="1" si="210"/>
        <v>-3671423.2236582432</v>
      </c>
      <c r="O519" s="27">
        <f t="shared" ca="1" si="223"/>
        <v>-1743375.9225036325</v>
      </c>
      <c r="P519" s="27">
        <f t="shared" ca="1" si="211"/>
        <v>-357894.40186926257</v>
      </c>
      <c r="Q519" s="29">
        <f t="shared" ca="1" si="224"/>
        <v>357904.40186926257</v>
      </c>
      <c r="R519" s="29">
        <f t="shared" ca="1" si="225"/>
        <v>-931781.50520441262</v>
      </c>
      <c r="S519" s="29">
        <f t="shared" ca="1" si="226"/>
        <v>2131047.4699316723</v>
      </c>
      <c r="T519" s="29">
        <f t="shared" ca="1" si="227"/>
        <v>553025110640.40576</v>
      </c>
      <c r="U519" s="29">
        <f t="shared" ca="1" si="228"/>
        <v>474761704.04735243</v>
      </c>
      <c r="W519" s="29">
        <f ca="1">Kp*(AB519+AC519*OnebyTi+Td*(AB519-AB518))</f>
        <v>-1132961.5706081332</v>
      </c>
      <c r="X519" s="27">
        <f t="shared" ca="1" si="212"/>
        <v>-216693.2223679458</v>
      </c>
      <c r="Y519" s="27">
        <f t="shared" ca="1" si="213"/>
        <v>31193.756316064464</v>
      </c>
      <c r="Z519" s="27">
        <f t="shared" ca="1" si="214"/>
        <v>109981.39881008318</v>
      </c>
      <c r="AA519" s="27">
        <f t="shared" ca="1" si="215"/>
        <v>98376.627141603996</v>
      </c>
      <c r="AB519" s="29">
        <f t="shared" ca="1" si="229"/>
        <v>-98366.627141603996</v>
      </c>
      <c r="AC519" s="29">
        <f t="shared" ca="1" si="230"/>
        <v>-134795.7736054264</v>
      </c>
      <c r="AD519" s="29">
        <f t="shared" ca="1" si="231"/>
        <v>376400.05726632406</v>
      </c>
      <c r="AE519" s="29">
        <f t="shared" ca="1" si="232"/>
        <v>18509589233.847553</v>
      </c>
      <c r="AF519" s="29">
        <f t="shared" ca="1" si="233"/>
        <v>1.0813525545588856E+17</v>
      </c>
      <c r="AH519" s="29">
        <f t="shared" ca="1" si="234"/>
        <v>3.333445820385935</v>
      </c>
      <c r="AI519" s="29">
        <f t="shared" ca="1" si="235"/>
        <v>9.9999799506090437</v>
      </c>
    </row>
    <row r="520" spans="1:35">
      <c r="A520" s="29">
        <v>50.800000000000203</v>
      </c>
      <c r="B520" s="29">
        <f t="shared" si="207"/>
        <v>10</v>
      </c>
      <c r="C520" s="29">
        <f t="shared" si="208"/>
        <v>0</v>
      </c>
      <c r="E520" s="29">
        <f ca="1">Kp*(G520+H520*OnebyTi+Td*(G520-G519))</f>
        <v>3.333442840773535</v>
      </c>
      <c r="F520" s="27">
        <f t="shared" ca="1" si="209"/>
        <v>9.9999818560081266</v>
      </c>
      <c r="G520" s="29">
        <f t="shared" ca="1" si="218"/>
        <v>1.8143991873387222E-5</v>
      </c>
      <c r="H520" s="29">
        <f t="shared" ca="1" si="219"/>
        <v>0.73016248188469157</v>
      </c>
      <c r="I520" s="29">
        <f t="shared" ca="1" si="220"/>
        <v>37.948403384146687</v>
      </c>
      <c r="J520" s="29">
        <f t="shared" ca="1" si="221"/>
        <v>222.7853773659003</v>
      </c>
      <c r="K520" s="29">
        <f t="shared" ca="1" si="222"/>
        <v>143.13918404446247</v>
      </c>
      <c r="M520" s="29">
        <f ca="1">Kp*(Q520+R520*OnebyTi+Td*(Q520-Q519))</f>
        <v>-1803392.823450475</v>
      </c>
      <c r="N520" s="29">
        <f t="shared" ca="1" si="210"/>
        <v>-3651049.4948038254</v>
      </c>
      <c r="O520" s="29">
        <f t="shared" ca="1" si="223"/>
        <v>-1822060.579583013</v>
      </c>
      <c r="P520" s="29">
        <f t="shared" ca="1" si="211"/>
        <v>-414436.65489160799</v>
      </c>
      <c r="Q520" s="29">
        <f t="shared" ca="1" si="224"/>
        <v>414446.65489160799</v>
      </c>
      <c r="R520" s="29">
        <f t="shared" ca="1" si="225"/>
        <v>-890336.83971525182</v>
      </c>
      <c r="S520" s="29">
        <f t="shared" ca="1" si="226"/>
        <v>2172492.1354208332</v>
      </c>
      <c r="T520" s="29">
        <f t="shared" ca="1" si="227"/>
        <v>570201713615.49011</v>
      </c>
      <c r="U520" s="29">
        <f t="shared" ca="1" si="228"/>
        <v>483994969.48815864</v>
      </c>
      <c r="W520" s="29">
        <f ca="1">Kp*(AB520+AC520*OnebyTi+Td*(AB520-AB519))</f>
        <v>-1180787.2972541326</v>
      </c>
      <c r="X520" s="29">
        <f t="shared" ca="1" si="212"/>
        <v>-239278.08189654647</v>
      </c>
      <c r="Y520" s="29">
        <f t="shared" ca="1" si="213"/>
        <v>19104.165706866046</v>
      </c>
      <c r="Z520" s="29">
        <f t="shared" ca="1" si="214"/>
        <v>106138.88014341789</v>
      </c>
      <c r="AA520" s="29">
        <f t="shared" ca="1" si="215"/>
        <v>98942.598534413526</v>
      </c>
      <c r="AB520" s="29">
        <f t="shared" ca="1" si="229"/>
        <v>-98932.598534413526</v>
      </c>
      <c r="AC520" s="29">
        <f t="shared" ca="1" si="230"/>
        <v>-144689.03345886775</v>
      </c>
      <c r="AD520" s="29">
        <f t="shared" ca="1" si="231"/>
        <v>386293.31711976539</v>
      </c>
      <c r="AE520" s="29">
        <f t="shared" ca="1" si="232"/>
        <v>19488355139.124699</v>
      </c>
      <c r="AF520" s="29">
        <f t="shared" ca="1" si="233"/>
        <v>1.1377640917756416E+17</v>
      </c>
      <c r="AH520" s="29">
        <f t="shared" ca="1" si="234"/>
        <v>3.333442840773535</v>
      </c>
      <c r="AI520" s="29">
        <f t="shared" ca="1" si="235"/>
        <v>9.9999818560081266</v>
      </c>
    </row>
    <row r="521" spans="1:35">
      <c r="A521" s="29">
        <v>50.900000000000198</v>
      </c>
      <c r="B521" s="29">
        <f t="shared" si="207"/>
        <v>10</v>
      </c>
      <c r="C521" s="29">
        <f t="shared" si="208"/>
        <v>0</v>
      </c>
      <c r="E521" s="29">
        <f ca="1">Kp*(G521+H521*OnebyTi+Td*(G521-G520))</f>
        <v>3.3334351542428613</v>
      </c>
      <c r="F521" s="29">
        <f t="shared" ca="1" si="209"/>
        <v>9.9999844676889502</v>
      </c>
      <c r="G521" s="29">
        <f t="shared" ca="1" si="218"/>
        <v>1.5532311049781811E-5</v>
      </c>
      <c r="H521" s="29">
        <f t="shared" ca="1" si="219"/>
        <v>0.73016403511579653</v>
      </c>
      <c r="I521" s="29">
        <f t="shared" ca="1" si="220"/>
        <v>37.948404937377795</v>
      </c>
      <c r="J521" s="29">
        <f t="shared" ca="1" si="221"/>
        <v>222.78537736592443</v>
      </c>
      <c r="K521" s="29">
        <f t="shared" ca="1" si="222"/>
        <v>143.13926310392571</v>
      </c>
      <c r="M521" s="29">
        <f ca="1">Kp*(Q521+R521*OnebyTi+Td*(Q521-Q520))</f>
        <v>-1285008.7213262378</v>
      </c>
      <c r="N521" s="27">
        <f t="shared" ca="1" si="210"/>
        <v>-3614175.5252465126</v>
      </c>
      <c r="O521" s="27">
        <f t="shared" ca="1" si="223"/>
        <v>-1896702.6101545426</v>
      </c>
      <c r="P521" s="27">
        <f t="shared" ca="1" si="211"/>
        <v>-471882.55144442985</v>
      </c>
      <c r="Q521" s="29">
        <f t="shared" ca="1" si="224"/>
        <v>471892.55144442985</v>
      </c>
      <c r="R521" s="29">
        <f t="shared" ca="1" si="225"/>
        <v>-843147.5845708088</v>
      </c>
      <c r="S521" s="29">
        <f t="shared" ca="1" si="226"/>
        <v>2219681.3905652761</v>
      </c>
      <c r="T521" s="29">
        <f t="shared" ca="1" si="227"/>
        <v>592469971626.36353</v>
      </c>
      <c r="U521" s="29">
        <f t="shared" ca="1" si="228"/>
        <v>494508045.50313026</v>
      </c>
      <c r="W521" s="29">
        <f ca="1">Kp*(AB521+AC521*OnebyTi+Td*(AB521-AB520))</f>
        <v>-1227630.4562781139</v>
      </c>
      <c r="X521" s="27">
        <f t="shared" ca="1" si="212"/>
        <v>-262160.95775568491</v>
      </c>
      <c r="Y521" s="27">
        <f t="shared" ca="1" si="213"/>
        <v>6502.7147924486108</v>
      </c>
      <c r="Z521" s="27">
        <f t="shared" ca="1" si="214"/>
        <v>101894.14703193124</v>
      </c>
      <c r="AA521" s="27">
        <f t="shared" ca="1" si="215"/>
        <v>99293.565329939593</v>
      </c>
      <c r="AB521" s="29">
        <f t="shared" ca="1" si="229"/>
        <v>-99283.565329939593</v>
      </c>
      <c r="AC521" s="29">
        <f t="shared" ca="1" si="230"/>
        <v>-154617.38999186171</v>
      </c>
      <c r="AD521" s="29">
        <f t="shared" ca="1" si="231"/>
        <v>396221.67365275935</v>
      </c>
      <c r="AE521" s="29">
        <f t="shared" ca="1" si="232"/>
        <v>20474077773.587135</v>
      </c>
      <c r="AF521" s="29">
        <f t="shared" ca="1" si="233"/>
        <v>1.1965866229096352E+17</v>
      </c>
      <c r="AH521" s="29">
        <f t="shared" ca="1" si="234"/>
        <v>3.3334351542428613</v>
      </c>
      <c r="AI521" s="29">
        <f t="shared" ca="1" si="235"/>
        <v>9.9999844676889502</v>
      </c>
    </row>
    <row r="522" spans="1:35">
      <c r="A522" s="29">
        <v>51.000000000000199</v>
      </c>
      <c r="B522" s="29">
        <f t="shared" si="207"/>
        <v>10</v>
      </c>
      <c r="C522" s="29">
        <f t="shared" si="208"/>
        <v>0</v>
      </c>
      <c r="E522" s="29">
        <f ca="1">Kp*(G522+H522*OnebyTi+Td*(G522-G521))</f>
        <v>3.3334233474629831</v>
      </c>
      <c r="F522" s="27">
        <f t="shared" ca="1" si="209"/>
        <v>9.9999876328705071</v>
      </c>
      <c r="G522" s="29">
        <f t="shared" ca="1" si="218"/>
        <v>1.2367129492929507E-5</v>
      </c>
      <c r="H522" s="29">
        <f t="shared" ca="1" si="219"/>
        <v>0.7301652718287458</v>
      </c>
      <c r="I522" s="29">
        <f t="shared" ca="1" si="220"/>
        <v>37.948406174090742</v>
      </c>
      <c r="J522" s="29">
        <f t="shared" ca="1" si="221"/>
        <v>222.78537736593972</v>
      </c>
      <c r="K522" s="29">
        <f t="shared" ca="1" si="222"/>
        <v>143.13932617628612</v>
      </c>
      <c r="M522" s="29">
        <f ca="1">Kp*(Q522+R522*OnebyTi+Td*(Q522-Q521))</f>
        <v>-736699.25781787746</v>
      </c>
      <c r="N522" s="29">
        <f t="shared" ca="1" si="210"/>
        <v>-3560179.8053760263</v>
      </c>
      <c r="O522" s="29">
        <f t="shared" ca="1" si="223"/>
        <v>-1966793.612219797</v>
      </c>
      <c r="P522" s="29">
        <f t="shared" ca="1" si="211"/>
        <v>-530030.23156217916</v>
      </c>
      <c r="Q522" s="29">
        <f t="shared" ca="1" si="224"/>
        <v>530040.23156217916</v>
      </c>
      <c r="R522" s="29">
        <f t="shared" ca="1" si="225"/>
        <v>-790143.56141459092</v>
      </c>
      <c r="S522" s="29">
        <f t="shared" ca="1" si="226"/>
        <v>2272685.4137214939</v>
      </c>
      <c r="T522" s="29">
        <f t="shared" ca="1" si="227"/>
        <v>620564236333.81238</v>
      </c>
      <c r="U522" s="29">
        <f t="shared" ca="1" si="228"/>
        <v>506316566.80390126</v>
      </c>
      <c r="W522" s="29">
        <f ca="1">Kp*(AB522+AC522*OnebyTi+Td*(AB522-AB521))</f>
        <v>-1273341.0273326233</v>
      </c>
      <c r="X522" s="29">
        <f t="shared" ca="1" si="212"/>
        <v>-285298.56328437693</v>
      </c>
      <c r="Y522" s="29">
        <f t="shared" ca="1" si="213"/>
        <v>-6600.167133475582</v>
      </c>
      <c r="Z522" s="29">
        <f t="shared" ca="1" si="214"/>
        <v>97241.851983910514</v>
      </c>
      <c r="AA522" s="29">
        <f t="shared" ca="1" si="215"/>
        <v>99420.397196178645</v>
      </c>
      <c r="AB522" s="29">
        <f t="shared" ca="1" si="229"/>
        <v>-99410.397196178645</v>
      </c>
      <c r="AC522" s="29">
        <f t="shared" ca="1" si="230"/>
        <v>-164558.42971147958</v>
      </c>
      <c r="AD522" s="29">
        <f t="shared" ca="1" si="231"/>
        <v>406162.71337237721</v>
      </c>
      <c r="AE522" s="29">
        <f t="shared" ca="1" si="232"/>
        <v>21462320480.657337</v>
      </c>
      <c r="AF522" s="29">
        <f t="shared" ca="1" si="233"/>
        <v>1.2582771601293227E+17</v>
      </c>
      <c r="AH522" s="29">
        <f t="shared" ca="1" si="234"/>
        <v>3.3334233474629831</v>
      </c>
      <c r="AI522" s="29">
        <f t="shared" ca="1" si="235"/>
        <v>9.9999876328705071</v>
      </c>
    </row>
    <row r="523" spans="1:35">
      <c r="A523" s="29">
        <v>51.1000000000002</v>
      </c>
      <c r="B523" s="29">
        <f t="shared" si="207"/>
        <v>10</v>
      </c>
      <c r="C523" s="29">
        <f t="shared" si="208"/>
        <v>0</v>
      </c>
      <c r="E523" s="29">
        <f ca="1">Kp*(G523+H523*OnebyTi+Td*(G523-G522))</f>
        <v>3.3334081594625835</v>
      </c>
      <c r="F523" s="29">
        <f t="shared" ca="1" si="209"/>
        <v>9.999991182160457</v>
      </c>
      <c r="G523" s="29">
        <f t="shared" ca="1" si="218"/>
        <v>8.8178395429849843E-6</v>
      </c>
      <c r="H523" s="29">
        <f t="shared" ca="1" si="219"/>
        <v>0.7301661536127001</v>
      </c>
      <c r="I523" s="29">
        <f t="shared" ca="1" si="220"/>
        <v>37.948407055874696</v>
      </c>
      <c r="J523" s="29">
        <f t="shared" ca="1" si="221"/>
        <v>222.78537736594751</v>
      </c>
      <c r="K523" s="29">
        <f t="shared" ca="1" si="222"/>
        <v>143.13937123544619</v>
      </c>
      <c r="M523" s="29">
        <f ca="1">Kp*(Q523+R523*OnebyTi+Td*(Q523-Q522))</f>
        <v>-159386.24368086309</v>
      </c>
      <c r="N523" s="27">
        <f t="shared" ca="1" si="210"/>
        <v>-3488484.3749000458</v>
      </c>
      <c r="O523" s="29">
        <f t="shared" ca="1" si="223"/>
        <v>-2031820.5677973062</v>
      </c>
      <c r="P523" s="29">
        <f t="shared" ca="1" si="211"/>
        <v>-588665.32513252657</v>
      </c>
      <c r="Q523" s="29">
        <f t="shared" ca="1" si="224"/>
        <v>588675.32513252657</v>
      </c>
      <c r="R523" s="29">
        <f t="shared" ca="1" si="225"/>
        <v>-731276.02890133823</v>
      </c>
      <c r="S523" s="29">
        <f t="shared" ca="1" si="226"/>
        <v>2331552.9462347464</v>
      </c>
      <c r="T523" s="29">
        <f t="shared" ca="1" si="227"/>
        <v>655218100175.80103</v>
      </c>
      <c r="U523" s="29">
        <f t="shared" ca="1" si="228"/>
        <v>519431392.24946845</v>
      </c>
      <c r="W523" s="29">
        <f ca="1">Kp*(AB523+AC523*OnebyTi+Td*(AB523-AB522))</f>
        <v>-1317765.9167820341</v>
      </c>
      <c r="X523" s="29">
        <f t="shared" ca="1" si="212"/>
        <v>-308645.33298979688</v>
      </c>
      <c r="Y523" s="29">
        <f t="shared" ca="1" si="213"/>
        <v>-20192.44830448303</v>
      </c>
      <c r="Z523" s="29">
        <f t="shared" ca="1" si="214"/>
        <v>92177.416950547733</v>
      </c>
      <c r="AA523" s="29">
        <f t="shared" ca="1" si="215"/>
        <v>99314.148292425118</v>
      </c>
      <c r="AB523" s="29">
        <f t="shared" ca="1" si="229"/>
        <v>-99304.148292425118</v>
      </c>
      <c r="AC523" s="29">
        <f t="shared" ca="1" si="230"/>
        <v>-174488.84454072209</v>
      </c>
      <c r="AD523" s="29">
        <f t="shared" ca="1" si="231"/>
        <v>416093.12820161972</v>
      </c>
      <c r="AE523" s="29">
        <f t="shared" ca="1" si="232"/>
        <v>22448451867.465733</v>
      </c>
      <c r="AF523" s="29">
        <f t="shared" ca="1" si="233"/>
        <v>1.3233430355130614E+17</v>
      </c>
      <c r="AH523" s="29">
        <f t="shared" ca="1" si="234"/>
        <v>3.3334081594625835</v>
      </c>
      <c r="AI523" s="29">
        <f t="shared" ca="1" si="235"/>
        <v>9.999991182160457</v>
      </c>
    </row>
    <row r="524" spans="1:35">
      <c r="A524" s="29">
        <v>51.200000000000202</v>
      </c>
      <c r="B524" s="29">
        <f t="shared" ref="B524:B587" si="236">IF(A524&lt;SP_t,0,SP_val)</f>
        <v>10</v>
      </c>
      <c r="C524" s="29">
        <f t="shared" ref="C524:C587" si="237">IF(A524&lt;DIS_t,0,DIS_val)</f>
        <v>0</v>
      </c>
      <c r="E524" s="29">
        <f ca="1">Kp*(G524+H524*OnebyTi+Td*(G524-G523))</f>
        <v>3.3333904408735981</v>
      </c>
      <c r="F524" s="27">
        <f t="shared" ca="1" si="209"/>
        <v>9.999994937942299</v>
      </c>
      <c r="G524" s="29">
        <f t="shared" ca="1" si="218"/>
        <v>5.0620577010107581E-6</v>
      </c>
      <c r="H524" s="29">
        <f t="shared" ca="1" si="219"/>
        <v>0.73016665981847018</v>
      </c>
      <c r="I524" s="29">
        <f t="shared" ca="1" si="220"/>
        <v>37.948407562080469</v>
      </c>
      <c r="J524" s="29">
        <f t="shared" ca="1" si="221"/>
        <v>222.78537736595007</v>
      </c>
      <c r="K524" s="29">
        <f t="shared" ca="1" si="222"/>
        <v>143.13939715318162</v>
      </c>
      <c r="M524" s="29">
        <f ca="1">Kp*(Q524+R524*OnebyTi+Td*(Q524-Q523))</f>
        <v>445841.5809984224</v>
      </c>
      <c r="N524" s="29">
        <f t="shared" ca="1" si="210"/>
        <v>-3398559.3372309022</v>
      </c>
      <c r="O524" s="27">
        <f t="shared" ca="1" si="223"/>
        <v>-2091267.8085746388</v>
      </c>
      <c r="P524" s="27">
        <f t="shared" ca="1" si="211"/>
        <v>-647561.27406146971</v>
      </c>
      <c r="Q524" s="29">
        <f t="shared" ca="1" si="224"/>
        <v>647571.27406146971</v>
      </c>
      <c r="R524" s="29">
        <f t="shared" ca="1" si="225"/>
        <v>-666518.90149519127</v>
      </c>
      <c r="S524" s="29">
        <f t="shared" ca="1" si="226"/>
        <v>2396310.0736408932</v>
      </c>
      <c r="T524" s="29">
        <f t="shared" ca="1" si="227"/>
        <v>697152955674.7605</v>
      </c>
      <c r="U524" s="29">
        <f t="shared" ca="1" si="228"/>
        <v>533858333.31578183</v>
      </c>
      <c r="W524" s="29">
        <f ca="1">Kp*(AB524+AC524*OnebyTi+Td*(AB524-AB523))</f>
        <v>-1360749.2056817461</v>
      </c>
      <c r="X524" s="27">
        <f t="shared" ca="1" si="212"/>
        <v>-332153.4437555981</v>
      </c>
      <c r="Y524" s="27">
        <f t="shared" ca="1" si="213"/>
        <v>-34260.46149501497</v>
      </c>
      <c r="Z524" s="27">
        <f t="shared" ca="1" si="214"/>
        <v>86697.07395328267</v>
      </c>
      <c r="AA524" s="27">
        <f t="shared" ca="1" si="215"/>
        <v>98966.085797697961</v>
      </c>
      <c r="AB524" s="29">
        <f t="shared" ca="1" si="229"/>
        <v>-98956.085797697961</v>
      </c>
      <c r="AC524" s="29">
        <f t="shared" ca="1" si="230"/>
        <v>-184384.45312049187</v>
      </c>
      <c r="AD524" s="29">
        <f t="shared" ca="1" si="231"/>
        <v>425988.73678138951</v>
      </c>
      <c r="AE524" s="29">
        <f t="shared" ca="1" si="232"/>
        <v>23427682559.105869</v>
      </c>
      <c r="AF524" s="29">
        <f t="shared" ca="1" si="233"/>
        <v>1.3923305632089318E+17</v>
      </c>
      <c r="AH524" s="29">
        <f t="shared" ca="1" si="234"/>
        <v>3.3333904408735981</v>
      </c>
      <c r="AI524" s="29">
        <f t="shared" ca="1" si="235"/>
        <v>9.999994937942299</v>
      </c>
    </row>
    <row r="525" spans="1:35">
      <c r="A525" s="29">
        <v>51.300000000000203</v>
      </c>
      <c r="B525" s="29">
        <f t="shared" si="236"/>
        <v>10</v>
      </c>
      <c r="C525" s="29">
        <f t="shared" si="237"/>
        <v>0</v>
      </c>
      <c r="E525" s="29">
        <f ca="1">Kp*(G525+H525*OnebyTi+Td*(G525-G524))</f>
        <v>3.3333711103440824</v>
      </c>
      <c r="F525" s="29">
        <f t="shared" ref="F525:F588" ca="1" si="238">IF((ROW()-12)*0.1&lt;L_1,0,OFFSET(E525,-L_1*10-1,0)*b_1-F524*a_1)+C525</f>
        <v>9.9999987226904885</v>
      </c>
      <c r="G525" s="29">
        <f t="shared" ca="1" si="218"/>
        <v>1.2773095114937405E-6</v>
      </c>
      <c r="H525" s="29">
        <f t="shared" ca="1" si="219"/>
        <v>0.73016678754942133</v>
      </c>
      <c r="I525" s="29">
        <f t="shared" ca="1" si="220"/>
        <v>37.948407689811418</v>
      </c>
      <c r="J525" s="29">
        <f t="shared" ca="1" si="221"/>
        <v>222.78537736595024</v>
      </c>
      <c r="K525" s="29">
        <f t="shared" ca="1" si="222"/>
        <v>143.13940370577942</v>
      </c>
      <c r="M525" s="29">
        <f ca="1">Kp*(Q525+R525*OnebyTi+Td*(Q525-Q524))</f>
        <v>1077725.3051479966</v>
      </c>
      <c r="N525" s="27">
        <f t="shared" ref="N525:N588" ca="1" si="239">IF((ROW()-12)*0.1&lt;L_2,0,OFFSET(M525,-L_2*10-1,0)*b_2-N524*a_2)</f>
        <v>-3289927.382290544</v>
      </c>
      <c r="O525" s="29">
        <f t="shared" ca="1" si="223"/>
        <v>-2144619.0855757254</v>
      </c>
      <c r="P525" s="29">
        <f t="shared" ref="P525:P588" ca="1" si="240">IF((ROW()-12)*0.1&lt;L_2,0,OFFSET(O525,-1,0)*b_2/K_2-P524*a_2)+C525</f>
        <v>-706479.72151003696</v>
      </c>
      <c r="Q525" s="29">
        <f t="shared" ca="1" si="224"/>
        <v>706489.72151003696</v>
      </c>
      <c r="R525" s="29">
        <f t="shared" ca="1" si="225"/>
        <v>-595869.92934418761</v>
      </c>
      <c r="S525" s="29">
        <f t="shared" ca="1" si="226"/>
        <v>2466959.045791897</v>
      </c>
      <c r="T525" s="29">
        <f t="shared" ca="1" si="227"/>
        <v>747065728334.69348</v>
      </c>
      <c r="U525" s="29">
        <f t="shared" ca="1" si="228"/>
        <v>549597891.2369597</v>
      </c>
      <c r="W525" s="29">
        <f ca="1">Kp*(AB525+AC525*OnebyTi+Td*(AB525-AB524))</f>
        <v>-1402132.4140822983</v>
      </c>
      <c r="X525" s="29">
        <f t="shared" ref="X525:X588" ca="1" si="241">IF((ROW()-12)*0.1&lt;L_3,0,OFFSET(W525,-L_3*10-1,0)*b_3-X524*a_3)</f>
        <v>-355772.84227234486</v>
      </c>
      <c r="Y525" s="29">
        <f t="shared" ref="Y525:Y588" ca="1" si="242">IF((ROW()-12)*0.1&lt;L_3,0,OFFSET(X525,-1,0)*b_3/K_3-Y524*a_3)</f>
        <v>-48788.873677062198</v>
      </c>
      <c r="Z525" s="29">
        <f t="shared" ref="Z525:Z588" ca="1" si="243">IF((ROW()-12)*0.1&lt;L_3,0,OFFSET(Y525,-1,0)*b_3/K_3-Z524*a_3)</f>
        <v>80797.905338493918</v>
      </c>
      <c r="AA525" s="29">
        <f t="shared" ref="AA525:AA588" ca="1" si="244">IF((ROW()-12)*0.1&lt;L_3,0,OFFSET(Z525,-1,0)*b_3/K_3-AA524*a_3)+C525</f>
        <v>98367.719029238273</v>
      </c>
      <c r="AB525" s="29">
        <f t="shared" ca="1" si="229"/>
        <v>-98357.719029238273</v>
      </c>
      <c r="AC525" s="29">
        <f t="shared" ca="1" si="230"/>
        <v>-194220.2250234157</v>
      </c>
      <c r="AD525" s="29">
        <f t="shared" ca="1" si="231"/>
        <v>435824.50868431333</v>
      </c>
      <c r="AE525" s="29">
        <f t="shared" ca="1" si="232"/>
        <v>24395106648.369328</v>
      </c>
      <c r="AF525" s="29">
        <f t="shared" ca="1" si="233"/>
        <v>1.465810244212849E+17</v>
      </c>
      <c r="AH525" s="29">
        <f t="shared" ca="1" si="234"/>
        <v>3.3333711103440824</v>
      </c>
      <c r="AI525" s="29">
        <f t="shared" ca="1" si="235"/>
        <v>9.9999987226904885</v>
      </c>
    </row>
    <row r="526" spans="1:35">
      <c r="A526" s="29">
        <v>51.400000000000198</v>
      </c>
      <c r="B526" s="29">
        <f t="shared" si="236"/>
        <v>10</v>
      </c>
      <c r="C526" s="29">
        <f t="shared" si="237"/>
        <v>0</v>
      </c>
      <c r="E526" s="29">
        <f ca="1">Kp*(G526+H526*OnebyTi+Td*(G526-G525))</f>
        <v>3.3333511102035507</v>
      </c>
      <c r="F526" s="29">
        <f t="shared" ca="1" si="238"/>
        <v>10.000002366848012</v>
      </c>
      <c r="G526" s="29">
        <f t="shared" ca="1" si="218"/>
        <v>-2.3668480118033131E-6</v>
      </c>
      <c r="H526" s="29">
        <f t="shared" ca="1" si="219"/>
        <v>0.73016655086462012</v>
      </c>
      <c r="I526" s="29">
        <f t="shared" ca="1" si="220"/>
        <v>37.948407926496216</v>
      </c>
      <c r="J526" s="29">
        <f t="shared" ca="1" si="221"/>
        <v>222.78537736595081</v>
      </c>
      <c r="K526" s="29">
        <f t="shared" ca="1" si="222"/>
        <v>143.13941587137819</v>
      </c>
      <c r="M526" s="29">
        <f ca="1">Kp*(Q526+R526*OnebyTi+Td*(Q526-Q525))</f>
        <v>1734833.1763754576</v>
      </c>
      <c r="N526" s="29">
        <f t="shared" ca="1" si="239"/>
        <v>-3162168.2988817063</v>
      </c>
      <c r="O526" s="27">
        <f t="shared" ca="1" si="223"/>
        <v>-2191359.7389420653</v>
      </c>
      <c r="P526" s="27">
        <f t="shared" ca="1" si="240"/>
        <v>-765170.96971027646</v>
      </c>
      <c r="Q526" s="29">
        <f t="shared" ca="1" si="224"/>
        <v>765180.96971027646</v>
      </c>
      <c r="R526" s="29">
        <f t="shared" ca="1" si="225"/>
        <v>-519351.83237315994</v>
      </c>
      <c r="S526" s="29">
        <f t="shared" ca="1" si="226"/>
        <v>2543477.1427629245</v>
      </c>
      <c r="T526" s="29">
        <f t="shared" ca="1" si="227"/>
        <v>805615919975.36938</v>
      </c>
      <c r="U526" s="29">
        <f t="shared" ca="1" si="228"/>
        <v>566645004.34597456</v>
      </c>
      <c r="W526" s="29">
        <f ca="1">Kp*(AB526+AC526*OnebyTi+Td*(AB526-AB525))</f>
        <v>-1441754.7816551572</v>
      </c>
      <c r="X526" s="27">
        <f t="shared" ca="1" si="241"/>
        <v>-379451.27886430401</v>
      </c>
      <c r="Y526" s="27">
        <f t="shared" ca="1" si="242"/>
        <v>-63760.658494508869</v>
      </c>
      <c r="Z526" s="27">
        <f t="shared" ca="1" si="243"/>
        <v>74477.883548806451</v>
      </c>
      <c r="AA526" s="27">
        <f t="shared" ca="1" si="244"/>
        <v>97510.829104125442</v>
      </c>
      <c r="AB526" s="29">
        <f t="shared" ca="1" si="229"/>
        <v>-97500.829104125442</v>
      </c>
      <c r="AC526" s="29">
        <f t="shared" ca="1" si="230"/>
        <v>-203970.30793382824</v>
      </c>
      <c r="AD526" s="29">
        <f t="shared" ca="1" si="231"/>
        <v>445574.59159472585</v>
      </c>
      <c r="AE526" s="29">
        <f t="shared" ca="1" si="232"/>
        <v>25345747815.968513</v>
      </c>
      <c r="AF526" s="29">
        <f t="shared" ca="1" si="233"/>
        <v>1.5443584643499302E+17</v>
      </c>
      <c r="AH526" s="29">
        <f t="shared" ca="1" si="234"/>
        <v>3.3333511102035507</v>
      </c>
      <c r="AI526" s="29">
        <f t="shared" ca="1" si="235"/>
        <v>10.000002366848012</v>
      </c>
    </row>
    <row r="527" spans="1:35">
      <c r="A527" s="29">
        <v>51.500000000000199</v>
      </c>
      <c r="B527" s="29">
        <f t="shared" si="236"/>
        <v>10</v>
      </c>
      <c r="C527" s="29">
        <f t="shared" si="237"/>
        <v>0</v>
      </c>
      <c r="E527" s="29">
        <f ca="1">Kp*(G527+H527*OnebyTi+Td*(G527-G526))</f>
        <v>3.3333313633879098</v>
      </c>
      <c r="F527" s="27">
        <f t="shared" ca="1" si="238"/>
        <v>10.000005715939498</v>
      </c>
      <c r="G527" s="29">
        <f t="shared" ca="1" si="218"/>
        <v>-5.7159394977190914E-6</v>
      </c>
      <c r="H527" s="29">
        <f t="shared" ca="1" si="219"/>
        <v>0.7301659792706704</v>
      </c>
      <c r="I527" s="29">
        <f t="shared" ca="1" si="220"/>
        <v>37.948408498090167</v>
      </c>
      <c r="J527" s="29">
        <f t="shared" ca="1" si="221"/>
        <v>222.78537736595408</v>
      </c>
      <c r="K527" s="29">
        <f t="shared" ca="1" si="222"/>
        <v>143.13944530846661</v>
      </c>
      <c r="M527" s="29">
        <f ca="1">Kp*(Q527+R527*OnebyTi+Td*(Q527-Q526))</f>
        <v>2415558.54027176</v>
      </c>
      <c r="N527" s="27">
        <f t="shared" ca="1" si="239"/>
        <v>-3014923.4569282052</v>
      </c>
      <c r="O527" s="29">
        <f t="shared" ca="1" si="223"/>
        <v>-2230978.9633162976</v>
      </c>
      <c r="P527" s="29">
        <f t="shared" ca="1" si="240"/>
        <v>-823374.50764747581</v>
      </c>
      <c r="Q527" s="29">
        <f t="shared" ca="1" si="224"/>
        <v>823384.50764747581</v>
      </c>
      <c r="R527" s="29">
        <f t="shared" ca="1" si="225"/>
        <v>-437013.38160841237</v>
      </c>
      <c r="S527" s="29">
        <f t="shared" ca="1" si="226"/>
        <v>2625815.5935276723</v>
      </c>
      <c r="T527" s="29">
        <f t="shared" ca="1" si="227"/>
        <v>873412124718.75696</v>
      </c>
      <c r="U527" s="29">
        <f t="shared" ca="1" si="228"/>
        <v>584988807.17132688</v>
      </c>
      <c r="W527" s="29">
        <f ca="1">Kp*(AB527+AC527*OnebyTi+Td*(AB527-AB526))</f>
        <v>-1479453.564597748</v>
      </c>
      <c r="X527" s="29">
        <f t="shared" ca="1" si="241"/>
        <v>-403134.34787825349</v>
      </c>
      <c r="Y527" s="29">
        <f t="shared" ca="1" si="242"/>
        <v>-79157.071729670395</v>
      </c>
      <c r="Z527" s="29">
        <f t="shared" ca="1" si="243"/>
        <v>67735.910297171722</v>
      </c>
      <c r="AA527" s="29">
        <f t="shared" ca="1" si="244"/>
        <v>96387.499093948805</v>
      </c>
      <c r="AB527" s="29">
        <f t="shared" ca="1" si="229"/>
        <v>-96377.499093948805</v>
      </c>
      <c r="AC527" s="29">
        <f t="shared" ca="1" si="230"/>
        <v>-213608.05784322313</v>
      </c>
      <c r="AD527" s="29">
        <f t="shared" ca="1" si="231"/>
        <v>455212.34150412073</v>
      </c>
      <c r="AE527" s="29">
        <f t="shared" ca="1" si="232"/>
        <v>26274610049.128925</v>
      </c>
      <c r="AF527" s="29">
        <f t="shared" ca="1" si="233"/>
        <v>1.628535740608656E+17</v>
      </c>
      <c r="AH527" s="29">
        <f t="shared" ca="1" si="234"/>
        <v>3.3333313633879098</v>
      </c>
      <c r="AI527" s="29">
        <f t="shared" ca="1" si="235"/>
        <v>10.000005715939498</v>
      </c>
    </row>
    <row r="528" spans="1:35">
      <c r="A528" s="29">
        <v>51.600000000000101</v>
      </c>
      <c r="B528" s="29">
        <f t="shared" si="236"/>
        <v>10</v>
      </c>
      <c r="C528" s="29">
        <f t="shared" si="237"/>
        <v>0</v>
      </c>
      <c r="E528" s="29">
        <f ca="1">Kp*(G528+H528*OnebyTi+Td*(G528-G527))</f>
        <v>3.3333127334711179</v>
      </c>
      <c r="F528" s="29">
        <f t="shared" ca="1" si="238"/>
        <v>10.000008636643864</v>
      </c>
      <c r="G528" s="29">
        <f t="shared" ca="1" si="218"/>
        <v>-8.636643864079474E-6</v>
      </c>
      <c r="H528" s="29">
        <f t="shared" ca="1" si="219"/>
        <v>0.73016511560628394</v>
      </c>
      <c r="I528" s="29">
        <f t="shared" ca="1" si="220"/>
        <v>37.948409361754557</v>
      </c>
      <c r="J528" s="29">
        <f t="shared" ca="1" si="221"/>
        <v>222.78537736596152</v>
      </c>
      <c r="K528" s="29">
        <f t="shared" ca="1" si="222"/>
        <v>143.13948987354894</v>
      </c>
      <c r="M528" s="29">
        <f ca="1">Kp*(Q528+R528*OnebyTi+Td*(Q528-Q527))</f>
        <v>3118118.4268854531</v>
      </c>
      <c r="N528" s="29">
        <f t="shared" ca="1" si="239"/>
        <v>-2847900.2390862615</v>
      </c>
      <c r="O528" s="29">
        <f t="shared" ca="1" si="223"/>
        <v>-2262972.1636969014</v>
      </c>
      <c r="P528" s="29">
        <f t="shared" ca="1" si="240"/>
        <v>-880819.60965891648</v>
      </c>
      <c r="Q528" s="29">
        <f t="shared" ca="1" si="224"/>
        <v>880829.60965891648</v>
      </c>
      <c r="R528" s="29">
        <f t="shared" ca="1" si="225"/>
        <v>-348930.42064252071</v>
      </c>
      <c r="S528" s="29">
        <f t="shared" ca="1" si="226"/>
        <v>2713898.5544935642</v>
      </c>
      <c r="T528" s="29">
        <f t="shared" ca="1" si="227"/>
        <v>950998204843.94482</v>
      </c>
      <c r="U528" s="29">
        <f t="shared" ca="1" si="228"/>
        <v>604612402.86962426</v>
      </c>
      <c r="W528" s="29">
        <f ca="1">Kp*(AB528+AC528*OnebyTi+Td*(AB528-AB527))</f>
        <v>-1515064.3487346831</v>
      </c>
      <c r="X528" s="29">
        <f t="shared" ca="1" si="241"/>
        <v>-426765.53479064308</v>
      </c>
      <c r="Y528" s="29">
        <f t="shared" ca="1" si="242"/>
        <v>-94957.629936127894</v>
      </c>
      <c r="Z528" s="29">
        <f t="shared" ca="1" si="243"/>
        <v>60571.855026916361</v>
      </c>
      <c r="AA528" s="29">
        <f t="shared" ca="1" si="244"/>
        <v>94990.14461936109</v>
      </c>
      <c r="AB528" s="29">
        <f t="shared" ca="1" si="229"/>
        <v>-94980.14461936109</v>
      </c>
      <c r="AC528" s="29">
        <f t="shared" ca="1" si="230"/>
        <v>-223106.07230515924</v>
      </c>
      <c r="AD528" s="29">
        <f t="shared" ca="1" si="231"/>
        <v>464710.35596605681</v>
      </c>
      <c r="AE528" s="29">
        <f t="shared" ca="1" si="232"/>
        <v>27176732836.3204</v>
      </c>
      <c r="AF528" s="29">
        <f t="shared" ca="1" si="233"/>
        <v>1.7188616876374867E+17</v>
      </c>
      <c r="AH528" s="29">
        <f t="shared" ca="1" si="234"/>
        <v>3.3333127334711179</v>
      </c>
      <c r="AI528" s="29">
        <f t="shared" ca="1" si="235"/>
        <v>10.000008636643864</v>
      </c>
    </row>
    <row r="529" spans="1:35">
      <c r="A529" s="29">
        <v>51.700000000000102</v>
      </c>
      <c r="B529" s="29">
        <f t="shared" si="236"/>
        <v>10</v>
      </c>
      <c r="C529" s="29">
        <f t="shared" si="237"/>
        <v>0</v>
      </c>
      <c r="E529" s="29">
        <f ca="1">Kp*(G529+H529*OnebyTi+Td*(G529-G528))</f>
        <v>3.333295989416234</v>
      </c>
      <c r="F529" s="27">
        <f t="shared" ca="1" si="238"/>
        <v>10.000011021611108</v>
      </c>
      <c r="G529" s="29">
        <f t="shared" ca="1" si="218"/>
        <v>-1.1021611108219531E-5</v>
      </c>
      <c r="H529" s="29">
        <f t="shared" ca="1" si="219"/>
        <v>0.73016401344517312</v>
      </c>
      <c r="I529" s="29">
        <f t="shared" ca="1" si="220"/>
        <v>37.948410463915664</v>
      </c>
      <c r="J529" s="29">
        <f t="shared" ca="1" si="221"/>
        <v>222.78537736597366</v>
      </c>
      <c r="K529" s="29">
        <f t="shared" ca="1" si="222"/>
        <v>143.13954685527838</v>
      </c>
      <c r="M529" s="29">
        <f ca="1">Kp*(Q529+R529*OnebyTi+Td*(Q529-Q528))</f>
        <v>3840552.8209155342</v>
      </c>
      <c r="N529" s="27">
        <f t="shared" ca="1" si="239"/>
        <v>-2660876.4004771751</v>
      </c>
      <c r="O529" s="27">
        <f t="shared" ca="1" si="223"/>
        <v>-2286843.3960056482</v>
      </c>
      <c r="P529" s="27">
        <f t="shared" ca="1" si="240"/>
        <v>-937226.00574719789</v>
      </c>
      <c r="Q529" s="29">
        <f t="shared" ca="1" si="224"/>
        <v>937236.00574719789</v>
      </c>
      <c r="R529" s="29">
        <f t="shared" ca="1" si="225"/>
        <v>-255206.82006780093</v>
      </c>
      <c r="S529" s="29">
        <f t="shared" ca="1" si="226"/>
        <v>2807622.1550682839</v>
      </c>
      <c r="T529" s="29">
        <f t="shared" ca="1" si="227"/>
        <v>1038839337890.8409</v>
      </c>
      <c r="U529" s="29">
        <f t="shared" ca="1" si="228"/>
        <v>625492650.59176099</v>
      </c>
      <c r="W529" s="29">
        <f ca="1">Kp*(AB529+AC529*OnebyTi+Td*(AB529-AB528))</f>
        <v>-1548421.3786901738</v>
      </c>
      <c r="X529" s="27">
        <f t="shared" ca="1" si="241"/>
        <v>-450286.27017938771</v>
      </c>
      <c r="Y529" s="27">
        <f t="shared" ca="1" si="242"/>
        <v>-111140.09241109493</v>
      </c>
      <c r="Z529" s="27">
        <f t="shared" ca="1" si="243"/>
        <v>52986.592538161145</v>
      </c>
      <c r="AA529" s="27">
        <f t="shared" ca="1" si="244"/>
        <v>93311.544828236467</v>
      </c>
      <c r="AB529" s="29">
        <f t="shared" ca="1" si="229"/>
        <v>-93301.544828236467</v>
      </c>
      <c r="AC529" s="29">
        <f t="shared" ca="1" si="230"/>
        <v>-232436.22678798289</v>
      </c>
      <c r="AD529" s="29">
        <f t="shared" ca="1" si="231"/>
        <v>474040.51044888044</v>
      </c>
      <c r="AE529" s="29">
        <f t="shared" ca="1" si="232"/>
        <v>28047250663.053944</v>
      </c>
      <c r="AF529" s="29">
        <f t="shared" ca="1" si="233"/>
        <v>1.8157870026910445E+17</v>
      </c>
      <c r="AH529" s="29">
        <f t="shared" ca="1" si="234"/>
        <v>3.333295989416234</v>
      </c>
      <c r="AI529" s="29">
        <f t="shared" ca="1" si="235"/>
        <v>10.000011021611108</v>
      </c>
    </row>
    <row r="530" spans="1:35">
      <c r="A530" s="29">
        <v>51.800000000000097</v>
      </c>
      <c r="B530" s="29">
        <f t="shared" si="236"/>
        <v>10</v>
      </c>
      <c r="C530" s="29">
        <f t="shared" si="237"/>
        <v>0</v>
      </c>
      <c r="E530" s="29">
        <f ca="1">Kp*(G530+H530*OnebyTi+Td*(G530-G529))</f>
        <v>3.3332817763647613</v>
      </c>
      <c r="F530" s="29">
        <f t="shared" ca="1" si="238"/>
        <v>10.000012792874861</v>
      </c>
      <c r="G530" s="29">
        <f t="shared" ca="1" si="218"/>
        <v>-1.2792874860778625E-5</v>
      </c>
      <c r="H530" s="29">
        <f t="shared" ca="1" si="219"/>
        <v>0.73016273415768707</v>
      </c>
      <c r="I530" s="29">
        <f t="shared" ca="1" si="220"/>
        <v>37.948411743203152</v>
      </c>
      <c r="J530" s="29">
        <f t="shared" ca="1" si="221"/>
        <v>222.78537736599003</v>
      </c>
      <c r="K530" s="29">
        <f t="shared" ca="1" si="222"/>
        <v>143.13961312237015</v>
      </c>
      <c r="M530" s="29">
        <f ca="1">Kp*(Q530+R530*OnebyTi+Td*(Q530-Q529))</f>
        <v>4580724.6509854384</v>
      </c>
      <c r="N530" s="29">
        <f t="shared" ca="1" si="239"/>
        <v>-2453704.3345950712</v>
      </c>
      <c r="O530" s="29">
        <f t="shared" ca="1" si="223"/>
        <v>-2302107.8859772314</v>
      </c>
      <c r="P530" s="29">
        <f t="shared" ca="1" si="240"/>
        <v>-992304.62413859344</v>
      </c>
      <c r="Q530" s="29">
        <f t="shared" ca="1" si="224"/>
        <v>992314.62413859344</v>
      </c>
      <c r="R530" s="29">
        <f t="shared" ca="1" si="225"/>
        <v>-155975.35765394158</v>
      </c>
      <c r="S530" s="29">
        <f t="shared" ca="1" si="226"/>
        <v>2906853.6174821435</v>
      </c>
      <c r="T530" s="29">
        <f t="shared" ca="1" si="227"/>
        <v>1137308169218.7727</v>
      </c>
      <c r="U530" s="29">
        <f t="shared" ca="1" si="228"/>
        <v>647599969.39221168</v>
      </c>
      <c r="W530" s="29">
        <f ca="1">Kp*(AB530+AC530*OnebyTi+Td*(AB530-AB529))</f>
        <v>-1579357.9029633224</v>
      </c>
      <c r="X530" s="29">
        <f t="shared" ca="1" si="241"/>
        <v>-473635.99069578259</v>
      </c>
      <c r="Y530" s="29">
        <f t="shared" ca="1" si="242"/>
        <v>-127680.44667923771</v>
      </c>
      <c r="Z530" s="29">
        <f t="shared" ca="1" si="243"/>
        <v>44982.039658395923</v>
      </c>
      <c r="AA530" s="29">
        <f t="shared" ca="1" si="244"/>
        <v>91344.873698068244</v>
      </c>
      <c r="AB530" s="29">
        <f t="shared" ca="1" si="229"/>
        <v>-91334.873698068244</v>
      </c>
      <c r="AC530" s="29">
        <f t="shared" ca="1" si="230"/>
        <v>-241569.71415778971</v>
      </c>
      <c r="AD530" s="29">
        <f t="shared" ca="1" si="231"/>
        <v>483173.99781868723</v>
      </c>
      <c r="AE530" s="29">
        <f t="shared" ca="1" si="232"/>
        <v>28881456578.398151</v>
      </c>
      <c r="AF530" s="29">
        <f t="shared" ca="1" si="233"/>
        <v>1.9196629006824224E+17</v>
      </c>
      <c r="AH530" s="29">
        <f t="shared" ca="1" si="234"/>
        <v>3.3332817763647613</v>
      </c>
      <c r="AI530" s="29">
        <f t="shared" ca="1" si="235"/>
        <v>10.000012792874861</v>
      </c>
    </row>
    <row r="531" spans="1:35">
      <c r="A531" s="29">
        <v>51.900000000000098</v>
      </c>
      <c r="B531" s="29">
        <f t="shared" si="236"/>
        <v>10</v>
      </c>
      <c r="C531" s="29">
        <f t="shared" si="237"/>
        <v>0</v>
      </c>
      <c r="E531" s="29">
        <f ca="1">Kp*(G531+H531*OnebyTi+Td*(G531-G530))</f>
        <v>3.3332705934467057</v>
      </c>
      <c r="F531" s="27">
        <f t="shared" ca="1" si="238"/>
        <v>10.00001390378236</v>
      </c>
      <c r="G531" s="29">
        <f t="shared" ca="1" si="218"/>
        <v>-1.3903782360102923E-5</v>
      </c>
      <c r="H531" s="29">
        <f t="shared" ca="1" si="219"/>
        <v>0.73016134377945108</v>
      </c>
      <c r="I531" s="29">
        <f t="shared" ca="1" si="220"/>
        <v>37.94841313358139</v>
      </c>
      <c r="J531" s="29">
        <f t="shared" ca="1" si="221"/>
        <v>222.78537736600936</v>
      </c>
      <c r="K531" s="29">
        <f t="shared" ca="1" si="222"/>
        <v>143.1396852830006</v>
      </c>
      <c r="M531" s="29">
        <f ca="1">Kp*(Q531+R531*OnebyTi+Td*(Q531-Q530))</f>
        <v>5336320.5319685088</v>
      </c>
      <c r="N531" s="27">
        <f t="shared" ca="1" si="239"/>
        <v>-2226315.2228073901</v>
      </c>
      <c r="O531" s="27">
        <f t="shared" ca="1" si="223"/>
        <v>-2308294.6193456519</v>
      </c>
      <c r="P531" s="27">
        <f t="shared" ca="1" si="240"/>
        <v>-1045758.4063344499</v>
      </c>
      <c r="Q531" s="29">
        <f t="shared" ca="1" si="224"/>
        <v>1045768.4063344499</v>
      </c>
      <c r="R531" s="29">
        <f t="shared" ca="1" si="225"/>
        <v>-51398.517020496583</v>
      </c>
      <c r="S531" s="29">
        <f t="shared" ca="1" si="226"/>
        <v>3011430.4581155884</v>
      </c>
      <c r="T531" s="29">
        <f t="shared" ca="1" si="227"/>
        <v>1246671325187.5022</v>
      </c>
      <c r="U531" s="29">
        <f t="shared" ca="1" si="228"/>
        <v>670898160.29647875</v>
      </c>
      <c r="W531" s="29">
        <f ca="1">Kp*(AB531+AC531*OnebyTi+Td*(AB531-AB530))</f>
        <v>-1607706.5346934265</v>
      </c>
      <c r="X531" s="27">
        <f t="shared" ca="1" si="241"/>
        <v>-496752.20716049481</v>
      </c>
      <c r="Y531" s="27">
        <f t="shared" ca="1" si="242"/>
        <v>-144552.89765809316</v>
      </c>
      <c r="Z531" s="27">
        <f t="shared" ca="1" si="243"/>
        <v>36561.190832571927</v>
      </c>
      <c r="AA531" s="27">
        <f t="shared" ca="1" si="244"/>
        <v>89083.731600175539</v>
      </c>
      <c r="AB531" s="29">
        <f t="shared" ca="1" si="229"/>
        <v>-89073.731600175539</v>
      </c>
      <c r="AC531" s="29">
        <f t="shared" ca="1" si="230"/>
        <v>-250477.08731780728</v>
      </c>
      <c r="AD531" s="29">
        <f t="shared" ca="1" si="231"/>
        <v>492081.37097870477</v>
      </c>
      <c r="AE531" s="29">
        <f t="shared" ca="1" si="232"/>
        <v>29674869544.516163</v>
      </c>
      <c r="AF531" s="29">
        <f t="shared" ca="1" si="233"/>
        <v>2.0307085676958093E+17</v>
      </c>
      <c r="AH531" s="29">
        <f t="shared" ca="1" si="234"/>
        <v>3.3332705934467057</v>
      </c>
      <c r="AI531" s="29">
        <f t="shared" ca="1" si="235"/>
        <v>10.00001390378236</v>
      </c>
    </row>
    <row r="532" spans="1:35">
      <c r="A532" s="29">
        <v>52.000000000000099</v>
      </c>
      <c r="B532" s="29">
        <f t="shared" si="236"/>
        <v>10</v>
      </c>
      <c r="C532" s="29">
        <f t="shared" si="237"/>
        <v>0</v>
      </c>
      <c r="E532" s="29">
        <f ca="1">Kp*(G532+H532*OnebyTi+Td*(G532-G531))</f>
        <v>3.3332627792304241</v>
      </c>
      <c r="F532" s="29">
        <f t="shared" ca="1" si="238"/>
        <v>10.000014339433465</v>
      </c>
      <c r="G532" s="29">
        <f t="shared" ca="1" si="218"/>
        <v>-1.4339433464627405E-5</v>
      </c>
      <c r="H532" s="29">
        <f t="shared" ca="1" si="219"/>
        <v>0.73015990983610457</v>
      </c>
      <c r="I532" s="29">
        <f t="shared" ca="1" si="220"/>
        <v>37.948414567524736</v>
      </c>
      <c r="J532" s="29">
        <f t="shared" ca="1" si="221"/>
        <v>222.78537736602991</v>
      </c>
      <c r="K532" s="29">
        <f t="shared" ca="1" si="222"/>
        <v>143.13975984805461</v>
      </c>
      <c r="M532" s="29">
        <f ca="1">Kp*(Q532+R532*OnebyTi+Td*(Q532-Q531))</f>
        <v>6104852.2927330127</v>
      </c>
      <c r="N532" s="29">
        <f t="shared" ca="1" si="239"/>
        <v>-1978723.0442958367</v>
      </c>
      <c r="O532" s="29">
        <f t="shared" ca="1" si="223"/>
        <v>-2304948.9956670604</v>
      </c>
      <c r="P532" s="29">
        <f t="shared" ca="1" si="240"/>
        <v>-1097283.1946068099</v>
      </c>
      <c r="Q532" s="29">
        <f t="shared" ca="1" si="224"/>
        <v>1097293.1946068099</v>
      </c>
      <c r="R532" s="29">
        <f t="shared" ca="1" si="225"/>
        <v>58330.802440184416</v>
      </c>
      <c r="S532" s="29">
        <f t="shared" ca="1" si="226"/>
        <v>3121159.7775762696</v>
      </c>
      <c r="T532" s="29">
        <f t="shared" ca="1" si="227"/>
        <v>1367076560680.5439</v>
      </c>
      <c r="U532" s="29">
        <f t="shared" ca="1" si="228"/>
        <v>695344248.14064419</v>
      </c>
      <c r="W532" s="29">
        <f ca="1">Kp*(AB532+AC532*OnebyTi+Td*(AB532-AB531))</f>
        <v>-1633299.6278566641</v>
      </c>
      <c r="X532" s="29">
        <f t="shared" ca="1" si="241"/>
        <v>-519570.57989531365</v>
      </c>
      <c r="Y532" s="29">
        <f t="shared" ca="1" si="242"/>
        <v>-161729.86067297644</v>
      </c>
      <c r="Z532" s="29">
        <f t="shared" ca="1" si="243"/>
        <v>27728.152505853581</v>
      </c>
      <c r="AA532" s="29">
        <f t="shared" ca="1" si="244"/>
        <v>86522.177060254791</v>
      </c>
      <c r="AB532" s="29">
        <f t="shared" ca="1" si="229"/>
        <v>-86512.177060254791</v>
      </c>
      <c r="AC532" s="29">
        <f t="shared" ca="1" si="230"/>
        <v>-259128.30502383277</v>
      </c>
      <c r="AD532" s="29">
        <f t="shared" ca="1" si="231"/>
        <v>500732.58868473023</v>
      </c>
      <c r="AE532" s="29">
        <f t="shared" ca="1" si="232"/>
        <v>30423305222.486649</v>
      </c>
      <c r="AF532" s="29">
        <f t="shared" ca="1" si="233"/>
        <v>2.1489773371683286E+17</v>
      </c>
      <c r="AH532" s="29">
        <f t="shared" ca="1" si="234"/>
        <v>3.3332627792304241</v>
      </c>
      <c r="AI532" s="29">
        <f t="shared" ca="1" si="235"/>
        <v>10.000014339433465</v>
      </c>
    </row>
    <row r="533" spans="1:35">
      <c r="A533" s="29">
        <v>52.100000000000101</v>
      </c>
      <c r="B533" s="29">
        <f t="shared" si="236"/>
        <v>10</v>
      </c>
      <c r="C533" s="29">
        <f t="shared" si="237"/>
        <v>0</v>
      </c>
      <c r="E533" s="29">
        <f ca="1">Kp*(G533+H533*OnebyTi+Td*(G533-G532))</f>
        <v>3.3332585050601957</v>
      </c>
      <c r="F533" s="27">
        <f t="shared" ca="1" si="238"/>
        <v>10.000014115686916</v>
      </c>
      <c r="G533" s="29">
        <f t="shared" ca="1" si="218"/>
        <v>-1.4115686916227332E-5</v>
      </c>
      <c r="H533" s="29">
        <f t="shared" ca="1" si="219"/>
        <v>0.73015849826741297</v>
      </c>
      <c r="I533" s="29">
        <f t="shared" ca="1" si="220"/>
        <v>37.948415979093426</v>
      </c>
      <c r="J533" s="29">
        <f t="shared" ca="1" si="221"/>
        <v>222.78537736604983</v>
      </c>
      <c r="K533" s="29">
        <f t="shared" ca="1" si="222"/>
        <v>143.13983339078345</v>
      </c>
      <c r="M533" s="29">
        <f ca="1">Kp*(Q533+R533*OnebyTi+Td*(Q533-Q532))</f>
        <v>6883659.3198589627</v>
      </c>
      <c r="N533" s="27">
        <f t="shared" ca="1" si="239"/>
        <v>-1711028.4227871953</v>
      </c>
      <c r="O533" s="29">
        <f t="shared" ca="1" si="223"/>
        <v>-2291635.5374865127</v>
      </c>
      <c r="P533" s="29">
        <f t="shared" ca="1" si="240"/>
        <v>-1146568.6915788061</v>
      </c>
      <c r="Q533" s="29">
        <f t="shared" ca="1" si="224"/>
        <v>1146578.6915788061</v>
      </c>
      <c r="R533" s="29">
        <f t="shared" ca="1" si="225"/>
        <v>172988.67159806503</v>
      </c>
      <c r="S533" s="29">
        <f t="shared" ca="1" si="226"/>
        <v>3235817.6467341501</v>
      </c>
      <c r="T533" s="29">
        <f t="shared" ca="1" si="227"/>
        <v>1498540830278.8008</v>
      </c>
      <c r="U533" s="29">
        <f t="shared" ca="1" si="228"/>
        <v>720888344.78896976</v>
      </c>
      <c r="W533" s="29">
        <f ca="1">Kp*(AB533+AC533*OnebyTi+Td*(AB533-AB532))</f>
        <v>-1655969.6685886197</v>
      </c>
      <c r="X533" s="29">
        <f t="shared" ca="1" si="241"/>
        <v>-542025.0013893249</v>
      </c>
      <c r="Y533" s="29">
        <f t="shared" ca="1" si="242"/>
        <v>-179181.95848652822</v>
      </c>
      <c r="Z533" s="29">
        <f t="shared" ca="1" si="243"/>
        <v>18488.176170170733</v>
      </c>
      <c r="AA533" s="29">
        <f t="shared" ca="1" si="244"/>
        <v>83654.758646817485</v>
      </c>
      <c r="AB533" s="29">
        <f t="shared" ca="1" si="229"/>
        <v>-83644.758646817485</v>
      </c>
      <c r="AC533" s="29">
        <f t="shared" ca="1" si="230"/>
        <v>-267492.78088851454</v>
      </c>
      <c r="AD533" s="29">
        <f t="shared" ca="1" si="231"/>
        <v>509097.064549412</v>
      </c>
      <c r="AE533" s="29">
        <f t="shared" ca="1" si="232"/>
        <v>31122949787.395084</v>
      </c>
      <c r="AF533" s="29">
        <f t="shared" ca="1" si="233"/>
        <v>2.2743224232394003E+17</v>
      </c>
      <c r="AH533" s="29">
        <f t="shared" ca="1" si="234"/>
        <v>3.3332585050601957</v>
      </c>
      <c r="AI533" s="29">
        <f t="shared" ca="1" si="235"/>
        <v>10.000014115686916</v>
      </c>
    </row>
    <row r="534" spans="1:35">
      <c r="A534" s="29">
        <v>52.200000000000102</v>
      </c>
      <c r="B534" s="29">
        <f t="shared" si="236"/>
        <v>10</v>
      </c>
      <c r="C534" s="29">
        <f t="shared" si="237"/>
        <v>0</v>
      </c>
      <c r="E534" s="29">
        <f ca="1">Kp*(G534+H534*OnebyTi+Td*(G534-G533))</f>
        <v>3.333257776165921</v>
      </c>
      <c r="F534" s="29">
        <f t="shared" ca="1" si="238"/>
        <v>10.000013276852696</v>
      </c>
      <c r="G534" s="29">
        <f t="shared" ca="1" si="218"/>
        <v>-1.3276852696364472E-5</v>
      </c>
      <c r="H534" s="29">
        <f t="shared" ca="1" si="219"/>
        <v>0.73015717058214336</v>
      </c>
      <c r="I534" s="29">
        <f t="shared" ca="1" si="220"/>
        <v>37.948417306778694</v>
      </c>
      <c r="J534" s="29">
        <f t="shared" ca="1" si="221"/>
        <v>222.78537736606745</v>
      </c>
      <c r="K534" s="29">
        <f t="shared" ca="1" si="222"/>
        <v>143.13990269595453</v>
      </c>
      <c r="M534" s="29">
        <f ca="1">Kp*(Q534+R534*OnebyTi+Td*(Q534-Q533))</f>
        <v>7669911.7458476583</v>
      </c>
      <c r="N534" s="29">
        <f t="shared" ca="1" si="239"/>
        <v>-1423422.2860022674</v>
      </c>
      <c r="O534" s="27">
        <f t="shared" ca="1" si="223"/>
        <v>-2267940.6459293365</v>
      </c>
      <c r="P534" s="27">
        <f t="shared" ca="1" si="240"/>
        <v>-1193299.4912066266</v>
      </c>
      <c r="Q534" s="29">
        <f t="shared" ca="1" si="224"/>
        <v>1193309.4912066266</v>
      </c>
      <c r="R534" s="29">
        <f t="shared" ca="1" si="225"/>
        <v>292319.6207187277</v>
      </c>
      <c r="S534" s="29">
        <f t="shared" ca="1" si="226"/>
        <v>3355148.5958548128</v>
      </c>
      <c r="T534" s="29">
        <f t="shared" ca="1" si="227"/>
        <v>1640939584459.1826</v>
      </c>
      <c r="U534" s="29">
        <f t="shared" ca="1" si="228"/>
        <v>747473535.32026756</v>
      </c>
      <c r="W534" s="29">
        <f ca="1">Kp*(AB534+AC534*OnebyTi+Td*(AB534-AB533))</f>
        <v>-1675549.6812791124</v>
      </c>
      <c r="X534" s="27">
        <f t="shared" ca="1" si="241"/>
        <v>-564047.68638442352</v>
      </c>
      <c r="Y534" s="27">
        <f t="shared" ca="1" si="242"/>
        <v>-196878.02250480972</v>
      </c>
      <c r="Z534" s="27">
        <f t="shared" ca="1" si="243"/>
        <v>8847.6899439421704</v>
      </c>
      <c r="AA534" s="27">
        <f t="shared" ca="1" si="244"/>
        <v>80476.546916109743</v>
      </c>
      <c r="AB534" s="29">
        <f t="shared" ca="1" si="229"/>
        <v>-80466.546916109743</v>
      </c>
      <c r="AC534" s="29">
        <f t="shared" ca="1" si="230"/>
        <v>-275539.43558012549</v>
      </c>
      <c r="AD534" s="29">
        <f t="shared" ca="1" si="231"/>
        <v>517143.71924102295</v>
      </c>
      <c r="AE534" s="29">
        <f t="shared" ca="1" si="232"/>
        <v>31770436304.655334</v>
      </c>
      <c r="AF534" s="29">
        <f t="shared" ca="1" si="233"/>
        <v>2.4063631652987869E+17</v>
      </c>
      <c r="AH534" s="29">
        <f t="shared" ca="1" si="234"/>
        <v>3.333257776165921</v>
      </c>
      <c r="AI534" s="29">
        <f t="shared" ca="1" si="235"/>
        <v>10.000013276852696</v>
      </c>
    </row>
    <row r="535" spans="1:35">
      <c r="A535" s="29">
        <v>52.300000000000097</v>
      </c>
      <c r="B535" s="29">
        <f t="shared" si="236"/>
        <v>10</v>
      </c>
      <c r="C535" s="29">
        <f t="shared" si="237"/>
        <v>0</v>
      </c>
      <c r="E535" s="29">
        <f ca="1">Kp*(G535+H535*OnebyTi+Td*(G535-G534))</f>
        <v>3.3332604400907533</v>
      </c>
      <c r="F535" s="27">
        <f t="shared" ca="1" si="238"/>
        <v>10.000011892241403</v>
      </c>
      <c r="G535" s="29">
        <f t="shared" ca="1" si="218"/>
        <v>-1.1892241403188564E-5</v>
      </c>
      <c r="H535" s="29">
        <f t="shared" ca="1" si="219"/>
        <v>0.73015598135800308</v>
      </c>
      <c r="I535" s="29">
        <f t="shared" ca="1" si="220"/>
        <v>37.948418496002837</v>
      </c>
      <c r="J535" s="29">
        <f t="shared" ca="1" si="221"/>
        <v>222.7853773660816</v>
      </c>
      <c r="K535" s="29">
        <f t="shared" ca="1" si="222"/>
        <v>143.13996489237707</v>
      </c>
      <c r="M535" s="29">
        <f ca="1">Kp*(Q535+R535*OnebyTi+Td*(Q535-Q534))</f>
        <v>8460614.5080961734</v>
      </c>
      <c r="N535" s="27">
        <f t="shared" ca="1" si="239"/>
        <v>-1116189.3134126065</v>
      </c>
      <c r="O535" s="29">
        <f t="shared" ca="1" si="223"/>
        <v>-2233475.3931794125</v>
      </c>
      <c r="P535" s="29">
        <f t="shared" ca="1" si="240"/>
        <v>-1237156.1801437233</v>
      </c>
      <c r="Q535" s="29">
        <f t="shared" ca="1" si="224"/>
        <v>1237166.1801437233</v>
      </c>
      <c r="R535" s="29">
        <f t="shared" ca="1" si="225"/>
        <v>416036.23873310001</v>
      </c>
      <c r="S535" s="29">
        <f t="shared" ca="1" si="226"/>
        <v>3478865.2138691852</v>
      </c>
      <c r="T535" s="29">
        <f t="shared" ca="1" si="227"/>
        <v>1793997600188.3237</v>
      </c>
      <c r="U535" s="29">
        <f t="shared" ca="1" si="228"/>
        <v>775035788.75105488</v>
      </c>
      <c r="W535" s="29">
        <f ca="1">Kp*(AB535+AC535*OnebyTi+Td*(AB535-AB534))</f>
        <v>-1691873.6490367998</v>
      </c>
      <c r="X535" s="29">
        <f t="shared" ca="1" si="241"/>
        <v>-585569.26945059095</v>
      </c>
      <c r="Y535" s="29">
        <f t="shared" ca="1" si="242"/>
        <v>-214785.09831809788</v>
      </c>
      <c r="Z535" s="29">
        <f t="shared" ca="1" si="243"/>
        <v>-1185.6714471840824</v>
      </c>
      <c r="AA535" s="29">
        <f t="shared" ca="1" si="244"/>
        <v>76983.16633922109</v>
      </c>
      <c r="AB535" s="29">
        <f t="shared" ca="1" si="229"/>
        <v>-76973.16633922109</v>
      </c>
      <c r="AC535" s="29">
        <f t="shared" ca="1" si="230"/>
        <v>-283236.75221404759</v>
      </c>
      <c r="AD535" s="29">
        <f t="shared" ca="1" si="231"/>
        <v>524841.03587494511</v>
      </c>
      <c r="AE535" s="29">
        <f t="shared" ca="1" si="232"/>
        <v>32362923138.283875</v>
      </c>
      <c r="AF535" s="29">
        <f t="shared" ca="1" si="233"/>
        <v>2.5444528409902461E+17</v>
      </c>
      <c r="AH535" s="29">
        <f t="shared" ca="1" si="234"/>
        <v>3.3332604400907533</v>
      </c>
      <c r="AI535" s="29">
        <f t="shared" ca="1" si="235"/>
        <v>10.000011892241403</v>
      </c>
    </row>
    <row r="536" spans="1:35">
      <c r="A536" s="29">
        <v>52.400000000000098</v>
      </c>
      <c r="B536" s="29">
        <f t="shared" si="236"/>
        <v>10</v>
      </c>
      <c r="C536" s="29">
        <f t="shared" si="237"/>
        <v>0</v>
      </c>
      <c r="E536" s="29">
        <f ca="1">Kp*(G536+H536*OnebyTi+Td*(G536-G535))</f>
        <v>3.3332662016807566</v>
      </c>
      <c r="F536" s="29">
        <f t="shared" ca="1" si="238"/>
        <v>10.00001005178347</v>
      </c>
      <c r="G536" s="29">
        <f t="shared" ca="1" si="218"/>
        <v>-1.0051783469577913E-5</v>
      </c>
      <c r="H536" s="29">
        <f t="shared" ca="1" si="219"/>
        <v>0.73015497617965608</v>
      </c>
      <c r="I536" s="29">
        <f t="shared" ca="1" si="220"/>
        <v>37.948419501181185</v>
      </c>
      <c r="J536" s="29">
        <f t="shared" ca="1" si="221"/>
        <v>222.78537736609169</v>
      </c>
      <c r="K536" s="29">
        <f t="shared" ca="1" si="222"/>
        <v>143.14001756372244</v>
      </c>
      <c r="M536" s="29">
        <f ca="1">Kp*(Q536+R536*OnebyTi+Td*(Q536-Q535))</f>
        <v>9252612.3024425078</v>
      </c>
      <c r="N536" s="29">
        <f t="shared" ca="1" si="239"/>
        <v>-789711.14764407463</v>
      </c>
      <c r="O536" s="27">
        <f t="shared" ca="1" si="223"/>
        <v>-2187878.3416997264</v>
      </c>
      <c r="P536" s="27">
        <f t="shared" ca="1" si="240"/>
        <v>-1277816.5081203058</v>
      </c>
      <c r="Q536" s="29">
        <f t="shared" ca="1" si="224"/>
        <v>1277826.5081203058</v>
      </c>
      <c r="R536" s="29">
        <f t="shared" ca="1" si="225"/>
        <v>543818.88954513054</v>
      </c>
      <c r="S536" s="29">
        <f t="shared" ca="1" si="226"/>
        <v>3606647.864681216</v>
      </c>
      <c r="T536" s="29">
        <f t="shared" ca="1" si="227"/>
        <v>1957281658673.8171</v>
      </c>
      <c r="U536" s="29">
        <f t="shared" ca="1" si="228"/>
        <v>803503894.83305264</v>
      </c>
      <c r="W536" s="29">
        <f ca="1">Kp*(AB536+AC536*OnebyTi+Td*(AB536-AB535))</f>
        <v>-1704776.948071117</v>
      </c>
      <c r="X536" s="27">
        <f t="shared" ca="1" si="241"/>
        <v>-606518.91010615008</v>
      </c>
      <c r="Y536" s="27">
        <f t="shared" ca="1" si="242"/>
        <v>-232868.45573025531</v>
      </c>
      <c r="Z536" s="27">
        <f t="shared" ca="1" si="243"/>
        <v>-11603.0384219962</v>
      </c>
      <c r="AA536" s="27">
        <f t="shared" ca="1" si="244"/>
        <v>73170.827134267776</v>
      </c>
      <c r="AB536" s="29">
        <f t="shared" ca="1" si="229"/>
        <v>-73160.827134267776</v>
      </c>
      <c r="AC536" s="29">
        <f t="shared" ca="1" si="230"/>
        <v>-290552.83492747438</v>
      </c>
      <c r="AD536" s="29">
        <f t="shared" ca="1" si="231"/>
        <v>532157.1185883719</v>
      </c>
      <c r="AE536" s="29">
        <f t="shared" ca="1" si="232"/>
        <v>32898173800.980896</v>
      </c>
      <c r="AF536" s="29">
        <f t="shared" ca="1" si="233"/>
        <v>2.6876491860735542E+17</v>
      </c>
      <c r="AH536" s="29">
        <f t="shared" ca="1" si="234"/>
        <v>3.3332662016807566</v>
      </c>
      <c r="AI536" s="29">
        <f t="shared" ca="1" si="235"/>
        <v>10.00001005178347</v>
      </c>
    </row>
    <row r="537" spans="1:35">
      <c r="A537" s="29">
        <v>52.500000000000099</v>
      </c>
      <c r="B537" s="29">
        <f t="shared" si="236"/>
        <v>10</v>
      </c>
      <c r="C537" s="29">
        <f t="shared" si="237"/>
        <v>0</v>
      </c>
      <c r="E537" s="29">
        <f ca="1">Kp*(G537+H537*OnebyTi+Td*(G537-G536))</f>
        <v>3.3332746436291165</v>
      </c>
      <c r="F537" s="27">
        <f t="shared" ca="1" si="238"/>
        <v>10.000007860961206</v>
      </c>
      <c r="G537" s="29">
        <f t="shared" ca="1" si="218"/>
        <v>-7.8609612064184375E-6</v>
      </c>
      <c r="H537" s="29">
        <f t="shared" ca="1" si="219"/>
        <v>0.73015419008353544</v>
      </c>
      <c r="I537" s="29">
        <f t="shared" ca="1" si="220"/>
        <v>37.948420287277308</v>
      </c>
      <c r="J537" s="29">
        <f t="shared" ca="1" si="221"/>
        <v>222.78537736609786</v>
      </c>
      <c r="K537" s="29">
        <f t="shared" ca="1" si="222"/>
        <v>143.14005883376876</v>
      </c>
      <c r="M537" s="29">
        <f ca="1">Kp*(Q537+R537*OnebyTi+Td*(Q537-Q536))</f>
        <v>10042595.452402892</v>
      </c>
      <c r="N537" s="27">
        <f t="shared" ca="1" si="239"/>
        <v>-444469.34470871359</v>
      </c>
      <c r="O537" s="29">
        <f t="shared" ca="1" si="223"/>
        <v>-2130818.3794581224</v>
      </c>
      <c r="P537" s="29">
        <f t="shared" ca="1" si="240"/>
        <v>-1314956.6256129351</v>
      </c>
      <c r="Q537" s="29">
        <f t="shared" ca="1" si="224"/>
        <v>1314966.6256129351</v>
      </c>
      <c r="R537" s="29">
        <f t="shared" ca="1" si="225"/>
        <v>675315.552106424</v>
      </c>
      <c r="S537" s="29">
        <f t="shared" ca="1" si="226"/>
        <v>3738144.5272425096</v>
      </c>
      <c r="T537" s="29">
        <f t="shared" ca="1" si="227"/>
        <v>2130195381321.4041</v>
      </c>
      <c r="U537" s="29">
        <f t="shared" ca="1" si="228"/>
        <v>832799428.42415285</v>
      </c>
      <c r="W537" s="29">
        <f ca="1">Kp*(AB537+AC537*OnebyTi+Td*(AB537-AB536))</f>
        <v>-1714096.7954883296</v>
      </c>
      <c r="X537" s="29">
        <f t="shared" ca="1" si="241"/>
        <v>-626824.40552228037</v>
      </c>
      <c r="Y537" s="29">
        <f t="shared" ca="1" si="242"/>
        <v>-251091.60342573738</v>
      </c>
      <c r="Z537" s="29">
        <f t="shared" ca="1" si="243"/>
        <v>-22394.28016220967</v>
      </c>
      <c r="AA537" s="29">
        <f t="shared" ca="1" si="244"/>
        <v>69036.356923789688</v>
      </c>
      <c r="AB537" s="29">
        <f t="shared" ca="1" si="229"/>
        <v>-69026.356923789688</v>
      </c>
      <c r="AC537" s="29">
        <f t="shared" ca="1" si="230"/>
        <v>-297455.47061985335</v>
      </c>
      <c r="AD537" s="29">
        <f t="shared" ca="1" si="231"/>
        <v>539059.75428075087</v>
      </c>
      <c r="AE537" s="29">
        <f t="shared" ca="1" si="232"/>
        <v>33374637595.997936</v>
      </c>
      <c r="AF537" s="29">
        <f t="shared" ca="1" si="233"/>
        <v>2.8346888127820538E+17</v>
      </c>
      <c r="AH537" s="29">
        <f t="shared" ca="1" si="234"/>
        <v>3.3332746436291165</v>
      </c>
      <c r="AI537" s="29">
        <f t="shared" ca="1" si="235"/>
        <v>10.000007860961206</v>
      </c>
    </row>
    <row r="538" spans="1:35">
      <c r="A538" s="29">
        <v>52.600000000000101</v>
      </c>
      <c r="B538" s="29">
        <f t="shared" si="236"/>
        <v>10</v>
      </c>
      <c r="C538" s="29">
        <f t="shared" si="237"/>
        <v>0</v>
      </c>
      <c r="E538" s="29">
        <f ca="1">Kp*(G538+H538*OnebyTi+Td*(G538-G537))</f>
        <v>3.3332852513730051</v>
      </c>
      <c r="F538" s="29">
        <f t="shared" ca="1" si="238"/>
        <v>10.000005435314533</v>
      </c>
      <c r="G538" s="29">
        <f t="shared" ca="1" si="218"/>
        <v>-5.4353145326757613E-6</v>
      </c>
      <c r="H538" s="29">
        <f t="shared" ca="1" si="219"/>
        <v>0.73015364655208215</v>
      </c>
      <c r="I538" s="29">
        <f t="shared" ca="1" si="220"/>
        <v>37.948420830808764</v>
      </c>
      <c r="J538" s="29">
        <f t="shared" ca="1" si="221"/>
        <v>222.78537736610082</v>
      </c>
      <c r="K538" s="29">
        <f t="shared" ca="1" si="222"/>
        <v>143.1400874235232</v>
      </c>
      <c r="M538" s="29">
        <f ca="1">Kp*(Q538+R538*OnebyTi+Td*(Q538-Q537))</f>
        <v>10827106.712321931</v>
      </c>
      <c r="N538" s="29">
        <f t="shared" ca="1" si="239"/>
        <v>-81048.038187098573</v>
      </c>
      <c r="O538" s="29">
        <f t="shared" ca="1" si="223"/>
        <v>-2061997.5598465183</v>
      </c>
      <c r="P538" s="29">
        <f t="shared" ca="1" si="240"/>
        <v>-1348252.3867112477</v>
      </c>
      <c r="Q538" s="29">
        <f t="shared" ca="1" si="224"/>
        <v>1348262.3867112477</v>
      </c>
      <c r="R538" s="29">
        <f t="shared" ca="1" si="225"/>
        <v>810141.7907775488</v>
      </c>
      <c r="S538" s="29">
        <f t="shared" ca="1" si="226"/>
        <v>3872970.7659136346</v>
      </c>
      <c r="T538" s="29">
        <f t="shared" ca="1" si="227"/>
        <v>2311976527663.4351</v>
      </c>
      <c r="U538" s="29">
        <f t="shared" ca="1" si="228"/>
        <v>862836742.88535142</v>
      </c>
      <c r="W538" s="29">
        <f ca="1">Kp*(AB538+AC538*OnebyTi+Td*(AB538-AB537))</f>
        <v>-1719672.7099469926</v>
      </c>
      <c r="X538" s="29">
        <f t="shared" ca="1" si="241"/>
        <v>-646412.31083442958</v>
      </c>
      <c r="Y538" s="29">
        <f t="shared" ca="1" si="242"/>
        <v>-269416.30841794511</v>
      </c>
      <c r="Z538" s="29">
        <f t="shared" ca="1" si="243"/>
        <v>-33547.980232918162</v>
      </c>
      <c r="AA538" s="29">
        <f t="shared" ca="1" si="244"/>
        <v>64577.232134839134</v>
      </c>
      <c r="AB538" s="29">
        <f t="shared" ca="1" si="229"/>
        <v>-64567.232134839134</v>
      </c>
      <c r="AC538" s="29">
        <f t="shared" ca="1" si="230"/>
        <v>-303912.19383333728</v>
      </c>
      <c r="AD538" s="29">
        <f t="shared" ca="1" si="231"/>
        <v>545516.4774942348</v>
      </c>
      <c r="AE538" s="29">
        <f t="shared" ca="1" si="232"/>
        <v>33791530342.553356</v>
      </c>
      <c r="AF538" s="29">
        <f t="shared" ca="1" si="233"/>
        <v>2.9839667379339981E+17</v>
      </c>
      <c r="AH538" s="29">
        <f t="shared" ca="1" si="234"/>
        <v>3.3332852513730051</v>
      </c>
      <c r="AI538" s="29">
        <f t="shared" ca="1" si="235"/>
        <v>10.000005435314533</v>
      </c>
    </row>
    <row r="539" spans="1:35">
      <c r="A539" s="29">
        <v>52.700000000000102</v>
      </c>
      <c r="B539" s="29">
        <f t="shared" si="236"/>
        <v>10</v>
      </c>
      <c r="C539" s="29">
        <f t="shared" si="237"/>
        <v>0</v>
      </c>
      <c r="E539" s="29">
        <f ca="1">Kp*(G539+H539*OnebyTi+Td*(G539-G538))</f>
        <v>3.3332974410108416</v>
      </c>
      <c r="F539" s="29">
        <f t="shared" ca="1" si="238"/>
        <v>10.000002894786558</v>
      </c>
      <c r="G539" s="29">
        <f t="shared" ca="1" si="218"/>
        <v>-2.8947865580164489E-6</v>
      </c>
      <c r="H539" s="29">
        <f t="shared" ca="1" si="219"/>
        <v>0.73015335707342632</v>
      </c>
      <c r="I539" s="29">
        <f t="shared" ca="1" si="220"/>
        <v>37.948421120287421</v>
      </c>
      <c r="J539" s="29">
        <f t="shared" ca="1" si="221"/>
        <v>222.78537736610164</v>
      </c>
      <c r="K539" s="29">
        <f t="shared" ca="1" si="222"/>
        <v>143.14010267904837</v>
      </c>
      <c r="M539" s="29">
        <f ca="1">Kp*(Q539+R539*OnebyTi+Td*(Q539-Q538))</f>
        <v>11602549.019541234</v>
      </c>
      <c r="N539" s="27">
        <f t="shared" ca="1" si="239"/>
        <v>299863.70747290208</v>
      </c>
      <c r="O539" s="27">
        <f t="shared" ca="1" si="223"/>
        <v>-1981153.9344282043</v>
      </c>
      <c r="P539" s="27">
        <f t="shared" ca="1" si="240"/>
        <v>-1377380.7147126305</v>
      </c>
      <c r="Q539" s="29">
        <f t="shared" ca="1" si="224"/>
        <v>1377390.7147126305</v>
      </c>
      <c r="R539" s="29">
        <f t="shared" ca="1" si="225"/>
        <v>947880.86224881187</v>
      </c>
      <c r="S539" s="29">
        <f t="shared" ca="1" si="226"/>
        <v>4010709.8373848977</v>
      </c>
      <c r="T539" s="29">
        <f t="shared" ca="1" si="227"/>
        <v>2501697045761.0923</v>
      </c>
      <c r="U539" s="29">
        <f t="shared" ca="1" si="228"/>
        <v>893522993.90113318</v>
      </c>
      <c r="W539" s="29">
        <f ca="1">Kp*(AB539+AC539*OnebyTi+Td*(AB539-AB538))</f>
        <v>-1721346.9845659104</v>
      </c>
      <c r="X539" s="27">
        <f t="shared" ca="1" si="241"/>
        <v>-665208.06706592999</v>
      </c>
      <c r="Y539" s="27">
        <f t="shared" ca="1" si="242"/>
        <v>-287802.62041672727</v>
      </c>
      <c r="Z539" s="27">
        <f t="shared" ca="1" si="243"/>
        <v>-45051.414340556381</v>
      </c>
      <c r="AA539" s="27">
        <f t="shared" ca="1" si="244"/>
        <v>59791.609056673959</v>
      </c>
      <c r="AB539" s="29">
        <f t="shared" ca="1" si="229"/>
        <v>-59781.609056673959</v>
      </c>
      <c r="AC539" s="29">
        <f t="shared" ca="1" si="230"/>
        <v>-309890.35473900469</v>
      </c>
      <c r="AD539" s="29">
        <f t="shared" ca="1" si="231"/>
        <v>551494.63839990215</v>
      </c>
      <c r="AE539" s="29">
        <f t="shared" ca="1" si="232"/>
        <v>34148914420.693855</v>
      </c>
      <c r="AF539" s="29">
        <f t="shared" ca="1" si="233"/>
        <v>3.1335222127019238E+17</v>
      </c>
      <c r="AH539" s="29">
        <f t="shared" ca="1" si="234"/>
        <v>3.3332974410108416</v>
      </c>
      <c r="AI539" s="29">
        <f t="shared" ca="1" si="235"/>
        <v>10.000002894786558</v>
      </c>
    </row>
    <row r="540" spans="1:35">
      <c r="A540" s="29">
        <v>52.800000000000097</v>
      </c>
      <c r="B540" s="29">
        <f t="shared" si="236"/>
        <v>10</v>
      </c>
      <c r="C540" s="29">
        <f t="shared" si="237"/>
        <v>0</v>
      </c>
      <c r="E540" s="29">
        <f ca="1">Kp*(G540+H540*OnebyTi+Td*(G540-G539))</f>
        <v>3.3333105888428758</v>
      </c>
      <c r="F540" s="27">
        <f t="shared" ca="1" si="238"/>
        <v>10.000000358168435</v>
      </c>
      <c r="G540" s="29">
        <f t="shared" ca="1" si="218"/>
        <v>-3.5816843535485532E-7</v>
      </c>
      <c r="H540" s="29">
        <f t="shared" ca="1" si="219"/>
        <v>0.73015332125658283</v>
      </c>
      <c r="I540" s="29">
        <f t="shared" ca="1" si="220"/>
        <v>37.948421156104267</v>
      </c>
      <c r="J540" s="29">
        <f t="shared" ca="1" si="221"/>
        <v>222.78537736610164</v>
      </c>
      <c r="K540" s="29">
        <f t="shared" ca="1" si="222"/>
        <v>143.1401045701777</v>
      </c>
      <c r="M540" s="29">
        <f ca="1">Kp*(Q540+R540*OnebyTi+Td*(Q540-Q539))</f>
        <v>12365194.207365613</v>
      </c>
      <c r="N540" s="29">
        <f t="shared" ca="1" si="239"/>
        <v>697469.87922352855</v>
      </c>
      <c r="O540" s="29">
        <f t="shared" ca="1" si="223"/>
        <v>-1888064.3661185869</v>
      </c>
      <c r="P540" s="29">
        <f t="shared" ca="1" si="240"/>
        <v>-1402021.0275921866</v>
      </c>
      <c r="Q540" s="29">
        <f t="shared" ca="1" si="224"/>
        <v>1402031.0275921866</v>
      </c>
      <c r="R540" s="29">
        <f t="shared" ca="1" si="225"/>
        <v>1088083.9650080306</v>
      </c>
      <c r="S540" s="29">
        <f t="shared" ca="1" si="226"/>
        <v>4150912.9401441165</v>
      </c>
      <c r="T540" s="29">
        <f t="shared" ca="1" si="227"/>
        <v>2698266145994.2124</v>
      </c>
      <c r="U540" s="29">
        <f t="shared" ca="1" si="228"/>
        <v>924758195.05724406</v>
      </c>
      <c r="W540" s="29">
        <f ca="1">Kp*(AB540+AC540*OnebyTi+Td*(AB540-AB539))</f>
        <v>-1718965.1714249796</v>
      </c>
      <c r="X540" s="29">
        <f t="shared" ca="1" si="241"/>
        <v>-683136.13665110094</v>
      </c>
      <c r="Y540" s="29">
        <f t="shared" ca="1" si="242"/>
        <v>-306208.90124637395</v>
      </c>
      <c r="Z540" s="29">
        <f t="shared" ca="1" si="243"/>
        <v>-56890.530364037004</v>
      </c>
      <c r="AA540" s="29">
        <f t="shared" ca="1" si="244"/>
        <v>54678.354468505931</v>
      </c>
      <c r="AB540" s="29">
        <f t="shared" ca="1" si="229"/>
        <v>-54668.354468505931</v>
      </c>
      <c r="AC540" s="29">
        <f t="shared" ca="1" si="230"/>
        <v>-315357.19018585526</v>
      </c>
      <c r="AD540" s="29">
        <f t="shared" ca="1" si="231"/>
        <v>556961.47384675278</v>
      </c>
      <c r="AE540" s="29">
        <f t="shared" ca="1" si="232"/>
        <v>34447777318.723274</v>
      </c>
      <c r="AF540" s="29">
        <f t="shared" ca="1" si="233"/>
        <v>3.2810319828215046E+17</v>
      </c>
      <c r="AH540" s="29">
        <f t="shared" ca="1" si="234"/>
        <v>3.3333105888428758</v>
      </c>
      <c r="AI540" s="29">
        <f t="shared" ca="1" si="235"/>
        <v>10.000000358168435</v>
      </c>
    </row>
    <row r="541" spans="1:35">
      <c r="A541" s="29">
        <v>52.900000000000098</v>
      </c>
      <c r="B541" s="29">
        <f t="shared" si="236"/>
        <v>10</v>
      </c>
      <c r="C541" s="29">
        <f t="shared" si="237"/>
        <v>0</v>
      </c>
      <c r="E541" s="29">
        <f ca="1">Kp*(G541+H541*OnebyTi+Td*(G541-G540))</f>
        <v>3.3333240611389123</v>
      </c>
      <c r="F541" s="29">
        <f t="shared" ca="1" si="238"/>
        <v>9.9999979378849524</v>
      </c>
      <c r="G541" s="29">
        <f t="shared" ca="1" si="218"/>
        <v>2.062115047607449E-6</v>
      </c>
      <c r="H541" s="29">
        <f t="shared" ca="1" si="219"/>
        <v>0.73015352746808759</v>
      </c>
      <c r="I541" s="29">
        <f t="shared" ca="1" si="220"/>
        <v>37.94842136231577</v>
      </c>
      <c r="J541" s="29">
        <f t="shared" ca="1" si="221"/>
        <v>222.78537736610207</v>
      </c>
      <c r="K541" s="29">
        <f t="shared" ca="1" si="222"/>
        <v>143.14011547876629</v>
      </c>
      <c r="M541" s="29">
        <f ca="1">Kp*(Q541+R541*OnebyTi+Td*(Q541-Q540))</f>
        <v>13111192.687072605</v>
      </c>
      <c r="N541" s="27">
        <f t="shared" ca="1" si="239"/>
        <v>1110865.8576695449</v>
      </c>
      <c r="O541" s="27">
        <f t="shared" ca="1" si="223"/>
        <v>-1782547.3099032603</v>
      </c>
      <c r="P541" s="27">
        <f t="shared" ca="1" si="240"/>
        <v>-1421856.7201059361</v>
      </c>
      <c r="Q541" s="29">
        <f t="shared" ca="1" si="224"/>
        <v>1421866.7201059361</v>
      </c>
      <c r="R541" s="29">
        <f t="shared" ca="1" si="225"/>
        <v>1230270.6370186242</v>
      </c>
      <c r="S541" s="29">
        <f t="shared" ca="1" si="226"/>
        <v>4293099.6121547101</v>
      </c>
      <c r="T541" s="29">
        <f t="shared" ca="1" si="227"/>
        <v>2900436642968.6938</v>
      </c>
      <c r="U541" s="29">
        <f t="shared" ca="1" si="228"/>
        <v>956435306.43755436</v>
      </c>
      <c r="W541" s="29">
        <f ca="1">Kp*(AB541+AC541*OnebyTi+Td*(AB541-AB540))</f>
        <v>-1712376.5769460953</v>
      </c>
      <c r="X541" s="27">
        <f t="shared" ca="1" si="241"/>
        <v>-700120.14652644296</v>
      </c>
      <c r="Y541" s="27">
        <f t="shared" ca="1" si="242"/>
        <v>-324591.8594384173</v>
      </c>
      <c r="Z541" s="27">
        <f t="shared" ca="1" si="243"/>
        <v>-69049.930794512999</v>
      </c>
      <c r="AA541" s="27">
        <f t="shared" ca="1" si="244"/>
        <v>49237.075747409253</v>
      </c>
      <c r="AB541" s="29">
        <f t="shared" ca="1" si="229"/>
        <v>-49227.075747409253</v>
      </c>
      <c r="AC541" s="29">
        <f t="shared" ca="1" si="230"/>
        <v>-320279.89776059618</v>
      </c>
      <c r="AD541" s="29">
        <f t="shared" ca="1" si="231"/>
        <v>561884.18142149365</v>
      </c>
      <c r="AE541" s="29">
        <f t="shared" ca="1" si="232"/>
        <v>34690107817.38739</v>
      </c>
      <c r="AF541" s="29">
        <f t="shared" ca="1" si="233"/>
        <v>3.4238119971454861E+17</v>
      </c>
      <c r="AH541" s="29">
        <f t="shared" ca="1" si="234"/>
        <v>3.3333240611389123</v>
      </c>
      <c r="AI541" s="29">
        <f t="shared" ca="1" si="235"/>
        <v>9.9999979378849524</v>
      </c>
    </row>
    <row r="542" spans="1:35">
      <c r="A542" s="29">
        <v>53.000000000000099</v>
      </c>
      <c r="B542" s="29">
        <f t="shared" si="236"/>
        <v>10</v>
      </c>
      <c r="C542" s="29">
        <f t="shared" si="237"/>
        <v>0</v>
      </c>
      <c r="E542" s="29">
        <f ca="1">Kp*(G542+H542*OnebyTi+Td*(G542-G541))</f>
        <v>3.3333372427994989</v>
      </c>
      <c r="F542" s="27">
        <f t="shared" ca="1" si="238"/>
        <v>9.9999957353346396</v>
      </c>
      <c r="G542" s="29">
        <f t="shared" ca="1" si="218"/>
        <v>4.2646653604094809E-6</v>
      </c>
      <c r="H542" s="29">
        <f t="shared" ca="1" si="219"/>
        <v>0.73015395393462368</v>
      </c>
      <c r="I542" s="29">
        <f t="shared" ca="1" si="220"/>
        <v>37.948421788782305</v>
      </c>
      <c r="J542" s="29">
        <f t="shared" ca="1" si="221"/>
        <v>222.78537736610389</v>
      </c>
      <c r="K542" s="29">
        <f t="shared" ca="1" si="222"/>
        <v>143.14013808149269</v>
      </c>
      <c r="M542" s="29">
        <f ca="1">Kp*(Q542+R542*OnebyTi+Td*(Q542-Q541))</f>
        <v>13836584.103475697</v>
      </c>
      <c r="N542" s="29">
        <f t="shared" ca="1" si="239"/>
        <v>1539037.1433444424</v>
      </c>
      <c r="O542" s="29">
        <f t="shared" ca="1" si="223"/>
        <v>-1664465.5477270461</v>
      </c>
      <c r="P542" s="29">
        <f t="shared" ca="1" si="240"/>
        <v>-1436576.6988911899</v>
      </c>
      <c r="Q542" s="29">
        <f t="shared" ca="1" si="224"/>
        <v>1436586.6988911899</v>
      </c>
      <c r="R542" s="29">
        <f t="shared" ca="1" si="225"/>
        <v>1373929.3069077432</v>
      </c>
      <c r="S542" s="29">
        <f t="shared" ca="1" si="226"/>
        <v>4436758.2820438296</v>
      </c>
      <c r="T542" s="29">
        <f t="shared" ca="1" si="227"/>
        <v>3106814777311.8027</v>
      </c>
      <c r="U542" s="29">
        <f t="shared" ca="1" si="228"/>
        <v>988440357.42071426</v>
      </c>
      <c r="W542" s="29">
        <f ca="1">Kp*(AB542+AC542*OnebyTi+Td*(AB542-AB541))</f>
        <v>-1701434.767387796</v>
      </c>
      <c r="X542" s="29">
        <f t="shared" ca="1" si="241"/>
        <v>-716083.03873919894</v>
      </c>
      <c r="Y542" s="29">
        <f t="shared" ca="1" si="242"/>
        <v>-342906.59011596139</v>
      </c>
      <c r="Z542" s="29">
        <f t="shared" ca="1" si="243"/>
        <v>-81512.85771867368</v>
      </c>
      <c r="AA542" s="29">
        <f t="shared" ca="1" si="244"/>
        <v>43468.150364271896</v>
      </c>
      <c r="AB542" s="29">
        <f t="shared" ca="1" si="229"/>
        <v>-43458.150364271896</v>
      </c>
      <c r="AC542" s="29">
        <f t="shared" ca="1" si="230"/>
        <v>-324625.71279702336</v>
      </c>
      <c r="AD542" s="29">
        <f t="shared" ca="1" si="231"/>
        <v>566229.99645792088</v>
      </c>
      <c r="AE542" s="29">
        <f t="shared" ca="1" si="232"/>
        <v>34878968900.695755</v>
      </c>
      <c r="AF542" s="29">
        <f t="shared" ca="1" si="233"/>
        <v>3.5588284208918445E+17</v>
      </c>
      <c r="AH542" s="29">
        <f t="shared" ca="1" si="234"/>
        <v>3.3333372427994989</v>
      </c>
      <c r="AI542" s="29">
        <f t="shared" ca="1" si="235"/>
        <v>9.9999957353346396</v>
      </c>
    </row>
    <row r="543" spans="1:35">
      <c r="A543" s="29">
        <v>53.100000000000101</v>
      </c>
      <c r="B543" s="29">
        <f t="shared" si="236"/>
        <v>10</v>
      </c>
      <c r="C543" s="29">
        <f t="shared" si="237"/>
        <v>0</v>
      </c>
      <c r="E543" s="29">
        <f ca="1">Kp*(G543+H543*OnebyTi+Td*(G543-G542))</f>
        <v>3.3333495636957764</v>
      </c>
      <c r="F543" s="29">
        <f t="shared" ca="1" si="238"/>
        <v>9.9999938369623784</v>
      </c>
      <c r="G543" s="29">
        <f t="shared" ca="1" si="218"/>
        <v>6.1630376215759952E-6</v>
      </c>
      <c r="H543" s="29">
        <f t="shared" ca="1" si="219"/>
        <v>0.73015457023838581</v>
      </c>
      <c r="I543" s="29">
        <f t="shared" ca="1" si="220"/>
        <v>37.94842240508607</v>
      </c>
      <c r="J543" s="29">
        <f t="shared" ca="1" si="221"/>
        <v>222.7853773661077</v>
      </c>
      <c r="K543" s="29">
        <f t="shared" ca="1" si="222"/>
        <v>143.14017080722246</v>
      </c>
      <c r="M543" s="29">
        <f ca="1">Kp*(Q543+R543*OnebyTi+Td*(Q543-Q542))</f>
        <v>14537308.964620981</v>
      </c>
      <c r="N543" s="27">
        <f t="shared" ca="1" si="239"/>
        <v>1980858.4905488852</v>
      </c>
      <c r="O543" s="29">
        <f t="shared" ca="1" si="223"/>
        <v>-1533728.8637520818</v>
      </c>
      <c r="P543" s="29">
        <f t="shared" ca="1" si="240"/>
        <v>-1445876.9665309549</v>
      </c>
      <c r="Q543" s="29">
        <f t="shared" ca="1" si="224"/>
        <v>1445886.9665309549</v>
      </c>
      <c r="R543" s="29">
        <f t="shared" ca="1" si="225"/>
        <v>1518518.0035608388</v>
      </c>
      <c r="S543" s="29">
        <f t="shared" ca="1" si="226"/>
        <v>4581346.9786969246</v>
      </c>
      <c r="T543" s="29">
        <f t="shared" ca="1" si="227"/>
        <v>3315873689310.2114</v>
      </c>
      <c r="U543" s="29">
        <f t="shared" ca="1" si="228"/>
        <v>1020652604.7674478</v>
      </c>
      <c r="W543" s="29">
        <f ca="1">Kp*(AB543+AC543*OnebyTi+Td*(AB543-AB542))</f>
        <v>-1685998.0836335262</v>
      </c>
      <c r="X543" s="29">
        <f t="shared" ca="1" si="241"/>
        <v>-730947.2285026086</v>
      </c>
      <c r="Y543" s="29">
        <f t="shared" ca="1" si="242"/>
        <v>-361106.62027809641</v>
      </c>
      <c r="Z543" s="29">
        <f t="shared" ca="1" si="243"/>
        <v>-94261.180479595758</v>
      </c>
      <c r="AA543" s="29">
        <f t="shared" ca="1" si="244"/>
        <v>37372.754673585732</v>
      </c>
      <c r="AB543" s="29">
        <f t="shared" ca="1" si="229"/>
        <v>-37362.754673585732</v>
      </c>
      <c r="AC543" s="29">
        <f t="shared" ca="1" si="230"/>
        <v>-328361.98826438194</v>
      </c>
      <c r="AD543" s="29">
        <f t="shared" ca="1" si="231"/>
        <v>569966.2719252794</v>
      </c>
      <c r="AE543" s="29">
        <f t="shared" ca="1" si="232"/>
        <v>35018566444.37561</v>
      </c>
      <c r="AF543" s="29">
        <f t="shared" ca="1" si="233"/>
        <v>3.6827185960741395E+17</v>
      </c>
      <c r="AH543" s="29">
        <f t="shared" ca="1" si="234"/>
        <v>3.3333495636957764</v>
      </c>
      <c r="AI543" s="29">
        <f t="shared" ca="1" si="235"/>
        <v>9.9999938369623784</v>
      </c>
    </row>
    <row r="544" spans="1:35">
      <c r="A544" s="29">
        <v>53.200000000000102</v>
      </c>
      <c r="B544" s="29">
        <f t="shared" si="236"/>
        <v>10</v>
      </c>
      <c r="C544" s="29">
        <f t="shared" si="237"/>
        <v>0</v>
      </c>
      <c r="E544" s="29">
        <f ca="1">Kp*(G544+H544*OnebyTi+Td*(G544-G543))</f>
        <v>3.3333605216394178</v>
      </c>
      <c r="F544" s="27">
        <f t="shared" ca="1" si="238"/>
        <v>9.9999923112007139</v>
      </c>
      <c r="G544" s="29">
        <f t="shared" ca="1" si="218"/>
        <v>7.6887992861429666E-6</v>
      </c>
      <c r="H544" s="29">
        <f t="shared" ca="1" si="219"/>
        <v>0.73015533911831443</v>
      </c>
      <c r="I544" s="29">
        <f t="shared" ca="1" si="220"/>
        <v>37.948423173965999</v>
      </c>
      <c r="J544" s="29">
        <f t="shared" ca="1" si="221"/>
        <v>222.78537736611361</v>
      </c>
      <c r="K544" s="29">
        <f t="shared" ca="1" si="222"/>
        <v>143.14021171163466</v>
      </c>
      <c r="M544" s="29">
        <f ca="1">Kp*(Q544+R544*OnebyTi+Td*(Q544-Q543))</f>
        <v>15209221.242078384</v>
      </c>
      <c r="N544" s="29">
        <f t="shared" ca="1" si="239"/>
        <v>2435093.4716657428</v>
      </c>
      <c r="O544" s="27">
        <f t="shared" ca="1" si="223"/>
        <v>-1390296.6457857015</v>
      </c>
      <c r="P544" s="27">
        <f t="shared" ca="1" si="240"/>
        <v>-1449462.2501505413</v>
      </c>
      <c r="Q544" s="29">
        <f t="shared" ca="1" si="224"/>
        <v>1449472.2501505413</v>
      </c>
      <c r="R544" s="29">
        <f t="shared" ca="1" si="225"/>
        <v>1663465.228575893</v>
      </c>
      <c r="S544" s="29">
        <f t="shared" ca="1" si="226"/>
        <v>4726294.2037119791</v>
      </c>
      <c r="T544" s="29">
        <f t="shared" ca="1" si="227"/>
        <v>3525970669705.8589</v>
      </c>
      <c r="U544" s="29">
        <f t="shared" ca="1" si="228"/>
        <v>1052944726.9905976</v>
      </c>
      <c r="W544" s="29">
        <f ca="1">Kp*(AB544+AC544*OnebyTi+Td*(AB544-AB543))</f>
        <v>-1665930.1643995692</v>
      </c>
      <c r="X544" s="27">
        <f t="shared" ca="1" si="241"/>
        <v>-744634.76960662846</v>
      </c>
      <c r="Y544" s="27">
        <f t="shared" ca="1" si="242"/>
        <v>-379143.95958421181</v>
      </c>
      <c r="Z544" s="27">
        <f t="shared" ca="1" si="243"/>
        <v>-107275.3861479287</v>
      </c>
      <c r="AA544" s="27">
        <f t="shared" ca="1" si="244"/>
        <v>30952.891900929375</v>
      </c>
      <c r="AB544" s="29">
        <f t="shared" ca="1" si="229"/>
        <v>-30942.891900929375</v>
      </c>
      <c r="AC544" s="29">
        <f t="shared" ca="1" si="230"/>
        <v>-331456.27745447488</v>
      </c>
      <c r="AD544" s="29">
        <f t="shared" ca="1" si="231"/>
        <v>573060.56111537234</v>
      </c>
      <c r="AE544" s="29">
        <f t="shared" ca="1" si="232"/>
        <v>35114312700.294868</v>
      </c>
      <c r="AF544" s="29">
        <f t="shared" ca="1" si="233"/>
        <v>3.7918223253526957E+17</v>
      </c>
      <c r="AH544" s="29">
        <f t="shared" ca="1" si="234"/>
        <v>3.3333605216394178</v>
      </c>
      <c r="AI544" s="29">
        <f t="shared" ca="1" si="235"/>
        <v>9.9999923112007139</v>
      </c>
    </row>
    <row r="545" spans="1:35">
      <c r="A545" s="29">
        <v>53.3</v>
      </c>
      <c r="B545" s="29">
        <f t="shared" si="236"/>
        <v>10</v>
      </c>
      <c r="C545" s="29">
        <f t="shared" si="237"/>
        <v>0</v>
      </c>
      <c r="E545" s="29">
        <f ca="1">Kp*(G545+H545*OnebyTi+Td*(G545-G544))</f>
        <v>3.333369701138531</v>
      </c>
      <c r="F545" s="29">
        <f t="shared" ca="1" si="238"/>
        <v>9.99999120637038</v>
      </c>
      <c r="G545" s="29">
        <f t="shared" ca="1" si="218"/>
        <v>8.7936296200297193E-6</v>
      </c>
      <c r="H545" s="29">
        <f t="shared" ca="1" si="219"/>
        <v>0.73015621848127643</v>
      </c>
      <c r="I545" s="29">
        <f t="shared" ca="1" si="220"/>
        <v>37.948424053328964</v>
      </c>
      <c r="J545" s="29">
        <f t="shared" ca="1" si="221"/>
        <v>222.78537736612134</v>
      </c>
      <c r="K545" s="29">
        <f t="shared" ca="1" si="222"/>
        <v>143.14025858168054</v>
      </c>
      <c r="M545" s="29">
        <f ca="1">Kp*(Q545+R545*OnebyTi+Td*(Q545-Q544))</f>
        <v>15848101.933990739</v>
      </c>
      <c r="N545" s="27">
        <f t="shared" ca="1" si="239"/>
        <v>2900394.494114982</v>
      </c>
      <c r="O545" s="29">
        <f t="shared" ca="1" si="223"/>
        <v>-1234180.3983231704</v>
      </c>
      <c r="P545" s="29">
        <f t="shared" ca="1" si="240"/>
        <v>-1447047.6697159463</v>
      </c>
      <c r="Q545" s="29">
        <f t="shared" ca="1" si="224"/>
        <v>1447057.6697159463</v>
      </c>
      <c r="R545" s="29">
        <f t="shared" ca="1" si="225"/>
        <v>1808170.9955474876</v>
      </c>
      <c r="S545" s="29">
        <f t="shared" ca="1" si="226"/>
        <v>4870999.9706835737</v>
      </c>
      <c r="T545" s="29">
        <f t="shared" ca="1" si="227"/>
        <v>3735368259654.2334</v>
      </c>
      <c r="U545" s="29">
        <f t="shared" ca="1" si="228"/>
        <v>1085183055.8924184</v>
      </c>
      <c r="W545" s="29">
        <f ca="1">Kp*(AB545+AC545*OnebyTi+Td*(AB545-AB544))</f>
        <v>-1641100.4769348125</v>
      </c>
      <c r="X545" s="29">
        <f t="shared" ca="1" si="241"/>
        <v>-757067.52707176725</v>
      </c>
      <c r="Y545" s="29">
        <f t="shared" ca="1" si="242"/>
        <v>-396969.15672870527</v>
      </c>
      <c r="Z545" s="29">
        <f t="shared" ca="1" si="243"/>
        <v>-120534.57293458612</v>
      </c>
      <c r="AA545" s="29">
        <f t="shared" ca="1" si="244"/>
        <v>24211.419230211246</v>
      </c>
      <c r="AB545" s="29">
        <f t="shared" ca="1" si="229"/>
        <v>-24201.419230211246</v>
      </c>
      <c r="AC545" s="29">
        <f t="shared" ca="1" si="230"/>
        <v>-333876.419377496</v>
      </c>
      <c r="AD545" s="29">
        <f t="shared" ca="1" si="231"/>
        <v>575480.70303839352</v>
      </c>
      <c r="AE545" s="29">
        <f t="shared" ca="1" si="232"/>
        <v>35172883569.570511</v>
      </c>
      <c r="AF545" s="29">
        <f t="shared" ca="1" si="233"/>
        <v>3.8822235385838125E+17</v>
      </c>
      <c r="AH545" s="29">
        <f t="shared" ca="1" si="234"/>
        <v>3.333369701138531</v>
      </c>
      <c r="AI545" s="29">
        <f t="shared" ca="1" si="235"/>
        <v>9.99999120637038</v>
      </c>
    </row>
    <row r="546" spans="1:35">
      <c r="A546" s="29">
        <v>53.4</v>
      </c>
      <c r="B546" s="29">
        <f t="shared" si="236"/>
        <v>10</v>
      </c>
      <c r="C546" s="29">
        <f t="shared" si="237"/>
        <v>0</v>
      </c>
      <c r="E546" s="29">
        <f ca="1">Kp*(G546+H546*OnebyTi+Td*(G546-G545))</f>
        <v>3.3333767873263112</v>
      </c>
      <c r="F546" s="27">
        <f t="shared" ca="1" si="238"/>
        <v>9.9999905495832682</v>
      </c>
      <c r="G546" s="29">
        <f t="shared" ca="1" si="218"/>
        <v>9.4504167318376631E-6</v>
      </c>
      <c r="H546" s="29">
        <f t="shared" ca="1" si="219"/>
        <v>0.73015716352294957</v>
      </c>
      <c r="I546" s="29">
        <f t="shared" ca="1" si="220"/>
        <v>37.948424998370633</v>
      </c>
      <c r="J546" s="29">
        <f t="shared" ca="1" si="221"/>
        <v>222.78537736613026</v>
      </c>
      <c r="K546" s="29">
        <f t="shared" ca="1" si="222"/>
        <v>143.14030904690588</v>
      </c>
      <c r="M546" s="29">
        <f ca="1">Kp*(Q546+R546*OnebyTi+Td*(Q546-Q545))</f>
        <v>16449673.578576731</v>
      </c>
      <c r="N546" s="29">
        <f t="shared" ca="1" si="239"/>
        <v>3375303.2912308578</v>
      </c>
      <c r="O546" s="27">
        <f t="shared" ca="1" si="223"/>
        <v>-1065446.1523398426</v>
      </c>
      <c r="P546" s="27">
        <f t="shared" ca="1" si="240"/>
        <v>-1438360.4408067106</v>
      </c>
      <c r="Q546" s="29">
        <f t="shared" ca="1" si="224"/>
        <v>1438370.4408067106</v>
      </c>
      <c r="R546" s="29">
        <f t="shared" ca="1" si="225"/>
        <v>1952008.0396281588</v>
      </c>
      <c r="S546" s="29">
        <f t="shared" ca="1" si="226"/>
        <v>5014837.0147642447</v>
      </c>
      <c r="T546" s="29">
        <f t="shared" ca="1" si="227"/>
        <v>3942259212152.8823</v>
      </c>
      <c r="U546" s="29">
        <f t="shared" ca="1" si="228"/>
        <v>1117227846.0371594</v>
      </c>
      <c r="W546" s="29">
        <f ca="1">Kp*(AB546+AC546*OnebyTi+Td*(AB546-AB545))</f>
        <v>-1611384.8542308272</v>
      </c>
      <c r="X546" s="27">
        <f t="shared" ca="1" si="241"/>
        <v>-768167.35691201396</v>
      </c>
      <c r="Y546" s="27">
        <f t="shared" ca="1" si="242"/>
        <v>-414531.36148669146</v>
      </c>
      <c r="Z546" s="27">
        <f t="shared" ca="1" si="243"/>
        <v>-134016.44667413092</v>
      </c>
      <c r="AA546" s="27">
        <f t="shared" ca="1" si="244"/>
        <v>17152.07389111894</v>
      </c>
      <c r="AB546" s="29">
        <f t="shared" ca="1" si="229"/>
        <v>-17142.07389111894</v>
      </c>
      <c r="AC546" s="29">
        <f t="shared" ca="1" si="230"/>
        <v>-335590.62676660792</v>
      </c>
      <c r="AD546" s="29">
        <f t="shared" ca="1" si="231"/>
        <v>577194.91042750538</v>
      </c>
      <c r="AE546" s="29">
        <f t="shared" ca="1" si="232"/>
        <v>35202268639.29937</v>
      </c>
      <c r="AF546" s="29">
        <f t="shared" ca="1" si="233"/>
        <v>3.9498020372964813E+17</v>
      </c>
      <c r="AH546" s="29">
        <f t="shared" ca="1" si="234"/>
        <v>3.3333767873263112</v>
      </c>
      <c r="AI546" s="29">
        <f t="shared" ca="1" si="235"/>
        <v>9.9999905495832682</v>
      </c>
    </row>
    <row r="547" spans="1:35">
      <c r="A547" s="29">
        <v>53.5</v>
      </c>
      <c r="B547" s="29">
        <f t="shared" si="236"/>
        <v>10</v>
      </c>
      <c r="C547" s="29">
        <f t="shared" si="237"/>
        <v>0</v>
      </c>
      <c r="E547" s="29">
        <f ca="1">Kp*(G547+H547*OnebyTi+Td*(G547-G546))</f>
        <v>3.3333815746957427</v>
      </c>
      <c r="F547" s="29">
        <f t="shared" ca="1" si="238"/>
        <v>9.9999903466442781</v>
      </c>
      <c r="G547" s="29">
        <f t="shared" ca="1" si="218"/>
        <v>9.6533557218947408E-6</v>
      </c>
      <c r="H547" s="29">
        <f t="shared" ca="1" si="219"/>
        <v>0.73015812885852172</v>
      </c>
      <c r="I547" s="29">
        <f t="shared" ca="1" si="220"/>
        <v>37.948425963706207</v>
      </c>
      <c r="J547" s="29">
        <f t="shared" ca="1" si="221"/>
        <v>222.78537736613958</v>
      </c>
      <c r="K547" s="29">
        <f t="shared" ca="1" si="222"/>
        <v>143.140360692359</v>
      </c>
      <c r="M547" s="29">
        <f ca="1">Kp*(Q547+R547*OnebyTi+Td*(Q547-Q546))</f>
        <v>17009615.701158099</v>
      </c>
      <c r="N547" s="27">
        <f t="shared" ca="1" si="239"/>
        <v>3858251.9073308604</v>
      </c>
      <c r="O547" s="29">
        <f t="shared" ca="1" si="223"/>
        <v>-884216.75670542975</v>
      </c>
      <c r="P547" s="29">
        <f t="shared" ca="1" si="240"/>
        <v>-1423141.6062426183</v>
      </c>
      <c r="Q547" s="29">
        <f t="shared" ca="1" si="224"/>
        <v>1423151.6062426183</v>
      </c>
      <c r="R547" s="29">
        <f t="shared" ca="1" si="225"/>
        <v>2094323.2002524207</v>
      </c>
      <c r="S547" s="29">
        <f t="shared" ca="1" si="226"/>
        <v>5157152.1753885066</v>
      </c>
      <c r="T547" s="29">
        <f t="shared" ca="1" si="227"/>
        <v>4144795261587.9766</v>
      </c>
      <c r="U547" s="29">
        <f t="shared" ca="1" si="228"/>
        <v>1148933582.8017583</v>
      </c>
      <c r="W547" s="29">
        <f ca="1">Kp*(AB547+AC547*OnebyTi+Td*(AB547-AB546))</f>
        <v>-1576666.0377072834</v>
      </c>
      <c r="X547" s="29">
        <f t="shared" ca="1" si="241"/>
        <v>-777856.29285065201</v>
      </c>
      <c r="Y547" s="29">
        <f t="shared" ca="1" si="242"/>
        <v>-431778.39250084735</v>
      </c>
      <c r="Z547" s="29">
        <f t="shared" ca="1" si="243"/>
        <v>-147697.32050567266</v>
      </c>
      <c r="AA547" s="29">
        <f t="shared" ca="1" si="244"/>
        <v>9779.498145776055</v>
      </c>
      <c r="AB547" s="29">
        <f t="shared" ca="1" si="229"/>
        <v>-9769.498145776055</v>
      </c>
      <c r="AC547" s="29">
        <f t="shared" ca="1" si="230"/>
        <v>-336567.57658118551</v>
      </c>
      <c r="AD547" s="29">
        <f t="shared" ca="1" si="231"/>
        <v>578171.86024208297</v>
      </c>
      <c r="AE547" s="29">
        <f t="shared" ca="1" si="232"/>
        <v>35211812948.701401</v>
      </c>
      <c r="AF547" s="29">
        <f t="shared" ca="1" si="233"/>
        <v>3.9902946069191866E+17</v>
      </c>
      <c r="AH547" s="29">
        <f t="shared" ca="1" si="234"/>
        <v>3.3333815746957427</v>
      </c>
      <c r="AI547" s="29">
        <f t="shared" ca="1" si="235"/>
        <v>9.9999903466442781</v>
      </c>
    </row>
    <row r="548" spans="1:35">
      <c r="A548" s="29">
        <v>53.6</v>
      </c>
      <c r="B548" s="29">
        <f t="shared" si="236"/>
        <v>10</v>
      </c>
      <c r="C548" s="29">
        <f t="shared" si="237"/>
        <v>0</v>
      </c>
      <c r="E548" s="29">
        <f ca="1">Kp*(G548+H548*OnebyTi+Td*(G548-G547))</f>
        <v>3.3333839705232475</v>
      </c>
      <c r="F548" s="27">
        <f t="shared" ca="1" si="238"/>
        <v>9.9999905829043385</v>
      </c>
      <c r="G548" s="29">
        <f t="shared" ca="1" si="218"/>
        <v>9.4170956614902934E-6</v>
      </c>
      <c r="H548" s="29">
        <f t="shared" ca="1" si="219"/>
        <v>0.73015907056808782</v>
      </c>
      <c r="I548" s="29">
        <f t="shared" ca="1" si="220"/>
        <v>37.948426905415772</v>
      </c>
      <c r="J548" s="29">
        <f t="shared" ca="1" si="221"/>
        <v>222.78537736614845</v>
      </c>
      <c r="K548" s="29">
        <f t="shared" ca="1" si="222"/>
        <v>143.14041116799174</v>
      </c>
      <c r="M548" s="29">
        <f ca="1">Kp*(Q548+R548*OnebyTi+Td*(Q548-Q547))</f>
        <v>17523581.173009649</v>
      </c>
      <c r="N548" s="29">
        <f t="shared" ca="1" si="239"/>
        <v>4347564.1960988641</v>
      </c>
      <c r="O548" s="29">
        <f t="shared" ca="1" si="223"/>
        <v>-690674.0358832085</v>
      </c>
      <c r="P548" s="29">
        <f t="shared" ca="1" si="240"/>
        <v>-1401147.7905556296</v>
      </c>
      <c r="Q548" s="29">
        <f t="shared" ca="1" si="224"/>
        <v>1401157.7905556296</v>
      </c>
      <c r="R548" s="29">
        <f t="shared" ca="1" si="225"/>
        <v>2234438.9793079835</v>
      </c>
      <c r="S548" s="29">
        <f t="shared" ca="1" si="226"/>
        <v>5297267.9544440694</v>
      </c>
      <c r="T548" s="29">
        <f t="shared" ca="1" si="227"/>
        <v>4341119576991.4502</v>
      </c>
      <c r="U548" s="29">
        <f t="shared" ca="1" si="228"/>
        <v>1180149329.5136037</v>
      </c>
      <c r="W548" s="29">
        <f ca="1">Kp*(AB548+AC548*OnebyTi+Td*(AB548-AB547))</f>
        <v>-1536834.2242847485</v>
      </c>
      <c r="X548" s="29">
        <f t="shared" ca="1" si="241"/>
        <v>-786056.73981008248</v>
      </c>
      <c r="Y548" s="29">
        <f t="shared" ca="1" si="242"/>
        <v>-448656.81086849188</v>
      </c>
      <c r="Z548" s="29">
        <f t="shared" ca="1" si="243"/>
        <v>-161552.11787533143</v>
      </c>
      <c r="AA548" s="29">
        <f t="shared" ca="1" si="244"/>
        <v>2099.263072348208</v>
      </c>
      <c r="AB548" s="29">
        <f t="shared" ca="1" si="229"/>
        <v>-2089.263072348208</v>
      </c>
      <c r="AC548" s="29">
        <f t="shared" ca="1" si="230"/>
        <v>-336776.50288842031</v>
      </c>
      <c r="AD548" s="29">
        <f t="shared" ca="1" si="231"/>
        <v>578380.78654931777</v>
      </c>
      <c r="AE548" s="29">
        <f t="shared" ca="1" si="232"/>
        <v>35212249450.719948</v>
      </c>
      <c r="AF548" s="29">
        <f t="shared" ca="1" si="233"/>
        <v>3.9993643477440429E+17</v>
      </c>
      <c r="AH548" s="29">
        <f t="shared" ca="1" si="234"/>
        <v>3.3333839705232475</v>
      </c>
      <c r="AI548" s="29">
        <f t="shared" ca="1" si="235"/>
        <v>9.9999905829043385</v>
      </c>
    </row>
    <row r="549" spans="1:35">
      <c r="A549" s="29">
        <v>53.7</v>
      </c>
      <c r="B549" s="29">
        <f t="shared" si="236"/>
        <v>10</v>
      </c>
      <c r="C549" s="29">
        <f t="shared" si="237"/>
        <v>0</v>
      </c>
      <c r="E549" s="29">
        <f ca="1">Kp*(G549+H549*OnebyTi+Td*(G549-G548))</f>
        <v>3.33338399310614</v>
      </c>
      <c r="F549" s="29">
        <f t="shared" ca="1" si="238"/>
        <v>9.9999912249771388</v>
      </c>
      <c r="G549" s="29">
        <f t="shared" ca="1" si="218"/>
        <v>8.7750228612293313E-6</v>
      </c>
      <c r="H549" s="29">
        <f t="shared" ca="1" si="219"/>
        <v>0.73015994807037399</v>
      </c>
      <c r="I549" s="29">
        <f t="shared" ca="1" si="220"/>
        <v>37.94842778291806</v>
      </c>
      <c r="J549" s="29">
        <f t="shared" ca="1" si="221"/>
        <v>222.78537736615615</v>
      </c>
      <c r="K549" s="29">
        <f t="shared" ca="1" si="222"/>
        <v>143.14045828986451</v>
      </c>
      <c r="M549" s="29">
        <f ca="1">Kp*(Q549+R549*OnebyTi+Td*(Q549-Q548))</f>
        <v>17987213.455426082</v>
      </c>
      <c r="N549" s="27">
        <f t="shared" ca="1" si="239"/>
        <v>4841457.8501223782</v>
      </c>
      <c r="O549" s="27">
        <f t="shared" ca="1" si="223"/>
        <v>-485060.79842252424</v>
      </c>
      <c r="P549" s="27">
        <f t="shared" ca="1" si="240"/>
        <v>-1372152.9709177392</v>
      </c>
      <c r="Q549" s="29">
        <f t="shared" ca="1" si="224"/>
        <v>1372162.9709177392</v>
      </c>
      <c r="R549" s="29">
        <f t="shared" ca="1" si="225"/>
        <v>2371655.2763997572</v>
      </c>
      <c r="S549" s="29">
        <f t="shared" ca="1" si="226"/>
        <v>5434484.2515358431</v>
      </c>
      <c r="T549" s="29">
        <f t="shared" ca="1" si="227"/>
        <v>4529402698867.2295</v>
      </c>
      <c r="U549" s="29">
        <f t="shared" ca="1" si="228"/>
        <v>1210719114.0419812</v>
      </c>
      <c r="W549" s="29">
        <f ca="1">Kp*(AB549+AC549*OnebyTi+Td*(AB549-AB548))</f>
        <v>-1491787.6167044151</v>
      </c>
      <c r="X549" s="27">
        <f t="shared" ca="1" si="241"/>
        <v>-792691.67397367186</v>
      </c>
      <c r="Y549" s="27">
        <f t="shared" ca="1" si="242"/>
        <v>-465111.99957639148</v>
      </c>
      <c r="Z549" s="27">
        <f t="shared" ca="1" si="243"/>
        <v>-175554.37898115368</v>
      </c>
      <c r="AA549" s="27">
        <f t="shared" ca="1" si="244"/>
        <v>-5882.1089577230141</v>
      </c>
      <c r="AB549" s="29">
        <f t="shared" ca="1" si="229"/>
        <v>5892.1089577230141</v>
      </c>
      <c r="AC549" s="29">
        <f t="shared" ca="1" si="230"/>
        <v>-336187.29199264798</v>
      </c>
      <c r="AD549" s="29">
        <f t="shared" ca="1" si="231"/>
        <v>578969.99744509009</v>
      </c>
      <c r="AE549" s="29">
        <f t="shared" ca="1" si="232"/>
        <v>35215721145.516914</v>
      </c>
      <c r="AF549" s="29">
        <f t="shared" ca="1" si="233"/>
        <v>4.0260520819591731E+17</v>
      </c>
      <c r="AH549" s="29">
        <f t="shared" ca="1" si="234"/>
        <v>3.33338399310614</v>
      </c>
      <c r="AI549" s="29">
        <f t="shared" ca="1" si="235"/>
        <v>9.9999912249771388</v>
      </c>
    </row>
    <row r="550" spans="1:35">
      <c r="A550" s="29">
        <v>53.8</v>
      </c>
      <c r="B550" s="29">
        <f t="shared" si="236"/>
        <v>10</v>
      </c>
      <c r="C550" s="29">
        <f t="shared" si="237"/>
        <v>0</v>
      </c>
      <c r="E550" s="29">
        <f ca="1">Kp*(G550+H550*OnebyTi+Td*(G550-G549))</f>
        <v>3.3333817651625095</v>
      </c>
      <c r="F550" s="27">
        <f t="shared" ca="1" si="238"/>
        <v>9.9999922231983192</v>
      </c>
      <c r="G550" s="29">
        <f t="shared" ca="1" si="218"/>
        <v>7.7768016808477114E-6</v>
      </c>
      <c r="H550" s="29">
        <f t="shared" ca="1" si="219"/>
        <v>0.73016072575054203</v>
      </c>
      <c r="I550" s="29">
        <f t="shared" ca="1" si="220"/>
        <v>37.948428560598231</v>
      </c>
      <c r="J550" s="29">
        <f t="shared" ca="1" si="221"/>
        <v>222.78537736616221</v>
      </c>
      <c r="K550" s="29">
        <f t="shared" ca="1" si="222"/>
        <v>143.14050012905756</v>
      </c>
      <c r="M550" s="29">
        <f ca="1">Kp*(Q550+R550*OnebyTi+Td*(Q550-Q549))</f>
        <v>18396164.697376855</v>
      </c>
      <c r="N550" s="29">
        <f t="shared" ca="1" si="239"/>
        <v>5338046.9780048486</v>
      </c>
      <c r="O550" s="29">
        <f t="shared" ca="1" si="223"/>
        <v>-267682.68065710709</v>
      </c>
      <c r="P550" s="29">
        <f t="shared" ca="1" si="240"/>
        <v>-1335950.2577639753</v>
      </c>
      <c r="Q550" s="29">
        <f t="shared" ca="1" si="224"/>
        <v>1335960.2577639753</v>
      </c>
      <c r="R550" s="29">
        <f t="shared" ca="1" si="225"/>
        <v>2505251.3021761547</v>
      </c>
      <c r="S550" s="29">
        <f t="shared" ca="1" si="226"/>
        <v>5568080.2773122406</v>
      </c>
      <c r="T550" s="29">
        <f t="shared" ca="1" si="227"/>
        <v>4707881679899.708</v>
      </c>
      <c r="U550" s="29">
        <f t="shared" ca="1" si="228"/>
        <v>1240482355.0591955</v>
      </c>
      <c r="W550" s="29">
        <f ca="1">Kp*(AB550+AC550*OnebyTi+Td*(AB550-AB549))</f>
        <v>-1441432.9759026074</v>
      </c>
      <c r="X550" s="29">
        <f t="shared" ca="1" si="241"/>
        <v>-797684.84919411305</v>
      </c>
      <c r="Y550" s="29">
        <f t="shared" ca="1" si="242"/>
        <v>-481088.24881861557</v>
      </c>
      <c r="Z550" s="29">
        <f t="shared" ca="1" si="243"/>
        <v>-189676.27077778734</v>
      </c>
      <c r="AA550" s="29">
        <f t="shared" ca="1" si="244"/>
        <v>-14157.123213035979</v>
      </c>
      <c r="AB550" s="29">
        <f t="shared" ca="1" si="229"/>
        <v>14167.123213035979</v>
      </c>
      <c r="AC550" s="29">
        <f t="shared" ca="1" si="230"/>
        <v>-334770.57967134437</v>
      </c>
      <c r="AD550" s="29">
        <f t="shared" ca="1" si="231"/>
        <v>580386.70976639364</v>
      </c>
      <c r="AE550" s="29">
        <f t="shared" ca="1" si="232"/>
        <v>35235791883.530251</v>
      </c>
      <c r="AF550" s="29">
        <f t="shared" ca="1" si="233"/>
        <v>4.0927492217907072E+17</v>
      </c>
      <c r="AH550" s="29">
        <f t="shared" ca="1" si="234"/>
        <v>3.3333817651625095</v>
      </c>
      <c r="AI550" s="29">
        <f t="shared" ca="1" si="235"/>
        <v>9.9999922231983192</v>
      </c>
    </row>
    <row r="551" spans="1:35">
      <c r="A551" s="29">
        <v>53.9</v>
      </c>
      <c r="B551" s="29">
        <f t="shared" si="236"/>
        <v>10</v>
      </c>
      <c r="C551" s="29">
        <f t="shared" si="237"/>
        <v>0</v>
      </c>
      <c r="E551" s="29">
        <f ca="1">Kp*(G551+H551*OnebyTi+Td*(G551-G550))</f>
        <v>3.3333775029388231</v>
      </c>
      <c r="F551" s="29">
        <f t="shared" ca="1" si="238"/>
        <v>9.9999935146792183</v>
      </c>
      <c r="G551" s="29">
        <f t="shared" ca="1" si="218"/>
        <v>6.4853207817350267E-6</v>
      </c>
      <c r="H551" s="29">
        <f t="shared" ca="1" si="219"/>
        <v>0.73016137428262018</v>
      </c>
      <c r="I551" s="29">
        <f t="shared" ca="1" si="220"/>
        <v>37.94842920913031</v>
      </c>
      <c r="J551" s="29">
        <f t="shared" ca="1" si="221"/>
        <v>222.78537736616641</v>
      </c>
      <c r="K551" s="29">
        <f t="shared" ca="1" si="222"/>
        <v>143.14053508493657</v>
      </c>
      <c r="M551" s="29">
        <f ca="1">Kp*(Q551+R551*OnebyTi+Td*(Q551-Q550))</f>
        <v>18746114.649995271</v>
      </c>
      <c r="N551" s="27">
        <f t="shared" ca="1" si="239"/>
        <v>5835345.2439181563</v>
      </c>
      <c r="O551" s="27">
        <f t="shared" ca="1" si="223"/>
        <v>-38909.809987707093</v>
      </c>
      <c r="P551" s="27">
        <f t="shared" ca="1" si="240"/>
        <v>-1292353.6779895383</v>
      </c>
      <c r="Q551" s="29">
        <f t="shared" ca="1" si="224"/>
        <v>1292363.6779895383</v>
      </c>
      <c r="R551" s="29">
        <f t="shared" ca="1" si="225"/>
        <v>2634487.6699751085</v>
      </c>
      <c r="S551" s="29">
        <f t="shared" ca="1" si="226"/>
        <v>5697316.6451111948</v>
      </c>
      <c r="T551" s="29">
        <f t="shared" ca="1" si="227"/>
        <v>4874902067518.373</v>
      </c>
      <c r="U551" s="29">
        <f t="shared" ca="1" si="228"/>
        <v>1269274328.0287182</v>
      </c>
      <c r="W551" s="29">
        <f ca="1">Kp*(AB551+AC551*OnebyTi+Td*(AB551-AB550))</f>
        <v>-1385686.1741969902</v>
      </c>
      <c r="X551" s="27">
        <f t="shared" ca="1" si="241"/>
        <v>-800961.00949890621</v>
      </c>
      <c r="Y551" s="27">
        <f t="shared" ca="1" si="242"/>
        <v>-496528.84722004604</v>
      </c>
      <c r="Z551" s="27">
        <f t="shared" ca="1" si="243"/>
        <v>-203888.60065422382</v>
      </c>
      <c r="AA551" s="27">
        <f t="shared" ca="1" si="244"/>
        <v>-22717.293050913002</v>
      </c>
      <c r="AB551" s="29">
        <f t="shared" ca="1" si="229"/>
        <v>22727.293050913002</v>
      </c>
      <c r="AC551" s="29">
        <f t="shared" ca="1" si="230"/>
        <v>-332497.85036625306</v>
      </c>
      <c r="AD551" s="29">
        <f t="shared" ca="1" si="231"/>
        <v>582659.43907148496</v>
      </c>
      <c r="AE551" s="29">
        <f t="shared" ca="1" si="232"/>
        <v>35287444868.472458</v>
      </c>
      <c r="AF551" s="29">
        <f t="shared" ca="1" si="233"/>
        <v>4.2035425496736992E+17</v>
      </c>
      <c r="AH551" s="29">
        <f t="shared" ca="1" si="234"/>
        <v>3.3333775029388231</v>
      </c>
      <c r="AI551" s="29">
        <f t="shared" ca="1" si="235"/>
        <v>9.9999935146792183</v>
      </c>
    </row>
    <row r="552" spans="1:35">
      <c r="A552" s="29">
        <v>54</v>
      </c>
      <c r="B552" s="29">
        <f t="shared" si="236"/>
        <v>10</v>
      </c>
      <c r="C552" s="29">
        <f t="shared" si="237"/>
        <v>0</v>
      </c>
      <c r="E552" s="29">
        <f ca="1">Kp*(G552+H552*OnebyTi+Td*(G552-G551))</f>
        <v>3.3333715017325192</v>
      </c>
      <c r="F552" s="29">
        <f t="shared" ca="1" si="238"/>
        <v>9.9999950267886071</v>
      </c>
      <c r="G552" s="29">
        <f t="shared" ca="1" si="218"/>
        <v>4.9732113929223942E-6</v>
      </c>
      <c r="H552" s="29">
        <f t="shared" ca="1" si="219"/>
        <v>0.73016187160375945</v>
      </c>
      <c r="I552" s="29">
        <f t="shared" ca="1" si="220"/>
        <v>37.948429706451449</v>
      </c>
      <c r="J552" s="29">
        <f t="shared" ca="1" si="221"/>
        <v>222.78537736616889</v>
      </c>
      <c r="K552" s="29">
        <f t="shared" ca="1" si="222"/>
        <v>143.1405619402781</v>
      </c>
      <c r="M552" s="29">
        <f ca="1">Kp*(Q552+R552*OnebyTi+Td*(Q552-Q551))</f>
        <v>19032790.355937507</v>
      </c>
      <c r="N552" s="29">
        <f t="shared" ca="1" si="239"/>
        <v>6331269.5827680007</v>
      </c>
      <c r="O552" s="29">
        <f t="shared" ca="1" si="223"/>
        <v>200821.72784158002</v>
      </c>
      <c r="P552" s="29">
        <f t="shared" ca="1" si="240"/>
        <v>-1241199.9532531619</v>
      </c>
      <c r="Q552" s="29">
        <f t="shared" ca="1" si="224"/>
        <v>1241209.9532531619</v>
      </c>
      <c r="R552" s="29">
        <f t="shared" ca="1" si="225"/>
        <v>2758608.6653004247</v>
      </c>
      <c r="S552" s="29">
        <f t="shared" ca="1" si="226"/>
        <v>5821437.6404365106</v>
      </c>
      <c r="T552" s="29">
        <f t="shared" ca="1" si="227"/>
        <v>5028962282323.8447</v>
      </c>
      <c r="U552" s="29">
        <f t="shared" ca="1" si="228"/>
        <v>1296926670.8113332</v>
      </c>
      <c r="W552" s="29">
        <f ca="1">Kp*(AB552+AC552*OnebyTi+Td*(AB552-AB551))</f>
        <v>-1324472.7479915575</v>
      </c>
      <c r="X552" s="29">
        <f t="shared" ca="1" si="241"/>
        <v>-802446.10741935018</v>
      </c>
      <c r="Y552" s="29">
        <f t="shared" ca="1" si="242"/>
        <v>-511376.17897487804</v>
      </c>
      <c r="Z552" s="29">
        <f t="shared" ca="1" si="243"/>
        <v>-218160.83389349192</v>
      </c>
      <c r="AA552" s="29">
        <f t="shared" ca="1" si="244"/>
        <v>-31553.121986684637</v>
      </c>
      <c r="AB552" s="29">
        <f t="shared" ca="1" si="229"/>
        <v>31563.121986684637</v>
      </c>
      <c r="AC552" s="29">
        <f t="shared" ca="1" si="230"/>
        <v>-329341.53816758457</v>
      </c>
      <c r="AD552" s="29">
        <f t="shared" ca="1" si="231"/>
        <v>585815.75127015344</v>
      </c>
      <c r="AE552" s="29">
        <f t="shared" ca="1" si="232"/>
        <v>35387067935.427094</v>
      </c>
      <c r="AF552" s="29">
        <f t="shared" ca="1" si="233"/>
        <v>4.3622722996571226E+17</v>
      </c>
      <c r="AH552" s="29">
        <f t="shared" ca="1" si="234"/>
        <v>3.3333715017325192</v>
      </c>
      <c r="AI552" s="29">
        <f t="shared" ca="1" si="235"/>
        <v>9.9999950267886071</v>
      </c>
    </row>
    <row r="553" spans="1:35">
      <c r="A553" s="29">
        <v>54.1</v>
      </c>
      <c r="B553" s="29">
        <f t="shared" si="236"/>
        <v>10</v>
      </c>
      <c r="C553" s="29">
        <f t="shared" si="237"/>
        <v>0</v>
      </c>
      <c r="E553" s="29">
        <f ca="1">Kp*(G553+H553*OnebyTi+Td*(G553-G552))</f>
        <v>3.3333641186595044</v>
      </c>
      <c r="F553" s="27">
        <f t="shared" ca="1" si="238"/>
        <v>9.9999966808854808</v>
      </c>
      <c r="G553" s="29">
        <f t="shared" ca="1" si="218"/>
        <v>3.3191145192290605E-6</v>
      </c>
      <c r="H553" s="29">
        <f t="shared" ca="1" si="219"/>
        <v>0.73016220351521133</v>
      </c>
      <c r="I553" s="29">
        <f t="shared" ca="1" si="220"/>
        <v>37.948430038362901</v>
      </c>
      <c r="J553" s="29">
        <f t="shared" ca="1" si="221"/>
        <v>222.78537736617</v>
      </c>
      <c r="K553" s="29">
        <f t="shared" ca="1" si="222"/>
        <v>143.14057989668765</v>
      </c>
      <c r="M553" s="29">
        <f ca="1">Kp*(Q553+R553*OnebyTi+Td*(Q553-Q552))</f>
        <v>19251986.566369623</v>
      </c>
      <c r="N553" s="27">
        <f t="shared" ca="1" si="239"/>
        <v>6823644.5023164945</v>
      </c>
      <c r="O553" s="29">
        <f t="shared" ca="1" si="223"/>
        <v>451008.63296524662</v>
      </c>
      <c r="P553" s="29">
        <f t="shared" ca="1" si="240"/>
        <v>-1182350.2655872921</v>
      </c>
      <c r="Q553" s="29">
        <f t="shared" ca="1" si="224"/>
        <v>1182360.2655872921</v>
      </c>
      <c r="R553" s="29">
        <f t="shared" ca="1" si="225"/>
        <v>2876844.691859154</v>
      </c>
      <c r="S553" s="29">
        <f t="shared" ca="1" si="226"/>
        <v>5939673.6669952394</v>
      </c>
      <c r="T553" s="29">
        <f t="shared" ca="1" si="227"/>
        <v>5168759862087.8096</v>
      </c>
      <c r="U553" s="29">
        <f t="shared" ca="1" si="228"/>
        <v>1323267928.6064961</v>
      </c>
      <c r="W553" s="29">
        <f ca="1">Kp*(AB553+AC553*OnebyTi+Td*(AB553-AB552))</f>
        <v>-1257728.4486587555</v>
      </c>
      <c r="X553" s="29">
        <f t="shared" ca="1" si="241"/>
        <v>-802067.527844948</v>
      </c>
      <c r="Y553" s="29">
        <f t="shared" ca="1" si="242"/>
        <v>-525571.82689565094</v>
      </c>
      <c r="Z553" s="29">
        <f t="shared" ca="1" si="243"/>
        <v>-232461.11501833287</v>
      </c>
      <c r="AA553" s="29">
        <f t="shared" ca="1" si="244"/>
        <v>-40654.087488984587</v>
      </c>
      <c r="AB553" s="29">
        <f t="shared" ca="1" si="229"/>
        <v>40664.087488984587</v>
      </c>
      <c r="AC553" s="29">
        <f t="shared" ca="1" si="230"/>
        <v>-325275.12941868609</v>
      </c>
      <c r="AD553" s="29">
        <f t="shared" ca="1" si="231"/>
        <v>589882.16001905187</v>
      </c>
      <c r="AE553" s="29">
        <f t="shared" ca="1" si="232"/>
        <v>35552424736.558273</v>
      </c>
      <c r="AF553" s="29">
        <f t="shared" ca="1" si="233"/>
        <v>4.5724552028986131E+17</v>
      </c>
      <c r="AH553" s="29">
        <f t="shared" ca="1" si="234"/>
        <v>3.3333641186595044</v>
      </c>
      <c r="AI553" s="29">
        <f t="shared" ca="1" si="235"/>
        <v>9.9999966808854808</v>
      </c>
    </row>
    <row r="554" spans="1:35">
      <c r="A554" s="29">
        <v>54.2</v>
      </c>
      <c r="B554" s="29">
        <f t="shared" si="236"/>
        <v>10</v>
      </c>
      <c r="C554" s="29">
        <f t="shared" si="237"/>
        <v>0</v>
      </c>
      <c r="E554" s="29">
        <f ca="1">Kp*(G554+H554*OnebyTi+Td*(G554-G553))</f>
        <v>3.3333557535750549</v>
      </c>
      <c r="F554" s="29">
        <f t="shared" ca="1" si="238"/>
        <v>9.9999983961241128</v>
      </c>
      <c r="G554" s="29">
        <f t="shared" ca="1" si="218"/>
        <v>1.6038758872127801E-6</v>
      </c>
      <c r="H554" s="29">
        <f t="shared" ca="1" si="219"/>
        <v>0.73016236390280009</v>
      </c>
      <c r="I554" s="29">
        <f t="shared" ca="1" si="220"/>
        <v>37.948430198750486</v>
      </c>
      <c r="J554" s="29">
        <f t="shared" ca="1" si="221"/>
        <v>222.78537736617025</v>
      </c>
      <c r="K554" s="29">
        <f t="shared" ca="1" si="222"/>
        <v>143.14058858969497</v>
      </c>
      <c r="M554" s="29">
        <f ca="1">Kp*(Q554+R554*OnebyTi+Td*(Q554-Q553))</f>
        <v>19399586.833015043</v>
      </c>
      <c r="N554" s="29">
        <f t="shared" ca="1" si="239"/>
        <v>7310206.9816433592</v>
      </c>
      <c r="O554" s="27">
        <f t="shared" ca="1" si="223"/>
        <v>711079.36243925034</v>
      </c>
      <c r="P554" s="27">
        <f t="shared" ca="1" si="240"/>
        <v>-1115692.002201743</v>
      </c>
      <c r="Q554" s="29">
        <f t="shared" ca="1" si="224"/>
        <v>1115702.002201743</v>
      </c>
      <c r="R554" s="29">
        <f t="shared" ca="1" si="225"/>
        <v>2988414.8920793282</v>
      </c>
      <c r="S554" s="29">
        <f t="shared" ca="1" si="226"/>
        <v>6051243.8672154136</v>
      </c>
      <c r="T554" s="29">
        <f t="shared" ca="1" si="227"/>
        <v>5293238957859.5078</v>
      </c>
      <c r="U554" s="29">
        <f t="shared" ca="1" si="228"/>
        <v>1348124137.7653668</v>
      </c>
      <c r="W554" s="29">
        <f ca="1">Kp*(AB554+AC554*OnebyTi+Td*(AB554-AB553))</f>
        <v>-1185399.7902097523</v>
      </c>
      <c r="X554" s="27">
        <f t="shared" ca="1" si="241"/>
        <v>-799754.31708040729</v>
      </c>
      <c r="Y554" s="27">
        <f t="shared" ca="1" si="242"/>
        <v>-539056.68135402666</v>
      </c>
      <c r="Z554" s="27">
        <f t="shared" ca="1" si="243"/>
        <v>-246756.29312159508</v>
      </c>
      <c r="AA554" s="27">
        <f t="shared" ca="1" si="244"/>
        <v>-50008.626606398291</v>
      </c>
      <c r="AB554" s="29">
        <f t="shared" ca="1" si="229"/>
        <v>50018.626606398291</v>
      </c>
      <c r="AC554" s="29">
        <f t="shared" ca="1" si="230"/>
        <v>-320273.26675804629</v>
      </c>
      <c r="AD554" s="29">
        <f t="shared" ca="1" si="231"/>
        <v>594884.02267969167</v>
      </c>
      <c r="AE554" s="29">
        <f t="shared" ca="1" si="232"/>
        <v>35802611037.317307</v>
      </c>
      <c r="AF554" s="29">
        <f t="shared" ca="1" si="233"/>
        <v>4.8372157458702285E+17</v>
      </c>
      <c r="AH554" s="29">
        <f t="shared" ca="1" si="234"/>
        <v>3.3333557535750549</v>
      </c>
      <c r="AI554" s="29">
        <f t="shared" ca="1" si="235"/>
        <v>9.9999983961241128</v>
      </c>
    </row>
    <row r="555" spans="1:35">
      <c r="A555" s="29">
        <v>54.3</v>
      </c>
      <c r="B555" s="29">
        <f t="shared" si="236"/>
        <v>10</v>
      </c>
      <c r="C555" s="29">
        <f t="shared" si="237"/>
        <v>0</v>
      </c>
      <c r="E555" s="29">
        <f ca="1">Kp*(G555+H555*OnebyTi+Td*(G555-G554))</f>
        <v>3.3333468290918051</v>
      </c>
      <c r="F555" s="27">
        <f t="shared" ca="1" si="238"/>
        <v>10.00000009315862</v>
      </c>
      <c r="G555" s="29">
        <f t="shared" ca="1" si="218"/>
        <v>-9.3158620373401391E-8</v>
      </c>
      <c r="H555" s="29">
        <f t="shared" ca="1" si="219"/>
        <v>0.73016235458693801</v>
      </c>
      <c r="I555" s="29">
        <f t="shared" ca="1" si="220"/>
        <v>37.948430208066348</v>
      </c>
      <c r="J555" s="29">
        <f t="shared" ca="1" si="221"/>
        <v>222.78537736617025</v>
      </c>
      <c r="K555" s="29">
        <f t="shared" ca="1" si="222"/>
        <v>143.14058909554629</v>
      </c>
      <c r="M555" s="29">
        <f ca="1">Kp*(Q555+R555*OnebyTi+Td*(Q555-Q554))</f>
        <v>19471585.217341878</v>
      </c>
      <c r="N555" s="27">
        <f t="shared" ca="1" si="239"/>
        <v>7788611.9732316947</v>
      </c>
      <c r="O555" s="29">
        <f t="shared" ca="1" si="223"/>
        <v>980393.34318505065</v>
      </c>
      <c r="P555" s="29">
        <f t="shared" ca="1" si="240"/>
        <v>-1041140.4710732636</v>
      </c>
      <c r="Q555" s="29">
        <f t="shared" ca="1" si="224"/>
        <v>1041150.4710732636</v>
      </c>
      <c r="R555" s="29">
        <f t="shared" ca="1" si="225"/>
        <v>3092529.9391866545</v>
      </c>
      <c r="S555" s="29">
        <f t="shared" ca="1" si="226"/>
        <v>6155358.9143227404</v>
      </c>
      <c r="T555" s="29">
        <f t="shared" ca="1" si="227"/>
        <v>5401638388201.1152</v>
      </c>
      <c r="U555" s="29">
        <f t="shared" ca="1" si="228"/>
        <v>1371319447.8246691</v>
      </c>
      <c r="W555" s="29">
        <f ca="1">Kp*(AB555+AC555*OnebyTi+Td*(AB555-AB554))</f>
        <v>-1107444.5923179686</v>
      </c>
      <c r="X555" s="29">
        <f t="shared" ca="1" si="241"/>
        <v>-795437.41675751482</v>
      </c>
      <c r="Y555" s="29">
        <f t="shared" ca="1" si="242"/>
        <v>-551771.05507970543</v>
      </c>
      <c r="Z555" s="29">
        <f t="shared" ca="1" si="243"/>
        <v>-261011.95127435547</v>
      </c>
      <c r="AA555" s="29">
        <f t="shared" ca="1" si="244"/>
        <v>-59604.123530486038</v>
      </c>
      <c r="AB555" s="29">
        <f t="shared" ca="1" si="229"/>
        <v>59614.123530486038</v>
      </c>
      <c r="AC555" s="29">
        <f t="shared" ca="1" si="230"/>
        <v>-314311.85440499766</v>
      </c>
      <c r="AD555" s="29">
        <f t="shared" ca="1" si="231"/>
        <v>600845.43503274024</v>
      </c>
      <c r="AE555" s="29">
        <f t="shared" ca="1" si="232"/>
        <v>36157995409.748108</v>
      </c>
      <c r="AF555" s="29">
        <f t="shared" ca="1" si="233"/>
        <v>5.159229684011465E+17</v>
      </c>
      <c r="AH555" s="29">
        <f t="shared" ca="1" si="234"/>
        <v>3.3333468290918051</v>
      </c>
      <c r="AI555" s="29">
        <f t="shared" ca="1" si="235"/>
        <v>10.00000009315862</v>
      </c>
    </row>
    <row r="556" spans="1:35">
      <c r="A556" s="29">
        <v>54.4</v>
      </c>
      <c r="B556" s="29">
        <f t="shared" si="236"/>
        <v>10</v>
      </c>
      <c r="C556" s="29">
        <f t="shared" si="237"/>
        <v>0</v>
      </c>
      <c r="E556" s="29">
        <f ca="1">Kp*(G556+H556*OnebyTi+Td*(G556-G555))</f>
        <v>3.3333377706288378</v>
      </c>
      <c r="F556" s="29">
        <f t="shared" ca="1" si="238"/>
        <v>10.000001697587829</v>
      </c>
      <c r="G556" s="29">
        <f t="shared" ca="1" si="218"/>
        <v>-1.6975878285307999E-6</v>
      </c>
      <c r="H556" s="29">
        <f t="shared" ca="1" si="219"/>
        <v>0.7301621848281552</v>
      </c>
      <c r="I556" s="29">
        <f t="shared" ca="1" si="220"/>
        <v>37.948430377825133</v>
      </c>
      <c r="J556" s="29">
        <f t="shared" ca="1" si="221"/>
        <v>222.78537736617054</v>
      </c>
      <c r="K556" s="29">
        <f t="shared" ca="1" si="222"/>
        <v>143.14059833042407</v>
      </c>
      <c r="M556" s="29">
        <f ca="1">Kp*(Q556+R556*OnebyTi+Td*(Q556-Q555))</f>
        <v>19464108.553610243</v>
      </c>
      <c r="N556" s="29">
        <f t="shared" ca="1" si="239"/>
        <v>8256438.5137389656</v>
      </c>
      <c r="O556" s="27">
        <f t="shared" ca="1" si="223"/>
        <v>1258240.4415969339</v>
      </c>
      <c r="P556" s="27">
        <f t="shared" ca="1" si="240"/>
        <v>-958640.57864114712</v>
      </c>
      <c r="Q556" s="29">
        <f t="shared" ca="1" si="224"/>
        <v>958650.57864114712</v>
      </c>
      <c r="R556" s="29">
        <f t="shared" ca="1" si="225"/>
        <v>3188394.9970507692</v>
      </c>
      <c r="S556" s="29">
        <f t="shared" ca="1" si="226"/>
        <v>6251223.972186855</v>
      </c>
      <c r="T556" s="29">
        <f t="shared" ca="1" si="227"/>
        <v>5493539481394.0156</v>
      </c>
      <c r="U556" s="29">
        <f t="shared" ca="1" si="228"/>
        <v>1392676780.9171557</v>
      </c>
      <c r="W556" s="29">
        <f ca="1">Kp*(AB556+AC556*OnebyTi+Td*(AB556-AB555))</f>
        <v>-1023832.517216808</v>
      </c>
      <c r="X556" s="27">
        <f t="shared" ca="1" si="241"/>
        <v>-789049.90222913714</v>
      </c>
      <c r="Y556" s="27">
        <f t="shared" ca="1" si="242"/>
        <v>-563654.80376854935</v>
      </c>
      <c r="Z556" s="27">
        <f t="shared" ca="1" si="243"/>
        <v>-275192.44009859901</v>
      </c>
      <c r="AA556" s="27">
        <f t="shared" ca="1" si="244"/>
        <v>-69426.899199615611</v>
      </c>
      <c r="AB556" s="29">
        <f t="shared" ca="1" si="229"/>
        <v>69436.899199615611</v>
      </c>
      <c r="AC556" s="29">
        <f t="shared" ca="1" si="230"/>
        <v>-307368.1644850361</v>
      </c>
      <c r="AD556" s="29">
        <f t="shared" ca="1" si="231"/>
        <v>607789.12495270185</v>
      </c>
      <c r="AE556" s="29">
        <f t="shared" ca="1" si="232"/>
        <v>36640143706.793869</v>
      </c>
      <c r="AF556" s="29">
        <f t="shared" ca="1" si="233"/>
        <v>5.5406840312301299E+17</v>
      </c>
      <c r="AH556" s="29">
        <f t="shared" ca="1" si="234"/>
        <v>3.3333377706288378</v>
      </c>
      <c r="AI556" s="29">
        <f t="shared" ca="1" si="235"/>
        <v>10.000001697587829</v>
      </c>
    </row>
    <row r="557" spans="1:35">
      <c r="A557" s="29">
        <v>54.5</v>
      </c>
      <c r="B557" s="29">
        <f t="shared" si="236"/>
        <v>10</v>
      </c>
      <c r="C557" s="29">
        <f t="shared" si="237"/>
        <v>0</v>
      </c>
      <c r="E557" s="29">
        <f ca="1">Kp*(G557+H557*OnebyTi+Td*(G557-G556))</f>
        <v>3.3333289873763707</v>
      </c>
      <c r="F557" s="27">
        <f t="shared" ca="1" si="238"/>
        <v>10.000003143000981</v>
      </c>
      <c r="G557" s="29">
        <f t="shared" ca="1" si="218"/>
        <v>-3.1430009812538628E-6</v>
      </c>
      <c r="H557" s="29">
        <f t="shared" ca="1" si="219"/>
        <v>0.73016187052805703</v>
      </c>
      <c r="I557" s="29">
        <f t="shared" ca="1" si="220"/>
        <v>37.948430692125228</v>
      </c>
      <c r="J557" s="29">
        <f t="shared" ca="1" si="221"/>
        <v>222.78537736617153</v>
      </c>
      <c r="K557" s="29">
        <f t="shared" ca="1" si="222"/>
        <v>143.14061545977941</v>
      </c>
      <c r="M557" s="29">
        <f ca="1">Kp*(Q557+R557*OnebyTi+Td*(Q557-Q556))</f>
        <v>19373439.197157212</v>
      </c>
      <c r="N557" s="27">
        <f t="shared" ca="1" si="239"/>
        <v>8711196.4461620171</v>
      </c>
      <c r="O557" s="29">
        <f t="shared" ca="1" si="223"/>
        <v>1543840.7041788329</v>
      </c>
      <c r="P557" s="29">
        <f t="shared" ca="1" si="240"/>
        <v>-868168.46068078338</v>
      </c>
      <c r="Q557" s="29">
        <f t="shared" ca="1" si="224"/>
        <v>868178.46068078338</v>
      </c>
      <c r="R557" s="29">
        <f t="shared" ca="1" si="225"/>
        <v>3275212.8431188473</v>
      </c>
      <c r="S557" s="29">
        <f t="shared" ca="1" si="226"/>
        <v>6338041.8182549337</v>
      </c>
      <c r="T557" s="29">
        <f t="shared" ca="1" si="227"/>
        <v>5568912865353.0215</v>
      </c>
      <c r="U557" s="29">
        <f t="shared" ca="1" si="228"/>
        <v>1412018527.5155509</v>
      </c>
      <c r="W557" s="29">
        <f ca="1">Kp*(AB557+AC557*OnebyTi+Td*(AB557-AB556))</f>
        <v>-934545.59895013773</v>
      </c>
      <c r="X557" s="29">
        <f t="shared" ca="1" si="241"/>
        <v>-780527.22504749463</v>
      </c>
      <c r="Y557" s="29">
        <f t="shared" ca="1" si="242"/>
        <v>-574647.45243519044</v>
      </c>
      <c r="Z557" s="29">
        <f t="shared" ca="1" si="243"/>
        <v>-289260.91558466677</v>
      </c>
      <c r="AA557" s="29">
        <f t="shared" ca="1" si="244"/>
        <v>-79462.203047180898</v>
      </c>
      <c r="AB557" s="29">
        <f t="shared" ca="1" si="229"/>
        <v>79472.203047180898</v>
      </c>
      <c r="AC557" s="29">
        <f t="shared" ca="1" si="230"/>
        <v>-299420.94418031804</v>
      </c>
      <c r="AD557" s="29">
        <f t="shared" ca="1" si="231"/>
        <v>615736.34525741998</v>
      </c>
      <c r="AE557" s="29">
        <f t="shared" ca="1" si="232"/>
        <v>37271726812.511101</v>
      </c>
      <c r="AF557" s="29">
        <f t="shared" ca="1" si="233"/>
        <v>5.9832578052175232E+17</v>
      </c>
      <c r="AH557" s="29">
        <f t="shared" ca="1" si="234"/>
        <v>3.3333289873763707</v>
      </c>
      <c r="AI557" s="29">
        <f t="shared" ca="1" si="235"/>
        <v>10.000003143000981</v>
      </c>
    </row>
    <row r="558" spans="1:35">
      <c r="A558" s="29">
        <v>54.6</v>
      </c>
      <c r="B558" s="29">
        <f t="shared" si="236"/>
        <v>10</v>
      </c>
      <c r="C558" s="29">
        <f t="shared" si="237"/>
        <v>0</v>
      </c>
      <c r="E558" s="29">
        <f ca="1">Kp*(G558+H558*OnebyTi+Td*(G558-G557))</f>
        <v>3.3333208549732736</v>
      </c>
      <c r="F558" s="29">
        <f t="shared" ca="1" si="238"/>
        <v>10.000004373509901</v>
      </c>
      <c r="G558" s="29">
        <f t="shared" ca="1" si="218"/>
        <v>-4.3735099009012401E-6</v>
      </c>
      <c r="H558" s="29">
        <f t="shared" ca="1" si="219"/>
        <v>0.73016143317706694</v>
      </c>
      <c r="I558" s="29">
        <f t="shared" ca="1" si="220"/>
        <v>37.948431129476219</v>
      </c>
      <c r="J558" s="29">
        <f t="shared" ca="1" si="221"/>
        <v>222.78537736617344</v>
      </c>
      <c r="K558" s="29">
        <f t="shared" ca="1" si="222"/>
        <v>143.14063933914346</v>
      </c>
      <c r="M558" s="29">
        <f ca="1">Kp*(Q558+R558*OnebyTi+Td*(Q558-Q557))</f>
        <v>19196038.183994241</v>
      </c>
      <c r="N558" s="29">
        <f t="shared" ca="1" si="239"/>
        <v>9150333.7536306009</v>
      </c>
      <c r="O558" s="29">
        <f t="shared" ca="1" si="223"/>
        <v>1836344.3831011027</v>
      </c>
      <c r="P558" s="29">
        <f t="shared" ca="1" si="240"/>
        <v>-769733.05720512813</v>
      </c>
      <c r="Q558" s="29">
        <f t="shared" ca="1" si="224"/>
        <v>769743.05720512813</v>
      </c>
      <c r="R558" s="29">
        <f t="shared" ca="1" si="225"/>
        <v>3352187.1488393601</v>
      </c>
      <c r="S558" s="29">
        <f t="shared" ca="1" si="226"/>
        <v>6415016.1239754464</v>
      </c>
      <c r="T558" s="29">
        <f t="shared" ca="1" si="227"/>
        <v>5628163302764.5713</v>
      </c>
      <c r="U558" s="29">
        <f t="shared" ca="1" si="228"/>
        <v>1429167277.2629945</v>
      </c>
      <c r="W558" s="29">
        <f ca="1">Kp*(AB558+AC558*OnebyTi+Td*(AB558-AB557))</f>
        <v>-839578.76341373485</v>
      </c>
      <c r="X558" s="29">
        <f t="shared" ca="1" si="241"/>
        <v>-769807.45910374145</v>
      </c>
      <c r="Y558" s="29">
        <f t="shared" ca="1" si="242"/>
        <v>-584688.32742915465</v>
      </c>
      <c r="Z558" s="29">
        <f t="shared" ca="1" si="243"/>
        <v>-303179.38122661499</v>
      </c>
      <c r="AA558" s="29">
        <f t="shared" ca="1" si="244"/>
        <v>-89694.206996643348</v>
      </c>
      <c r="AB558" s="29">
        <f t="shared" ca="1" si="229"/>
        <v>89704.206996643348</v>
      </c>
      <c r="AC558" s="29">
        <f t="shared" ca="1" si="230"/>
        <v>-290450.5234806537</v>
      </c>
      <c r="AD558" s="29">
        <f t="shared" ca="1" si="231"/>
        <v>624706.76595708437</v>
      </c>
      <c r="AE558" s="29">
        <f t="shared" ca="1" si="232"/>
        <v>38076411287.800766</v>
      </c>
      <c r="AF558" s="29">
        <f t="shared" ca="1" si="233"/>
        <v>6.4881277311396275E+17</v>
      </c>
      <c r="AH558" s="29">
        <f t="shared" ca="1" si="234"/>
        <v>3.3333208549732736</v>
      </c>
      <c r="AI558" s="29">
        <f t="shared" ca="1" si="235"/>
        <v>10.000004373509901</v>
      </c>
    </row>
    <row r="559" spans="1:35">
      <c r="A559" s="29">
        <v>54.7</v>
      </c>
      <c r="B559" s="29">
        <f t="shared" si="236"/>
        <v>10</v>
      </c>
      <c r="C559" s="29">
        <f t="shared" si="237"/>
        <v>0</v>
      </c>
      <c r="E559" s="29">
        <f ca="1">Kp*(G559+H559*OnebyTi+Td*(G559-G558))</f>
        <v>3.333313700577373</v>
      </c>
      <c r="F559" s="27">
        <f t="shared" ca="1" si="238"/>
        <v>10.000005345681927</v>
      </c>
      <c r="G559" s="29">
        <f t="shared" ca="1" si="218"/>
        <v>-5.3456819273378642E-6</v>
      </c>
      <c r="H559" s="29">
        <f t="shared" ca="1" si="219"/>
        <v>0.73016089860887423</v>
      </c>
      <c r="I559" s="29">
        <f t="shared" ca="1" si="220"/>
        <v>37.948431664044413</v>
      </c>
      <c r="J559" s="29">
        <f t="shared" ca="1" si="221"/>
        <v>222.78537736617631</v>
      </c>
      <c r="K559" s="29">
        <f t="shared" ca="1" si="222"/>
        <v>143.1406685800236</v>
      </c>
      <c r="M559" s="29">
        <f ca="1">Kp*(Q559+R559*OnebyTi+Td*(Q559-Q558))</f>
        <v>18928568.722553838</v>
      </c>
      <c r="N559" s="27">
        <f t="shared" ca="1" si="239"/>
        <v>9571244.5024718605</v>
      </c>
      <c r="O559" s="27">
        <f t="shared" ca="1" si="223"/>
        <v>2134832.2600104045</v>
      </c>
      <c r="P559" s="27">
        <f t="shared" ca="1" si="240"/>
        <v>-663377.62205060339</v>
      </c>
      <c r="Q559" s="29">
        <f t="shared" ca="1" si="224"/>
        <v>663387.62205060339</v>
      </c>
      <c r="R559" s="29">
        <f t="shared" ca="1" si="225"/>
        <v>3418525.9110444207</v>
      </c>
      <c r="S559" s="29">
        <f t="shared" ca="1" si="226"/>
        <v>6481354.886180507</v>
      </c>
      <c r="T559" s="29">
        <f t="shared" ca="1" si="227"/>
        <v>5672171616473.5664</v>
      </c>
      <c r="U559" s="29">
        <f t="shared" ca="1" si="228"/>
        <v>1443946583.434854</v>
      </c>
      <c r="W559" s="29">
        <f ca="1">Kp*(AB559+AC559*OnebyTi+Td*(AB559-AB558))</f>
        <v>-738940.33758771222</v>
      </c>
      <c r="X559" s="27">
        <f t="shared" ca="1" si="241"/>
        <v>-756831.54998080898</v>
      </c>
      <c r="Y559" s="27">
        <f t="shared" ca="1" si="242"/>
        <v>-593716.6940168523</v>
      </c>
      <c r="Z559" s="27">
        <f t="shared" ca="1" si="243"/>
        <v>-316908.7345411104</v>
      </c>
      <c r="AA559" s="27">
        <f t="shared" ca="1" si="244"/>
        <v>-100106.00180440441</v>
      </c>
      <c r="AB559" s="29">
        <f t="shared" ca="1" si="229"/>
        <v>100116.00180440441</v>
      </c>
      <c r="AC559" s="29">
        <f t="shared" ca="1" si="230"/>
        <v>-280438.92330021324</v>
      </c>
      <c r="AD559" s="29">
        <f t="shared" ca="1" si="231"/>
        <v>634718.36613752483</v>
      </c>
      <c r="AE559" s="29">
        <f t="shared" ca="1" si="232"/>
        <v>39078732669.530716</v>
      </c>
      <c r="AF559" s="29">
        <f t="shared" ca="1" si="233"/>
        <v>7.0560028749293862E+17</v>
      </c>
      <c r="AH559" s="29">
        <f t="shared" ca="1" si="234"/>
        <v>3.333313700577373</v>
      </c>
      <c r="AI559" s="29">
        <f t="shared" ca="1" si="235"/>
        <v>10.000005345681927</v>
      </c>
    </row>
    <row r="560" spans="1:35">
      <c r="A560" s="29">
        <v>54.8</v>
      </c>
      <c r="B560" s="29">
        <f t="shared" si="236"/>
        <v>10</v>
      </c>
      <c r="C560" s="29">
        <f t="shared" si="237"/>
        <v>0</v>
      </c>
      <c r="E560" s="29">
        <f ca="1">Kp*(G560+H560*OnebyTi+Td*(G560-G559))</f>
        <v>3.3333077908666739</v>
      </c>
      <c r="F560" s="29">
        <f t="shared" ca="1" si="238"/>
        <v>10.000006029819051</v>
      </c>
      <c r="G560" s="29">
        <f t="shared" ca="1" si="218"/>
        <v>-6.0298190511787197E-6</v>
      </c>
      <c r="H560" s="29">
        <f t="shared" ca="1" si="219"/>
        <v>0.73016029562696916</v>
      </c>
      <c r="I560" s="29">
        <f t="shared" ca="1" si="220"/>
        <v>37.94843226702632</v>
      </c>
      <c r="J560" s="29">
        <f t="shared" ca="1" si="221"/>
        <v>222.78537736617994</v>
      </c>
      <c r="K560" s="29">
        <f t="shared" ca="1" si="222"/>
        <v>143.14070162343199</v>
      </c>
      <c r="M560" s="29">
        <f ca="1">Kp*(Q560+R560*OnebyTi+Td*(Q560-Q559))</f>
        <v>18567919.933273721</v>
      </c>
      <c r="N560" s="29">
        <f t="shared" ca="1" si="239"/>
        <v>9971277.3894838952</v>
      </c>
      <c r="O560" s="29">
        <f t="shared" ca="1" si="223"/>
        <v>2438316.280785508</v>
      </c>
      <c r="P560" s="29">
        <f t="shared" ca="1" si="240"/>
        <v>-549181.15764111909</v>
      </c>
      <c r="Q560" s="29">
        <f t="shared" ca="1" si="224"/>
        <v>549191.15764111909</v>
      </c>
      <c r="R560" s="29">
        <f t="shared" ca="1" si="225"/>
        <v>3473445.0268085324</v>
      </c>
      <c r="S560" s="29">
        <f t="shared" ca="1" si="226"/>
        <v>6536274.0019446192</v>
      </c>
      <c r="T560" s="29">
        <f t="shared" ca="1" si="227"/>
        <v>5702332709236.6855</v>
      </c>
      <c r="U560" s="29">
        <f t="shared" ca="1" si="228"/>
        <v>1456181759.3649786</v>
      </c>
      <c r="W560" s="29">
        <f ca="1">Kp*(AB560+AC560*OnebyTi+Td*(AB560-AB559))</f>
        <v>-632652.54632414668</v>
      </c>
      <c r="X560" s="29">
        <f t="shared" ca="1" si="241"/>
        <v>-741543.56704650191</v>
      </c>
      <c r="Y560" s="29">
        <f t="shared" ca="1" si="242"/>
        <v>-601671.89941469766</v>
      </c>
      <c r="Z560" s="29">
        <f t="shared" ca="1" si="243"/>
        <v>-330408.81802752538</v>
      </c>
      <c r="AA560" s="29">
        <f t="shared" ca="1" si="244"/>
        <v>-110679.59584979145</v>
      </c>
      <c r="AB560" s="29">
        <f t="shared" ca="1" si="229"/>
        <v>110689.59584979145</v>
      </c>
      <c r="AC560" s="29">
        <f t="shared" ca="1" si="230"/>
        <v>-269369.96371523407</v>
      </c>
      <c r="AD560" s="29">
        <f t="shared" ca="1" si="231"/>
        <v>645787.32572250394</v>
      </c>
      <c r="AE560" s="29">
        <f t="shared" ca="1" si="232"/>
        <v>40303951332.469734</v>
      </c>
      <c r="AF560" s="29">
        <f t="shared" ca="1" si="233"/>
        <v>7.6871917779158413E+17</v>
      </c>
      <c r="AH560" s="29">
        <f t="shared" ca="1" si="234"/>
        <v>3.3333077908666739</v>
      </c>
      <c r="AI560" s="29">
        <f t="shared" ca="1" si="235"/>
        <v>10.000006029819051</v>
      </c>
    </row>
    <row r="561" spans="1:35">
      <c r="A561" s="29">
        <v>54.899999999999899</v>
      </c>
      <c r="B561" s="29">
        <f t="shared" si="236"/>
        <v>10</v>
      </c>
      <c r="C561" s="29">
        <f t="shared" si="237"/>
        <v>0</v>
      </c>
      <c r="E561" s="29">
        <f ca="1">Kp*(G561+H561*OnebyTi+Td*(G561-G560))</f>
        <v>3.3333033233514668</v>
      </c>
      <c r="F561" s="27">
        <f t="shared" ca="1" si="238"/>
        <v>10.00000641056053</v>
      </c>
      <c r="G561" s="29">
        <f t="shared" ca="1" si="218"/>
        <v>-6.4105605304121127E-6</v>
      </c>
      <c r="H561" s="29">
        <f t="shared" ca="1" si="219"/>
        <v>0.73015965457091614</v>
      </c>
      <c r="I561" s="29">
        <f t="shared" ca="1" si="220"/>
        <v>37.948432908082374</v>
      </c>
      <c r="J561" s="29">
        <f t="shared" ca="1" si="221"/>
        <v>222.78537736618406</v>
      </c>
      <c r="K561" s="29">
        <f t="shared" ca="1" si="222"/>
        <v>143.14073681740931</v>
      </c>
      <c r="M561" s="29">
        <f ca="1">Kp*(Q561+R561*OnebyTi+Td*(Q561-Q560))</f>
        <v>18111230.746674404</v>
      </c>
      <c r="N561" s="27">
        <f t="shared" ca="1" si="239"/>
        <v>10347744.8855462</v>
      </c>
      <c r="O561" s="27">
        <f t="shared" ca="1" si="223"/>
        <v>2745740.5132072377</v>
      </c>
      <c r="P561" s="27">
        <f t="shared" ca="1" si="240"/>
        <v>-427259.76529386931</v>
      </c>
      <c r="Q561" s="29">
        <f t="shared" ca="1" si="224"/>
        <v>427269.76529386931</v>
      </c>
      <c r="R561" s="29">
        <f t="shared" ca="1" si="225"/>
        <v>3516172.0033379192</v>
      </c>
      <c r="S561" s="29">
        <f t="shared" ca="1" si="226"/>
        <v>6579000.9784740061</v>
      </c>
      <c r="T561" s="29">
        <f t="shared" ca="1" si="227"/>
        <v>5720588654470.1133</v>
      </c>
      <c r="U561" s="29">
        <f t="shared" ca="1" si="228"/>
        <v>1465700704.9547942</v>
      </c>
      <c r="W561" s="29">
        <f ca="1">Kp*(AB561+AC561*OnebyTi+Td*(AB561-AB560))</f>
        <v>-520751.99502082914</v>
      </c>
      <c r="X561" s="27">
        <f t="shared" ca="1" si="241"/>
        <v>-723890.95778904099</v>
      </c>
      <c r="Y561" s="27">
        <f t="shared" ca="1" si="242"/>
        <v>-608493.52114114561</v>
      </c>
      <c r="Z561" s="27">
        <f t="shared" ca="1" si="243"/>
        <v>-343638.47461848741</v>
      </c>
      <c r="AA561" s="27">
        <f t="shared" ca="1" si="244"/>
        <v>-121395.91646941</v>
      </c>
      <c r="AB561" s="29">
        <f t="shared" ca="1" si="229"/>
        <v>121405.91646941</v>
      </c>
      <c r="AC561" s="29">
        <f t="shared" ca="1" si="230"/>
        <v>-257229.37206829307</v>
      </c>
      <c r="AD561" s="29">
        <f t="shared" ca="1" si="231"/>
        <v>657927.91736944497</v>
      </c>
      <c r="AE561" s="29">
        <f t="shared" ca="1" si="232"/>
        <v>41777890987.847473</v>
      </c>
      <c r="AF561" s="29">
        <f t="shared" ca="1" si="233"/>
        <v>8.3817050862562944E+17</v>
      </c>
      <c r="AH561" s="29">
        <f t="shared" ca="1" si="234"/>
        <v>3.3333033233514668</v>
      </c>
      <c r="AI561" s="29">
        <f t="shared" ca="1" si="235"/>
        <v>10.00000641056053</v>
      </c>
    </row>
    <row r="562" spans="1:35">
      <c r="A562" s="29">
        <v>55</v>
      </c>
      <c r="B562" s="29">
        <f t="shared" si="236"/>
        <v>10</v>
      </c>
      <c r="C562" s="29">
        <f t="shared" si="237"/>
        <v>0</v>
      </c>
      <c r="E562" s="29">
        <f ca="1">Kp*(G562+H562*OnebyTi+Td*(G562-G561))</f>
        <v>3.3333004212105091</v>
      </c>
      <c r="F562" s="29">
        <f t="shared" ca="1" si="238"/>
        <v>10.000006486817496</v>
      </c>
      <c r="G562" s="29">
        <f t="shared" ca="1" si="218"/>
        <v>-6.4868174955989844E-6</v>
      </c>
      <c r="H562" s="29">
        <f t="shared" ca="1" si="219"/>
        <v>0.7301590058891666</v>
      </c>
      <c r="I562" s="29">
        <f t="shared" ca="1" si="220"/>
        <v>37.948433556764122</v>
      </c>
      <c r="J562" s="29">
        <f t="shared" ca="1" si="221"/>
        <v>222.78537736618827</v>
      </c>
      <c r="K562" s="29">
        <f t="shared" ca="1" si="222"/>
        <v>143.14077249490552</v>
      </c>
      <c r="M562" s="29">
        <f ca="1">Kp*(Q562+R562*OnebyTi+Td*(Q562-Q561))</f>
        <v>17555913.865696382</v>
      </c>
      <c r="N562" s="29">
        <f t="shared" ca="1" si="239"/>
        <v>10697932.96478533</v>
      </c>
      <c r="O562" s="29">
        <f t="shared" ca="1" si="223"/>
        <v>3055982.438701096</v>
      </c>
      <c r="P562" s="29">
        <f t="shared" ca="1" si="240"/>
        <v>-297767.90133538336</v>
      </c>
      <c r="Q562" s="29">
        <f t="shared" ca="1" si="224"/>
        <v>297777.90133538336</v>
      </c>
      <c r="R562" s="29">
        <f t="shared" ca="1" si="225"/>
        <v>3545949.7934714574</v>
      </c>
      <c r="S562" s="29">
        <f t="shared" ca="1" si="226"/>
        <v>6608778.7686075447</v>
      </c>
      <c r="T562" s="29">
        <f t="shared" ca="1" si="227"/>
        <v>5729455822322.4834</v>
      </c>
      <c r="U562" s="29">
        <f t="shared" ca="1" si="228"/>
        <v>1472334761.1668258</v>
      </c>
      <c r="W562" s="29">
        <f ca="1">Kp*(AB562+AC562*OnebyTi+Td*(AB562-AB561))</f>
        <v>-403290.13648150064</v>
      </c>
      <c r="X562" s="29">
        <f t="shared" ca="1" si="241"/>
        <v>-703824.80387268041</v>
      </c>
      <c r="Y562" s="29">
        <f t="shared" ca="1" si="242"/>
        <v>-614121.52053760586</v>
      </c>
      <c r="Z562" s="29">
        <f t="shared" ca="1" si="243"/>
        <v>-356555.60766128759</v>
      </c>
      <c r="AA562" s="29">
        <f t="shared" ca="1" si="244"/>
        <v>-132234.81393077405</v>
      </c>
      <c r="AB562" s="29">
        <f t="shared" ca="1" si="229"/>
        <v>132244.81393077405</v>
      </c>
      <c r="AC562" s="29">
        <f t="shared" ca="1" si="230"/>
        <v>-244004.89067521566</v>
      </c>
      <c r="AD562" s="29">
        <f t="shared" ca="1" si="231"/>
        <v>671152.39876252238</v>
      </c>
      <c r="AE562" s="29">
        <f t="shared" ca="1" si="232"/>
        <v>43526760069.005981</v>
      </c>
      <c r="AF562" s="29">
        <f t="shared" ca="1" si="233"/>
        <v>9.1393959054039219E+17</v>
      </c>
      <c r="AH562" s="29">
        <f t="shared" ca="1" si="234"/>
        <v>3.3333004212105091</v>
      </c>
      <c r="AI562" s="29">
        <f t="shared" ca="1" si="235"/>
        <v>10.000006486817496</v>
      </c>
    </row>
    <row r="563" spans="1:35">
      <c r="A563" s="29">
        <v>55.099999999999902</v>
      </c>
      <c r="B563" s="29">
        <f t="shared" si="236"/>
        <v>10</v>
      </c>
      <c r="C563" s="29">
        <f t="shared" si="237"/>
        <v>0</v>
      </c>
      <c r="E563" s="29">
        <f ca="1">Kp*(G563+H563*OnebyTi+Td*(G563-G562))</f>
        <v>3.3332991316966982</v>
      </c>
      <c r="F563" s="27">
        <f t="shared" ca="1" si="238"/>
        <v>10.000006271077291</v>
      </c>
      <c r="G563" s="29">
        <f t="shared" ca="1" si="218"/>
        <v>-6.2710772912311086E-6</v>
      </c>
      <c r="H563" s="29">
        <f t="shared" ca="1" si="219"/>
        <v>0.73015837878143752</v>
      </c>
      <c r="I563" s="29">
        <f t="shared" ca="1" si="220"/>
        <v>37.948434183871854</v>
      </c>
      <c r="J563" s="29">
        <f t="shared" ca="1" si="221"/>
        <v>222.78537736619219</v>
      </c>
      <c r="K563" s="29">
        <f t="shared" ca="1" si="222"/>
        <v>143.1408070485414</v>
      </c>
      <c r="M563" s="29">
        <f ca="1">Kp*(Q563+R563*OnebyTi+Td*(Q563-Q562))</f>
        <v>16899679.693343956</v>
      </c>
      <c r="N563" s="27">
        <f t="shared" ca="1" si="239"/>
        <v>11019111.405513348</v>
      </c>
      <c r="O563" s="29">
        <f t="shared" ca="1" si="223"/>
        <v>3367854.5884157005</v>
      </c>
      <c r="P563" s="29">
        <f t="shared" ca="1" si="240"/>
        <v>-160899.52923808218</v>
      </c>
      <c r="Q563" s="29">
        <f t="shared" ca="1" si="224"/>
        <v>160909.52923808218</v>
      </c>
      <c r="R563" s="29">
        <f t="shared" ca="1" si="225"/>
        <v>3562040.7463952657</v>
      </c>
      <c r="S563" s="29">
        <f t="shared" ca="1" si="226"/>
        <v>6624869.721531353</v>
      </c>
      <c r="T563" s="29">
        <f t="shared" ca="1" si="227"/>
        <v>5732045009982.4453</v>
      </c>
      <c r="U563" s="29">
        <f t="shared" ca="1" si="228"/>
        <v>1475919590.1861379</v>
      </c>
      <c r="W563" s="29">
        <f ca="1">Kp*(AB563+AC563*OnebyTi+Td*(AB563-AB562))</f>
        <v>-280333.72023524961</v>
      </c>
      <c r="X563" s="29">
        <f t="shared" ca="1" si="241"/>
        <v>-681300.07836677076</v>
      </c>
      <c r="Y563" s="29">
        <f t="shared" ca="1" si="242"/>
        <v>-618496.4012900329</v>
      </c>
      <c r="Z563" s="29">
        <f t="shared" ca="1" si="243"/>
        <v>-369117.24546126457</v>
      </c>
      <c r="AA563" s="29">
        <f t="shared" ca="1" si="244"/>
        <v>-143175.06813746781</v>
      </c>
      <c r="AB563" s="29">
        <f t="shared" ca="1" si="229"/>
        <v>143185.06813746781</v>
      </c>
      <c r="AC563" s="29">
        <f t="shared" ca="1" si="230"/>
        <v>-229686.38386146887</v>
      </c>
      <c r="AD563" s="29">
        <f t="shared" ca="1" si="231"/>
        <v>685470.90557626914</v>
      </c>
      <c r="AE563" s="29">
        <f t="shared" ca="1" si="232"/>
        <v>45576956442.759109</v>
      </c>
      <c r="AF563" s="29">
        <f t="shared" ca="1" si="233"/>
        <v>9.9601391607252902E+17</v>
      </c>
      <c r="AH563" s="29">
        <f t="shared" ca="1" si="234"/>
        <v>3.3332991316966982</v>
      </c>
      <c r="AI563" s="29">
        <f t="shared" ca="1" si="235"/>
        <v>10.000006271077291</v>
      </c>
    </row>
    <row r="564" spans="1:35">
      <c r="A564" s="29">
        <v>55.199999999999903</v>
      </c>
      <c r="B564" s="29">
        <f t="shared" si="236"/>
        <v>10</v>
      </c>
      <c r="C564" s="29">
        <f t="shared" si="237"/>
        <v>0</v>
      </c>
      <c r="E564" s="29">
        <f ca="1">Kp*(G564+H564*OnebyTi+Td*(G564-G563))</f>
        <v>3.3332994279972068</v>
      </c>
      <c r="F564" s="29">
        <f t="shared" ca="1" si="238"/>
        <v>10.000005788141266</v>
      </c>
      <c r="G564" s="29">
        <f t="shared" ca="1" si="218"/>
        <v>-5.7881412658389308E-6</v>
      </c>
      <c r="H564" s="29">
        <f t="shared" ca="1" si="219"/>
        <v>0.73015779996731089</v>
      </c>
      <c r="I564" s="29">
        <f t="shared" ca="1" si="220"/>
        <v>37.948434762685977</v>
      </c>
      <c r="J564" s="29">
        <f t="shared" ca="1" si="221"/>
        <v>222.78537736619555</v>
      </c>
      <c r="K564" s="29">
        <f t="shared" ca="1" si="222"/>
        <v>143.14083899908118</v>
      </c>
      <c r="M564" s="29">
        <f ca="1">Kp*(Q564+R564*OnebyTi+Td*(Q564-Q563))</f>
        <v>16140560.122161929</v>
      </c>
      <c r="N564" s="29">
        <f t="shared" ca="1" si="239"/>
        <v>11308544.646072911</v>
      </c>
      <c r="O564" s="27">
        <f t="shared" ca="1" si="223"/>
        <v>3680106.532918863</v>
      </c>
      <c r="P564" s="27">
        <f t="shared" ca="1" si="240"/>
        <v>-16889.157968267187</v>
      </c>
      <c r="Q564" s="29">
        <f t="shared" ca="1" si="224"/>
        <v>16899.157968267187</v>
      </c>
      <c r="R564" s="29">
        <f t="shared" ca="1" si="225"/>
        <v>3563730.6621920923</v>
      </c>
      <c r="S564" s="29">
        <f t="shared" ca="1" si="226"/>
        <v>6626559.6373281796</v>
      </c>
      <c r="T564" s="29">
        <f t="shared" ca="1" si="227"/>
        <v>5732073568136.4492</v>
      </c>
      <c r="U564" s="29">
        <f t="shared" ca="1" si="228"/>
        <v>1476296078.7146511</v>
      </c>
      <c r="W564" s="29">
        <f ca="1">Kp*(AB564+AC564*OnebyTi+Td*(AB564-AB563))</f>
        <v>-151965.22256313701</v>
      </c>
      <c r="X564" s="27">
        <f t="shared" ca="1" si="241"/>
        <v>-656275.90357775218</v>
      </c>
      <c r="Y564" s="27">
        <f t="shared" ca="1" si="242"/>
        <v>-621559.37276453665</v>
      </c>
      <c r="Z564" s="27">
        <f t="shared" ca="1" si="243"/>
        <v>-381279.61040855973</v>
      </c>
      <c r="AA564" s="27">
        <f t="shared" ca="1" si="244"/>
        <v>-154194.39815511112</v>
      </c>
      <c r="AB564" s="29">
        <f t="shared" ca="1" si="229"/>
        <v>154204.39815511112</v>
      </c>
      <c r="AC564" s="29">
        <f t="shared" ca="1" si="230"/>
        <v>-214265.94404595776</v>
      </c>
      <c r="AD564" s="29">
        <f t="shared" ca="1" si="231"/>
        <v>700891.34539178025</v>
      </c>
      <c r="AE564" s="29">
        <f t="shared" ca="1" si="232"/>
        <v>47954856083.797112</v>
      </c>
      <c r="AF564" s="29">
        <f t="shared" ca="1" si="233"/>
        <v>1.0844050115480591E+18</v>
      </c>
      <c r="AH564" s="29">
        <f t="shared" ca="1" si="234"/>
        <v>3.3332994279972068</v>
      </c>
      <c r="AI564" s="29">
        <f t="shared" ca="1" si="235"/>
        <v>10.000005788141266</v>
      </c>
    </row>
    <row r="565" spans="1:35">
      <c r="A565" s="29">
        <v>55.299999999999898</v>
      </c>
      <c r="B565" s="29">
        <f t="shared" si="236"/>
        <v>10</v>
      </c>
      <c r="C565" s="29">
        <f t="shared" si="237"/>
        <v>0</v>
      </c>
      <c r="E565" s="29">
        <f ca="1">Kp*(G565+H565*OnebyTi+Td*(G565-G564))</f>
        <v>3.3333012142850684</v>
      </c>
      <c r="F565" s="29">
        <f t="shared" ca="1" si="238"/>
        <v>10.000005073381628</v>
      </c>
      <c r="G565" s="29">
        <f t="shared" ca="1" si="218"/>
        <v>-5.0733816276959942E-6</v>
      </c>
      <c r="H565" s="29">
        <f t="shared" ca="1" si="219"/>
        <v>0.73015729262914808</v>
      </c>
      <c r="I565" s="29">
        <f t="shared" ca="1" si="220"/>
        <v>37.948435270024142</v>
      </c>
      <c r="J565" s="29">
        <f t="shared" ca="1" si="221"/>
        <v>222.78537736619813</v>
      </c>
      <c r="K565" s="29">
        <f t="shared" ca="1" si="222"/>
        <v>143.1408670548816</v>
      </c>
      <c r="M565" s="29">
        <f ca="1">Kp*(Q565+R565*OnebyTi+Td*(Q565-Q564))</f>
        <v>15276932.077777822</v>
      </c>
      <c r="N565" s="27">
        <f t="shared" ca="1" si="239"/>
        <v>11563503.175565405</v>
      </c>
      <c r="O565" s="29">
        <f t="shared" ca="1" si="223"/>
        <v>3991427.2337260214</v>
      </c>
      <c r="P565" s="29">
        <f t="shared" ca="1" si="240"/>
        <v>133987.24324201341</v>
      </c>
      <c r="Q565" s="29">
        <f t="shared" ca="1" si="224"/>
        <v>-133977.24324201341</v>
      </c>
      <c r="R565" s="29">
        <f t="shared" ca="1" si="225"/>
        <v>3550332.937867891</v>
      </c>
      <c r="S565" s="29">
        <f t="shared" ca="1" si="226"/>
        <v>6639957.3616523808</v>
      </c>
      <c r="T565" s="29">
        <f t="shared" ca="1" si="227"/>
        <v>5733868558307.1221</v>
      </c>
      <c r="U565" s="29">
        <f t="shared" ca="1" si="228"/>
        <v>1479280895.7840667</v>
      </c>
      <c r="W565" s="29">
        <f ca="1">Kp*(AB565+AC565*OnebyTi+Td*(AB565-AB564))</f>
        <v>-18283.255458746302</v>
      </c>
      <c r="X565" s="29">
        <f t="shared" ca="1" si="241"/>
        <v>-628715.80889012001</v>
      </c>
      <c r="Y565" s="29">
        <f t="shared" ca="1" si="242"/>
        <v>-623252.51795163588</v>
      </c>
      <c r="Z565" s="29">
        <f t="shared" ca="1" si="243"/>
        <v>-392998.19269949239</v>
      </c>
      <c r="AA565" s="29">
        <f t="shared" ca="1" si="244"/>
        <v>-165269.47464408929</v>
      </c>
      <c r="AB565" s="29">
        <f t="shared" ca="1" si="229"/>
        <v>165279.47464408929</v>
      </c>
      <c r="AC565" s="29">
        <f t="shared" ca="1" si="230"/>
        <v>-197737.99658154882</v>
      </c>
      <c r="AD565" s="29">
        <f t="shared" ca="1" si="231"/>
        <v>717419.29285618919</v>
      </c>
      <c r="AE565" s="29">
        <f t="shared" ca="1" si="232"/>
        <v>50686586557.659729</v>
      </c>
      <c r="AF565" s="29">
        <f t="shared" ca="1" si="233"/>
        <v>1.1791740898475855E+18</v>
      </c>
      <c r="AH565" s="29">
        <f t="shared" ca="1" si="234"/>
        <v>3.3333012142850684</v>
      </c>
      <c r="AI565" s="29">
        <f t="shared" ca="1" si="235"/>
        <v>10.000005073381628</v>
      </c>
    </row>
    <row r="566" spans="1:35">
      <c r="A566" s="29">
        <v>55.399999999999899</v>
      </c>
      <c r="B566" s="29">
        <f t="shared" si="236"/>
        <v>10</v>
      </c>
      <c r="C566" s="29">
        <f t="shared" si="237"/>
        <v>0</v>
      </c>
      <c r="E566" s="29">
        <f ca="1">Kp*(G566+H566*OnebyTi+Td*(G566-G565))</f>
        <v>3.3333043335718919</v>
      </c>
      <c r="F566" s="27">
        <f t="shared" ca="1" si="238"/>
        <v>10.000004170619796</v>
      </c>
      <c r="G566" s="29">
        <f t="shared" ca="1" si="218"/>
        <v>-4.1706197961843827E-6</v>
      </c>
      <c r="H566" s="29">
        <f t="shared" ca="1" si="219"/>
        <v>0.73015687556716846</v>
      </c>
      <c r="I566" s="29">
        <f t="shared" ca="1" si="220"/>
        <v>37.948435687086118</v>
      </c>
      <c r="J566" s="29">
        <f t="shared" ca="1" si="221"/>
        <v>222.78537736619987</v>
      </c>
      <c r="K566" s="29">
        <f t="shared" ca="1" si="222"/>
        <v>143.14089016011528</v>
      </c>
      <c r="M566" s="29">
        <f ca="1">Kp*(Q566+R566*OnebyTi+Td*(Q566-Q565))</f>
        <v>14307540.704704691</v>
      </c>
      <c r="N566" s="29">
        <f t="shared" ca="1" si="239"/>
        <v>11781275.436217416</v>
      </c>
      <c r="O566" s="27">
        <f t="shared" ca="1" si="223"/>
        <v>4300447.7637233203</v>
      </c>
      <c r="P566" s="27">
        <f t="shared" ca="1" si="240"/>
        <v>291411.46342258668</v>
      </c>
      <c r="Q566" s="29">
        <f t="shared" ca="1" si="224"/>
        <v>-291401.46342258668</v>
      </c>
      <c r="R566" s="29">
        <f t="shared" ca="1" si="225"/>
        <v>3521192.7915256321</v>
      </c>
      <c r="S566" s="29">
        <f t="shared" ca="1" si="226"/>
        <v>6669097.5079946397</v>
      </c>
      <c r="T566" s="29">
        <f t="shared" ca="1" si="227"/>
        <v>5742360039595.6045</v>
      </c>
      <c r="U566" s="29">
        <f t="shared" ca="1" si="228"/>
        <v>1485772894.283433</v>
      </c>
      <c r="W566" s="29">
        <f ca="1">Kp*(AB566+AC566*OnebyTi+Td*(AB566-AB565))</f>
        <v>120597.04726859159</v>
      </c>
      <c r="X566" s="27">
        <f t="shared" ca="1" si="241"/>
        <v>-598587.98799948394</v>
      </c>
      <c r="Y566" s="27">
        <f t="shared" ca="1" si="242"/>
        <v>-623518.96579482569</v>
      </c>
      <c r="Z566" s="27">
        <f t="shared" ca="1" si="243"/>
        <v>-404227.82865323918</v>
      </c>
      <c r="AA566" s="27">
        <f t="shared" ca="1" si="244"/>
        <v>-176375.93528136594</v>
      </c>
      <c r="AB566" s="29">
        <f t="shared" ca="1" si="229"/>
        <v>176385.93528136594</v>
      </c>
      <c r="AC566" s="29">
        <f t="shared" ca="1" si="230"/>
        <v>-180099.40305341224</v>
      </c>
      <c r="AD566" s="29">
        <f t="shared" ca="1" si="231"/>
        <v>735057.8863843258</v>
      </c>
      <c r="AE566" s="29">
        <f t="shared" ca="1" si="232"/>
        <v>53797786374.167953</v>
      </c>
      <c r="AF566" s="29">
        <f t="shared" ca="1" si="233"/>
        <v>1.2804612444782267E+18</v>
      </c>
      <c r="AH566" s="29">
        <f t="shared" ca="1" si="234"/>
        <v>3.3333043335718919</v>
      </c>
      <c r="AI566" s="29">
        <f t="shared" ca="1" si="235"/>
        <v>10.000004170619796</v>
      </c>
    </row>
    <row r="567" spans="1:35">
      <c r="A567" s="29">
        <v>55.499999999999901</v>
      </c>
      <c r="B567" s="29">
        <f t="shared" si="236"/>
        <v>10</v>
      </c>
      <c r="C567" s="29">
        <f t="shared" si="237"/>
        <v>0</v>
      </c>
      <c r="E567" s="29">
        <f ca="1">Kp*(G567+H567*OnebyTi+Td*(G567-G566))</f>
        <v>3.3333085778666898</v>
      </c>
      <c r="F567" s="29">
        <f t="shared" ca="1" si="238"/>
        <v>10.00000312974022</v>
      </c>
      <c r="G567" s="29">
        <f t="shared" ca="1" si="218"/>
        <v>-3.1297402198759983E-6</v>
      </c>
      <c r="H567" s="29">
        <f t="shared" ca="1" si="219"/>
        <v>0.73015656259314643</v>
      </c>
      <c r="I567" s="29">
        <f t="shared" ca="1" si="220"/>
        <v>37.948436000060141</v>
      </c>
      <c r="J567" s="29">
        <f t="shared" ca="1" si="221"/>
        <v>222.78537736620083</v>
      </c>
      <c r="K567" s="29">
        <f t="shared" ca="1" si="222"/>
        <v>143.14090753017351</v>
      </c>
      <c r="M567" s="29">
        <f ca="1">Kp*(Q567+R567*OnebyTi+Td*(Q567-Q566))</f>
        <v>13231522.078847503</v>
      </c>
      <c r="N567" s="27">
        <f t="shared" ca="1" si="239"/>
        <v>11959180.210866632</v>
      </c>
      <c r="O567" s="29">
        <f t="shared" ca="1" si="223"/>
        <v>4605744.4023107868</v>
      </c>
      <c r="P567" s="29">
        <f t="shared" ca="1" si="240"/>
        <v>455022.41130703181</v>
      </c>
      <c r="Q567" s="29">
        <f t="shared" ca="1" si="224"/>
        <v>-455012.41130703181</v>
      </c>
      <c r="R567" s="29">
        <f t="shared" ca="1" si="225"/>
        <v>3475691.550394929</v>
      </c>
      <c r="S567" s="29">
        <f t="shared" ca="1" si="226"/>
        <v>6714598.7491253428</v>
      </c>
      <c r="T567" s="29">
        <f t="shared" ca="1" si="227"/>
        <v>5763063669039.9482</v>
      </c>
      <c r="U567" s="29">
        <f t="shared" ca="1" si="228"/>
        <v>1495909905.4593673</v>
      </c>
      <c r="W567" s="29">
        <f ca="1">Kp*(AB567+AC567*OnebyTi+Td*(AB567-AB566))</f>
        <v>264543.66855349473</v>
      </c>
      <c r="X567" s="29">
        <f t="shared" ca="1" si="241"/>
        <v>-565865.55489850708</v>
      </c>
      <c r="Y567" s="29">
        <f t="shared" ca="1" si="242"/>
        <v>-622303.06765998702</v>
      </c>
      <c r="Z567" s="29">
        <f t="shared" ca="1" si="243"/>
        <v>-414922.78361352719</v>
      </c>
      <c r="AA567" s="29">
        <f t="shared" ca="1" si="244"/>
        <v>-187488.40324971412</v>
      </c>
      <c r="AB567" s="29">
        <f t="shared" ca="1" si="229"/>
        <v>187498.40324971412</v>
      </c>
      <c r="AC567" s="29">
        <f t="shared" ca="1" si="230"/>
        <v>-161349.56272844083</v>
      </c>
      <c r="AD567" s="29">
        <f t="shared" ca="1" si="231"/>
        <v>753807.72670929716</v>
      </c>
      <c r="AE567" s="29">
        <f t="shared" ca="1" si="232"/>
        <v>57313351496.287193</v>
      </c>
      <c r="AF567" s="29">
        <f t="shared" ca="1" si="233"/>
        <v>1.3885177680553697E+18</v>
      </c>
      <c r="AH567" s="29">
        <f t="shared" ca="1" si="234"/>
        <v>3.3333085778666898</v>
      </c>
      <c r="AI567" s="29">
        <f t="shared" ca="1" si="235"/>
        <v>10.00000312974022</v>
      </c>
    </row>
    <row r="568" spans="1:35">
      <c r="A568" s="29">
        <v>55.599999999999902</v>
      </c>
      <c r="B568" s="29">
        <f t="shared" si="236"/>
        <v>10</v>
      </c>
      <c r="C568" s="29">
        <f t="shared" si="237"/>
        <v>0</v>
      </c>
      <c r="E568" s="29">
        <f ca="1">Kp*(G568+H568*OnebyTi+Td*(G568-G567))</f>
        <v>3.3333137000697768</v>
      </c>
      <c r="F568" s="27">
        <f t="shared" ca="1" si="238"/>
        <v>10.000002004159375</v>
      </c>
      <c r="G568" s="29">
        <f t="shared" ca="1" si="218"/>
        <v>-2.0041593753461484E-6</v>
      </c>
      <c r="H568" s="29">
        <f t="shared" ca="1" si="219"/>
        <v>0.73015636217720892</v>
      </c>
      <c r="I568" s="29">
        <f t="shared" ca="1" si="220"/>
        <v>37.948436200476081</v>
      </c>
      <c r="J568" s="29">
        <f t="shared" ca="1" si="221"/>
        <v>222.78537736620123</v>
      </c>
      <c r="K568" s="29">
        <f t="shared" ca="1" si="222"/>
        <v>143.14091867329964</v>
      </c>
      <c r="M568" s="29">
        <f ca="1">Kp*(Q568+R568*OnebyTi+Td*(Q568-Q567))</f>
        <v>12048425.327718575</v>
      </c>
      <c r="N568" s="29">
        <f t="shared" ca="1" si="239"/>
        <v>12094579.465732448</v>
      </c>
      <c r="O568" s="29">
        <f t="shared" ca="1" si="223"/>
        <v>4905842.1097710542</v>
      </c>
      <c r="P568" s="29">
        <f t="shared" ca="1" si="240"/>
        <v>624415.62914893404</v>
      </c>
      <c r="Q568" s="29">
        <f t="shared" ca="1" si="224"/>
        <v>-624405.62914893404</v>
      </c>
      <c r="R568" s="29">
        <f t="shared" ca="1" si="225"/>
        <v>3413250.9874800355</v>
      </c>
      <c r="S568" s="29">
        <f t="shared" ca="1" si="226"/>
        <v>6777039.3120402358</v>
      </c>
      <c r="T568" s="29">
        <f t="shared" ca="1" si="227"/>
        <v>5802051908011.2363</v>
      </c>
      <c r="U568" s="29">
        <f t="shared" ca="1" si="228"/>
        <v>1509820749.8313198</v>
      </c>
      <c r="W568" s="29">
        <f ca="1">Kp*(AB568+AC568*OnebyTi+Td*(AB568-AB567))</f>
        <v>413407.37311333558</v>
      </c>
      <c r="X568" s="29">
        <f t="shared" ca="1" si="241"/>
        <v>-530526.7979548563</v>
      </c>
      <c r="Y568" s="29">
        <f t="shared" ca="1" si="242"/>
        <v>-619550.57768286124</v>
      </c>
      <c r="Z568" s="29">
        <f t="shared" ca="1" si="243"/>
        <v>-425036.83941367845</v>
      </c>
      <c r="AA568" s="29">
        <f t="shared" ca="1" si="244"/>
        <v>-198580.5088683808</v>
      </c>
      <c r="AB568" s="29">
        <f t="shared" ca="1" si="229"/>
        <v>198590.5088683808</v>
      </c>
      <c r="AC568" s="29">
        <f t="shared" ca="1" si="230"/>
        <v>-141490.51184160274</v>
      </c>
      <c r="AD568" s="29">
        <f t="shared" ca="1" si="231"/>
        <v>773666.77759613527</v>
      </c>
      <c r="AE568" s="29">
        <f t="shared" ca="1" si="232"/>
        <v>61257170517.54744</v>
      </c>
      <c r="AF568" s="29">
        <f t="shared" ca="1" si="233"/>
        <v>1.5037410121446408E+18</v>
      </c>
      <c r="AH568" s="29">
        <f t="shared" ca="1" si="234"/>
        <v>3.3333137000697768</v>
      </c>
      <c r="AI568" s="29">
        <f t="shared" ca="1" si="235"/>
        <v>10.000002004159375</v>
      </c>
    </row>
    <row r="569" spans="1:35">
      <c r="A569" s="29">
        <v>55.699999999999903</v>
      </c>
      <c r="B569" s="29">
        <f t="shared" si="236"/>
        <v>10</v>
      </c>
      <c r="C569" s="29">
        <f t="shared" si="237"/>
        <v>0</v>
      </c>
      <c r="E569" s="29">
        <f ca="1">Kp*(G569+H569*OnebyTi+Td*(G569-G568))</f>
        <v>3.3333194269830742</v>
      </c>
      <c r="F569" s="29">
        <f t="shared" ca="1" si="238"/>
        <v>10.000000848269885</v>
      </c>
      <c r="G569" s="29">
        <f t="shared" ca="1" si="218"/>
        <v>-8.4826988455688479E-7</v>
      </c>
      <c r="H569" s="29">
        <f t="shared" ca="1" si="219"/>
        <v>0.73015627735022048</v>
      </c>
      <c r="I569" s="29">
        <f t="shared" ca="1" si="220"/>
        <v>37.948436285303067</v>
      </c>
      <c r="J569" s="29">
        <f t="shared" ca="1" si="221"/>
        <v>222.78537736620132</v>
      </c>
      <c r="K569" s="29">
        <f t="shared" ca="1" si="222"/>
        <v>143.1409233981629</v>
      </c>
      <c r="M569" s="29">
        <f ca="1">Kp*(Q569+R569*OnebyTi+Td*(Q569-Q568))</f>
        <v>10758234.036274606</v>
      </c>
      <c r="N569" s="27">
        <f t="shared" ca="1" si="239"/>
        <v>12184891.615291338</v>
      </c>
      <c r="O569" s="27">
        <f t="shared" ca="1" si="223"/>
        <v>5199218.3839676576</v>
      </c>
      <c r="P569" s="27">
        <f t="shared" ca="1" si="240"/>
        <v>799142.9681704347</v>
      </c>
      <c r="Q569" s="29">
        <f t="shared" ca="1" si="224"/>
        <v>-799132.9681704347</v>
      </c>
      <c r="R569" s="29">
        <f t="shared" ca="1" si="225"/>
        <v>3333337.6906629922</v>
      </c>
      <c r="S569" s="29">
        <f t="shared" ca="1" si="226"/>
        <v>6856952.6088572796</v>
      </c>
      <c r="T569" s="29">
        <f t="shared" ca="1" si="227"/>
        <v>5865913258092.9248</v>
      </c>
      <c r="U569" s="29">
        <f t="shared" ca="1" si="228"/>
        <v>1527624263.8192821</v>
      </c>
      <c r="W569" s="29">
        <f ca="1">Kp*(AB569+AC569*OnebyTi+Td*(AB569-AB568))</f>
        <v>567021.40078897262</v>
      </c>
      <c r="X569" s="27">
        <f t="shared" ca="1" si="241"/>
        <v>-492555.43139937328</v>
      </c>
      <c r="Y569" s="27">
        <f t="shared" ca="1" si="242"/>
        <v>-615208.83671240474</v>
      </c>
      <c r="Z569" s="27">
        <f t="shared" ca="1" si="243"/>
        <v>-434523.38637158397</v>
      </c>
      <c r="AA569" s="27">
        <f t="shared" ca="1" si="244"/>
        <v>-209624.9144345315</v>
      </c>
      <c r="AB569" s="29">
        <f t="shared" ca="1" si="229"/>
        <v>209634.9144345315</v>
      </c>
      <c r="AC569" s="29">
        <f t="shared" ca="1" si="230"/>
        <v>-120527.02039814959</v>
      </c>
      <c r="AD569" s="29">
        <f t="shared" ca="1" si="231"/>
        <v>794630.2690395884</v>
      </c>
      <c r="AE569" s="29">
        <f t="shared" ca="1" si="232"/>
        <v>65651850252.544777</v>
      </c>
      <c r="AF569" s="29">
        <f t="shared" ca="1" si="233"/>
        <v>1.6267110345387103E+18</v>
      </c>
      <c r="AH569" s="29">
        <f t="shared" ca="1" si="234"/>
        <v>3.3333194269830742</v>
      </c>
      <c r="AI569" s="29">
        <f t="shared" ca="1" si="235"/>
        <v>10.000000848269885</v>
      </c>
    </row>
    <row r="570" spans="1:35">
      <c r="A570" s="29">
        <v>55.799999999999898</v>
      </c>
      <c r="B570" s="29">
        <f t="shared" si="236"/>
        <v>10</v>
      </c>
      <c r="C570" s="29">
        <f t="shared" si="237"/>
        <v>0</v>
      </c>
      <c r="E570" s="29">
        <f ca="1">Kp*(G570+H570*OnebyTi+Td*(G570-G569))</f>
        <v>3.3333254728009325</v>
      </c>
      <c r="F570" s="27">
        <f t="shared" ca="1" si="238"/>
        <v>9.9999997149745372</v>
      </c>
      <c r="G570" s="29">
        <f t="shared" ca="1" si="218"/>
        <v>2.8502546278730279E-7</v>
      </c>
      <c r="H570" s="29">
        <f t="shared" ca="1" si="219"/>
        <v>0.73015630585276681</v>
      </c>
      <c r="I570" s="29">
        <f t="shared" ca="1" si="220"/>
        <v>37.948436313805615</v>
      </c>
      <c r="J570" s="29">
        <f t="shared" ca="1" si="221"/>
        <v>222.78537736620132</v>
      </c>
      <c r="K570" s="29">
        <f t="shared" ca="1" si="222"/>
        <v>143.14092498860498</v>
      </c>
      <c r="M570" s="29">
        <f ca="1">Kp*(Q570+R570*OnebyTi+Td*(Q570-Q569))</f>
        <v>9361386.8135683164</v>
      </c>
      <c r="N570" s="29">
        <f t="shared" ca="1" si="239"/>
        <v>12227605.17271518</v>
      </c>
      <c r="O570" s="29">
        <f t="shared" ca="1" si="223"/>
        <v>5484307.500996138</v>
      </c>
      <c r="P570" s="29">
        <f t="shared" ca="1" si="240"/>
        <v>978712.43464985397</v>
      </c>
      <c r="Q570" s="29">
        <f t="shared" ca="1" si="224"/>
        <v>-978702.43464985397</v>
      </c>
      <c r="R570" s="29">
        <f t="shared" ca="1" si="225"/>
        <v>3235467.4471980068</v>
      </c>
      <c r="S570" s="29">
        <f t="shared" ca="1" si="226"/>
        <v>6954822.8523222655</v>
      </c>
      <c r="T570" s="29">
        <f t="shared" ca="1" si="227"/>
        <v>5961699103651.8799</v>
      </c>
      <c r="U570" s="29">
        <f t="shared" ca="1" si="228"/>
        <v>1549428322.9425509</v>
      </c>
      <c r="W570" s="29">
        <f ca="1">Kp*(AB570+AC570*OnebyTi+Td*(AB570-AB569))</f>
        <v>725201.19001277385</v>
      </c>
      <c r="X570" s="29">
        <f t="shared" ca="1" si="241"/>
        <v>-451940.84352259309</v>
      </c>
      <c r="Y570" s="29">
        <f t="shared" ca="1" si="242"/>
        <v>-609226.95954834111</v>
      </c>
      <c r="Z570" s="29">
        <f t="shared" ca="1" si="243"/>
        <v>-443335.51976905344</v>
      </c>
      <c r="AA570" s="29">
        <f t="shared" ca="1" si="244"/>
        <v>-220593.34233981156</v>
      </c>
      <c r="AB570" s="29">
        <f t="shared" ca="1" si="229"/>
        <v>220603.34233981156</v>
      </c>
      <c r="AC570" s="29">
        <f t="shared" ca="1" si="230"/>
        <v>-98466.686164168437</v>
      </c>
      <c r="AD570" s="29">
        <f t="shared" ca="1" si="231"/>
        <v>816690.60327356961</v>
      </c>
      <c r="AE570" s="29">
        <f t="shared" ca="1" si="232"/>
        <v>70518433717.694382</v>
      </c>
      <c r="AF570" s="29">
        <f t="shared" ca="1" si="233"/>
        <v>1.7582281093676966E+18</v>
      </c>
      <c r="AH570" s="29">
        <f t="shared" ca="1" si="234"/>
        <v>3.3333254728009325</v>
      </c>
      <c r="AI570" s="29">
        <f t="shared" ca="1" si="235"/>
        <v>9.9999997149745372</v>
      </c>
    </row>
    <row r="571" spans="1:35">
      <c r="A571" s="29">
        <v>55.899999999999899</v>
      </c>
      <c r="B571" s="29">
        <f t="shared" si="236"/>
        <v>10</v>
      </c>
      <c r="C571" s="29">
        <f t="shared" si="237"/>
        <v>0</v>
      </c>
      <c r="E571" s="29">
        <f ca="1">Kp*(G571+H571*OnebyTi+Td*(G571-G570))</f>
        <v>3.3333315524574623</v>
      </c>
      <c r="F571" s="29">
        <f t="shared" ca="1" si="238"/>
        <v>9.9999986534150178</v>
      </c>
      <c r="G571" s="29">
        <f t="shared" ca="1" si="218"/>
        <v>1.3465849821869824E-6</v>
      </c>
      <c r="H571" s="29">
        <f t="shared" ca="1" si="219"/>
        <v>0.73015644051126505</v>
      </c>
      <c r="I571" s="29">
        <f t="shared" ca="1" si="220"/>
        <v>37.948436448464115</v>
      </c>
      <c r="J571" s="29">
        <f t="shared" ca="1" si="221"/>
        <v>222.78537736620149</v>
      </c>
      <c r="K571" s="29">
        <f t="shared" ca="1" si="222"/>
        <v>143.14093251601503</v>
      </c>
      <c r="M571" s="29">
        <f ca="1">Kp*(Q571+R571*OnebyTi+Td*(Q571-Q570))</f>
        <v>7858796.8930912344</v>
      </c>
      <c r="N571" s="27">
        <f t="shared" ca="1" si="239"/>
        <v>12220292.745965768</v>
      </c>
      <c r="O571" s="27">
        <f t="shared" ca="1" si="223"/>
        <v>5759505.1398536768</v>
      </c>
      <c r="P571" s="27">
        <f t="shared" ca="1" si="240"/>
        <v>1162588.2153538344</v>
      </c>
      <c r="Q571" s="29">
        <f t="shared" ca="1" si="224"/>
        <v>-1162578.2153538344</v>
      </c>
      <c r="R571" s="29">
        <f t="shared" ca="1" si="225"/>
        <v>3119209.6256626234</v>
      </c>
      <c r="S571" s="29">
        <f t="shared" ca="1" si="226"/>
        <v>7071080.6738576489</v>
      </c>
      <c r="T571" s="29">
        <f t="shared" ca="1" si="227"/>
        <v>6096857914333.4102</v>
      </c>
      <c r="U571" s="29">
        <f t="shared" ca="1" si="228"/>
        <v>1575328865.5850837</v>
      </c>
      <c r="W571" s="29">
        <f ca="1">Kp*(AB571+AC571*OnebyTi+Td*(AB571-AB570))</f>
        <v>887744.13322754728</v>
      </c>
      <c r="X571" s="27">
        <f t="shared" ca="1" si="241"/>
        <v>-408678.34085854946</v>
      </c>
      <c r="Y571" s="27">
        <f t="shared" ca="1" si="242"/>
        <v>-601556.02515171794</v>
      </c>
      <c r="Z571" s="27">
        <f t="shared" ca="1" si="243"/>
        <v>-451426.14075749443</v>
      </c>
      <c r="AA571" s="27">
        <f t="shared" ca="1" si="244"/>
        <v>-231456.60652099975</v>
      </c>
      <c r="AB571" s="29">
        <f t="shared" ca="1" si="229"/>
        <v>231466.60652099975</v>
      </c>
      <c r="AC571" s="29">
        <f t="shared" ca="1" si="230"/>
        <v>-75320.02551206846</v>
      </c>
      <c r="AD571" s="29">
        <f t="shared" ca="1" si="231"/>
        <v>839837.2639256696</v>
      </c>
      <c r="AE571" s="29">
        <f t="shared" ca="1" si="232"/>
        <v>75876112711.12912</v>
      </c>
      <c r="AF571" s="29">
        <f t="shared" ca="1" si="233"/>
        <v>1.8993500105548421E+18</v>
      </c>
      <c r="AH571" s="29">
        <f t="shared" ca="1" si="234"/>
        <v>3.3333315524574623</v>
      </c>
      <c r="AI571" s="29">
        <f t="shared" ca="1" si="235"/>
        <v>9.9999986534150178</v>
      </c>
    </row>
    <row r="572" spans="1:35">
      <c r="A572" s="29">
        <v>55.999999999999901</v>
      </c>
      <c r="B572" s="29">
        <f t="shared" si="236"/>
        <v>10</v>
      </c>
      <c r="C572" s="29">
        <f t="shared" si="237"/>
        <v>0</v>
      </c>
      <c r="E572" s="29">
        <f ca="1">Kp*(G572+H572*OnebyTi+Td*(G572-G571))</f>
        <v>3.333337394245194</v>
      </c>
      <c r="F572" s="27">
        <f t="shared" ca="1" si="238"/>
        <v>9.9999977069860346</v>
      </c>
      <c r="G572" s="29">
        <f t="shared" ca="1" si="218"/>
        <v>2.2930139653709602E-6</v>
      </c>
      <c r="H572" s="29">
        <f t="shared" ca="1" si="219"/>
        <v>0.73015666981266159</v>
      </c>
      <c r="I572" s="29">
        <f t="shared" ca="1" si="220"/>
        <v>37.948436677765514</v>
      </c>
      <c r="J572" s="29">
        <f t="shared" ca="1" si="221"/>
        <v>222.785377366202</v>
      </c>
      <c r="K572" s="29">
        <f t="shared" ca="1" si="222"/>
        <v>143.14094535689324</v>
      </c>
      <c r="M572" s="29">
        <f ca="1">Kp*(Q572+R572*OnebyTi+Td*(Q572-Q571))</f>
        <v>6251870.6377993776</v>
      </c>
      <c r="N572" s="29">
        <f t="shared" ca="1" si="239"/>
        <v>12160625.336284958</v>
      </c>
      <c r="O572" s="29">
        <f t="shared" ca="1" si="223"/>
        <v>6023173.3895616625</v>
      </c>
      <c r="P572" s="29">
        <f t="shared" ca="1" si="240"/>
        <v>1350190.8906668639</v>
      </c>
      <c r="Q572" s="29">
        <f t="shared" ca="1" si="224"/>
        <v>-1350180.8906668639</v>
      </c>
      <c r="R572" s="29">
        <f t="shared" ca="1" si="225"/>
        <v>2984191.5365959369</v>
      </c>
      <c r="S572" s="29">
        <f t="shared" ca="1" si="226"/>
        <v>7206098.762924335</v>
      </c>
      <c r="T572" s="29">
        <f t="shared" ca="1" si="227"/>
        <v>6279156758085.6064</v>
      </c>
      <c r="U572" s="29">
        <f t="shared" ca="1" si="228"/>
        <v>1605408921.509069</v>
      </c>
      <c r="W572" s="29">
        <f ca="1">Kp*(AB572+AC572*OnebyTi+Td*(AB572-AB571))</f>
        <v>1054429.3660738373</v>
      </c>
      <c r="X572" s="29">
        <f t="shared" ca="1" si="241"/>
        <v>-362769.38761661126</v>
      </c>
      <c r="Y572" s="29">
        <f t="shared" ca="1" si="242"/>
        <v>-592149.26948777051</v>
      </c>
      <c r="Z572" s="29">
        <f t="shared" ca="1" si="243"/>
        <v>-458748.06161904195</v>
      </c>
      <c r="AA572" s="29">
        <f t="shared" ca="1" si="244"/>
        <v>-242184.64729802348</v>
      </c>
      <c r="AB572" s="29">
        <f t="shared" ca="1" si="229"/>
        <v>242194.64729802348</v>
      </c>
      <c r="AC572" s="29">
        <f t="shared" ca="1" si="230"/>
        <v>-51100.560782266111</v>
      </c>
      <c r="AD572" s="29">
        <f t="shared" ca="1" si="231"/>
        <v>864056.72865547193</v>
      </c>
      <c r="AE572" s="29">
        <f t="shared" ca="1" si="232"/>
        <v>81741937429.110519</v>
      </c>
      <c r="AF572" s="29">
        <f t="shared" ca="1" si="233"/>
        <v>2.0514278261901965E+18</v>
      </c>
      <c r="AH572" s="29">
        <f t="shared" ca="1" si="234"/>
        <v>3.333337394245194</v>
      </c>
      <c r="AI572" s="29">
        <f t="shared" ca="1" si="235"/>
        <v>9.9999977069860346</v>
      </c>
    </row>
    <row r="573" spans="1:35">
      <c r="A573" s="29">
        <v>56.099999999999902</v>
      </c>
      <c r="B573" s="29">
        <f t="shared" si="236"/>
        <v>10</v>
      </c>
      <c r="C573" s="29">
        <f t="shared" si="237"/>
        <v>0</v>
      </c>
      <c r="E573" s="29">
        <f ca="1">Kp*(G573+H573*OnebyTi+Td*(G573-G572))</f>
        <v>3.33334275118284</v>
      </c>
      <c r="F573" s="29">
        <f t="shared" ca="1" si="238"/>
        <v>9.9999969117081395</v>
      </c>
      <c r="G573" s="29">
        <f t="shared" ca="1" si="218"/>
        <v>3.0882918604646648E-6</v>
      </c>
      <c r="H573" s="29">
        <f t="shared" ca="1" si="219"/>
        <v>0.73015697864184759</v>
      </c>
      <c r="I573" s="29">
        <f t="shared" ca="1" si="220"/>
        <v>37.9484369865947</v>
      </c>
      <c r="J573" s="29">
        <f t="shared" ca="1" si="221"/>
        <v>222.78537736620297</v>
      </c>
      <c r="K573" s="29">
        <f t="shared" ca="1" si="222"/>
        <v>143.14096268221058</v>
      </c>
      <c r="M573" s="29">
        <f ca="1">Kp*(Q573+R573*OnebyTi+Td*(Q573-Q572))</f>
        <v>4542524.8193890154</v>
      </c>
      <c r="N573" s="27">
        <f t="shared" ca="1" si="239"/>
        <v>12046386.892491877</v>
      </c>
      <c r="O573" s="29">
        <f t="shared" ca="1" si="223"/>
        <v>6273646.1354740169</v>
      </c>
      <c r="P573" s="29">
        <f t="shared" ca="1" si="240"/>
        <v>1540897.8433662567</v>
      </c>
      <c r="Q573" s="29">
        <f t="shared" ca="1" si="224"/>
        <v>-1540887.8433662567</v>
      </c>
      <c r="R573" s="29">
        <f t="shared" ca="1" si="225"/>
        <v>2830102.7522593113</v>
      </c>
      <c r="S573" s="29">
        <f t="shared" ca="1" si="226"/>
        <v>7360187.5472609606</v>
      </c>
      <c r="T573" s="29">
        <f t="shared" ca="1" si="227"/>
        <v>6516590292668.998</v>
      </c>
      <c r="U573" s="29">
        <f t="shared" ca="1" si="228"/>
        <v>1639737649.4754035</v>
      </c>
      <c r="W573" s="29">
        <f ca="1">Kp*(AB573+AC573*OnebyTi+Td*(AB573-AB572))</f>
        <v>1225017.5921522735</v>
      </c>
      <c r="X573" s="29">
        <f t="shared" ca="1" si="241"/>
        <v>-314221.8396049646</v>
      </c>
      <c r="Y573" s="29">
        <f t="shared" ca="1" si="242"/>
        <v>-580962.28064095578</v>
      </c>
      <c r="Z573" s="29">
        <f t="shared" ca="1" si="243"/>
        <v>-465254.11529909971</v>
      </c>
      <c r="AA573" s="29">
        <f t="shared" ca="1" si="244"/>
        <v>-252746.56964654988</v>
      </c>
      <c r="AB573" s="29">
        <f t="shared" ca="1" si="229"/>
        <v>252756.56964654988</v>
      </c>
      <c r="AC573" s="29">
        <f t="shared" ca="1" si="230"/>
        <v>-25824.903817611121</v>
      </c>
      <c r="AD573" s="29">
        <f t="shared" ca="1" si="231"/>
        <v>889332.38562012697</v>
      </c>
      <c r="AE573" s="29">
        <f t="shared" ca="1" si="232"/>
        <v>88130525779.059647</v>
      </c>
      <c r="AF573" s="29">
        <f t="shared" ca="1" si="233"/>
        <v>2.2161389270068987E+18</v>
      </c>
      <c r="AH573" s="29">
        <f t="shared" ca="1" si="234"/>
        <v>3.33334275118284</v>
      </c>
      <c r="AI573" s="29">
        <f t="shared" ca="1" si="235"/>
        <v>9.9999969117081395</v>
      </c>
    </row>
    <row r="574" spans="1:35">
      <c r="A574" s="29">
        <v>56.199999999999903</v>
      </c>
      <c r="B574" s="29">
        <f t="shared" si="236"/>
        <v>10</v>
      </c>
      <c r="C574" s="29">
        <f t="shared" si="237"/>
        <v>0</v>
      </c>
      <c r="E574" s="29">
        <f ca="1">Kp*(G574+H574*OnebyTi+Td*(G574-G573))</f>
        <v>3.3333474106924936</v>
      </c>
      <c r="F574" s="27">
        <f t="shared" ca="1" si="238"/>
        <v>9.9999962950128047</v>
      </c>
      <c r="G574" s="29">
        <f t="shared" ca="1" si="218"/>
        <v>3.7049871952632429E-6</v>
      </c>
      <c r="H574" s="29">
        <f t="shared" ca="1" si="219"/>
        <v>0.73015734914056707</v>
      </c>
      <c r="I574" s="29">
        <f t="shared" ca="1" si="220"/>
        <v>37.948437357093418</v>
      </c>
      <c r="J574" s="29">
        <f t="shared" ca="1" si="221"/>
        <v>222.78537736620433</v>
      </c>
      <c r="K574" s="29">
        <f t="shared" ca="1" si="222"/>
        <v>143.14098350423862</v>
      </c>
      <c r="M574" s="29">
        <f ca="1">Kp*(Q574+R574*OnebyTi+Td*(Q574-Q573))</f>
        <v>2733202.5404528421</v>
      </c>
      <c r="N574" s="29">
        <f t="shared" ca="1" si="239"/>
        <v>11875489.071211994</v>
      </c>
      <c r="O574" s="27">
        <f t="shared" ca="1" si="223"/>
        <v>6509234.8197361203</v>
      </c>
      <c r="P574" s="27">
        <f t="shared" ca="1" si="240"/>
        <v>1734043.8705329734</v>
      </c>
      <c r="Q574" s="29">
        <f t="shared" ca="1" si="224"/>
        <v>-1734033.8705329734</v>
      </c>
      <c r="R574" s="29">
        <f t="shared" ca="1" si="225"/>
        <v>2656699.3652060139</v>
      </c>
      <c r="S574" s="29">
        <f t="shared" ca="1" si="226"/>
        <v>7533590.9343142584</v>
      </c>
      <c r="T574" s="29">
        <f t="shared" ca="1" si="227"/>
        <v>6817277639084.5547</v>
      </c>
      <c r="U574" s="29">
        <f t="shared" ca="1" si="228"/>
        <v>1678369388.4966505</v>
      </c>
      <c r="W574" s="29">
        <f ca="1">Kp*(AB574+AC574*OnebyTi+Td*(AB574-AB573))</f>
        <v>1399250.9451521775</v>
      </c>
      <c r="X574" s="27">
        <f t="shared" ca="1" si="241"/>
        <v>-263050.17187337653</v>
      </c>
      <c r="Y574" s="27">
        <f t="shared" ca="1" si="242"/>
        <v>-567953.19582269713</v>
      </c>
      <c r="Z574" s="27">
        <f t="shared" ca="1" si="243"/>
        <v>-470897.26911278861</v>
      </c>
      <c r="AA574" s="27">
        <f t="shared" ca="1" si="244"/>
        <v>-263110.68494596554</v>
      </c>
      <c r="AB574" s="29">
        <f t="shared" ca="1" si="229"/>
        <v>263120.68494596554</v>
      </c>
      <c r="AC574" s="29">
        <f t="shared" ca="1" si="230"/>
        <v>487.1646769854342</v>
      </c>
      <c r="AD574" s="29">
        <f t="shared" ca="1" si="231"/>
        <v>915644.45411472348</v>
      </c>
      <c r="AE574" s="29">
        <f t="shared" ca="1" si="232"/>
        <v>95053775263.703049</v>
      </c>
      <c r="AF574" s="29">
        <f t="shared" ca="1" si="233"/>
        <v>2.395515603193173E+18</v>
      </c>
      <c r="AH574" s="29">
        <f t="shared" ca="1" si="234"/>
        <v>3.3333474106924936</v>
      </c>
      <c r="AI574" s="29">
        <f t="shared" ca="1" si="235"/>
        <v>9.9999962950128047</v>
      </c>
    </row>
    <row r="575" spans="1:35">
      <c r="A575" s="29">
        <v>56.299999999999898</v>
      </c>
      <c r="B575" s="29">
        <f t="shared" si="236"/>
        <v>10</v>
      </c>
      <c r="C575" s="29">
        <f t="shared" si="237"/>
        <v>0</v>
      </c>
      <c r="E575" s="29">
        <f ca="1">Kp*(G575+H575*OnebyTi+Td*(G575-G574))</f>
        <v>3.3333512022447898</v>
      </c>
      <c r="F575" s="29">
        <f t="shared" ca="1" si="238"/>
        <v>9.9999958749722015</v>
      </c>
      <c r="G575" s="29">
        <f t="shared" ca="1" si="218"/>
        <v>4.125027798451697E-6</v>
      </c>
      <c r="H575" s="29">
        <f t="shared" ca="1" si="219"/>
        <v>0.73015776164334689</v>
      </c>
      <c r="I575" s="29">
        <f t="shared" ca="1" si="220"/>
        <v>37.948437769596197</v>
      </c>
      <c r="J575" s="29">
        <f t="shared" ca="1" si="221"/>
        <v>222.78537736620603</v>
      </c>
      <c r="K575" s="29">
        <f t="shared" ca="1" si="222"/>
        <v>143.14100672814513</v>
      </c>
      <c r="M575" s="29">
        <f ca="1">Kp*(Q575+R575*OnebyTi+Td*(Q575-Q574))</f>
        <v>826887.66772531183</v>
      </c>
      <c r="N575" s="27">
        <f t="shared" ca="1" si="239"/>
        <v>11645986.149933366</v>
      </c>
      <c r="O575" s="29">
        <f t="shared" ca="1" si="223"/>
        <v>6728234.5690292465</v>
      </c>
      <c r="P575" s="29">
        <f t="shared" ca="1" si="240"/>
        <v>1928922.0055774837</v>
      </c>
      <c r="Q575" s="29">
        <f t="shared" ca="1" si="224"/>
        <v>-1928912.0055774837</v>
      </c>
      <c r="R575" s="29">
        <f t="shared" ca="1" si="225"/>
        <v>2463808.1646482656</v>
      </c>
      <c r="S575" s="29">
        <f t="shared" ca="1" si="226"/>
        <v>7726482.1348720072</v>
      </c>
      <c r="T575" s="29">
        <f t="shared" ca="1" si="227"/>
        <v>7189347791610.6494</v>
      </c>
      <c r="U575" s="29">
        <f t="shared" ca="1" si="228"/>
        <v>1721342727.4035289</v>
      </c>
      <c r="W575" s="29">
        <f ca="1">Kp*(AB575+AC575*OnebyTi+Td*(AB575-AB574))</f>
        <v>1576852.8901172343</v>
      </c>
      <c r="X575" s="29">
        <f t="shared" ca="1" si="241"/>
        <v>-209275.69928813094</v>
      </c>
      <c r="Y575" s="29">
        <f t="shared" ca="1" si="242"/>
        <v>-553082.89987321629</v>
      </c>
      <c r="Z575" s="29">
        <f t="shared" ca="1" si="243"/>
        <v>-475630.74251404736</v>
      </c>
      <c r="AA575" s="29">
        <f t="shared" ca="1" si="244"/>
        <v>-273244.55623681232</v>
      </c>
      <c r="AB575" s="29">
        <f t="shared" ca="1" si="229"/>
        <v>273254.55623681232</v>
      </c>
      <c r="AC575" s="29">
        <f t="shared" ca="1" si="230"/>
        <v>27812.620300666669</v>
      </c>
      <c r="AD575" s="29">
        <f t="shared" ca="1" si="231"/>
        <v>942969.90973840468</v>
      </c>
      <c r="AE575" s="29">
        <f t="shared" ca="1" si="232"/>
        <v>102520580514.12077</v>
      </c>
      <c r="AF575" s="29">
        <f t="shared" ca="1" si="233"/>
        <v>2.5919678072360407E+18</v>
      </c>
      <c r="AH575" s="29">
        <f t="shared" ca="1" si="234"/>
        <v>3.3333512022447898</v>
      </c>
      <c r="AI575" s="29">
        <f t="shared" ca="1" si="235"/>
        <v>9.9999958749722015</v>
      </c>
    </row>
    <row r="576" spans="1:35">
      <c r="A576" s="29">
        <v>56.399999999999899</v>
      </c>
      <c r="B576" s="29">
        <f t="shared" si="236"/>
        <v>10</v>
      </c>
      <c r="C576" s="29">
        <f t="shared" si="237"/>
        <v>0</v>
      </c>
      <c r="E576" s="29">
        <f ca="1">Kp*(G576+H576*OnebyTi+Td*(G576-G575))</f>
        <v>3.3333540027385955</v>
      </c>
      <c r="F576" s="27">
        <f t="shared" ca="1" si="238"/>
        <v>9.999995659984684</v>
      </c>
      <c r="G576" s="29">
        <f t="shared" ca="1" si="218"/>
        <v>4.3400153160177979E-6</v>
      </c>
      <c r="H576" s="29">
        <f t="shared" ca="1" si="219"/>
        <v>0.73015819564487849</v>
      </c>
      <c r="I576" s="29">
        <f t="shared" ca="1" si="220"/>
        <v>37.948438203597732</v>
      </c>
      <c r="J576" s="29">
        <f t="shared" ca="1" si="221"/>
        <v>222.78537736620791</v>
      </c>
      <c r="K576" s="29">
        <f t="shared" ca="1" si="222"/>
        <v>143.14103120583152</v>
      </c>
      <c r="M576" s="29">
        <f ca="1">Kp*(Q576+R576*OnebyTi+Td*(Q576-Q575))</f>
        <v>-1172882.3552550927</v>
      </c>
      <c r="N576" s="29">
        <f t="shared" ca="1" si="239"/>
        <v>11356090.036629606</v>
      </c>
      <c r="O576" s="27">
        <f t="shared" ca="1" si="223"/>
        <v>6928930.6808483377</v>
      </c>
      <c r="P576" s="27">
        <f t="shared" ca="1" si="240"/>
        <v>2124784.5567948837</v>
      </c>
      <c r="Q576" s="29">
        <f t="shared" ca="1" si="224"/>
        <v>-2124774.5567948837</v>
      </c>
      <c r="R576" s="29">
        <f t="shared" ca="1" si="225"/>
        <v>2251330.7089687772</v>
      </c>
      <c r="S576" s="29">
        <f t="shared" ca="1" si="226"/>
        <v>7938959.5905514956</v>
      </c>
      <c r="T576" s="29">
        <f t="shared" ca="1" si="227"/>
        <v>7640814483330.9385</v>
      </c>
      <c r="U576" s="29">
        <f t="shared" ca="1" si="228"/>
        <v>1768679597.5488954</v>
      </c>
      <c r="W576" s="29">
        <f ca="1">Kp*(AB576+AC576*OnebyTi+Td*(AB576-AB575))</f>
        <v>1757528.1655936362</v>
      </c>
      <c r="X576" s="27">
        <f t="shared" ca="1" si="241"/>
        <v>-152926.78923859535</v>
      </c>
      <c r="Y576" s="27">
        <f t="shared" ca="1" si="242"/>
        <v>-536315.22483988316</v>
      </c>
      <c r="Z576" s="27">
        <f t="shared" ca="1" si="243"/>
        <v>-479408.12880211533</v>
      </c>
      <c r="AA576" s="27">
        <f t="shared" ca="1" si="244"/>
        <v>-283115.04701465875</v>
      </c>
      <c r="AB576" s="29">
        <f t="shared" ca="1" si="229"/>
        <v>283125.04701465875</v>
      </c>
      <c r="AC576" s="29">
        <f t="shared" ca="1" si="230"/>
        <v>56125.125002132547</v>
      </c>
      <c r="AD576" s="29">
        <f t="shared" ca="1" si="231"/>
        <v>971282.41443987051</v>
      </c>
      <c r="AE576" s="29">
        <f t="shared" ca="1" si="232"/>
        <v>110536559738.82605</v>
      </c>
      <c r="AF576" s="29">
        <f t="shared" ca="1" si="233"/>
        <v>2.8082984032183767E+18</v>
      </c>
      <c r="AH576" s="29">
        <f t="shared" ca="1" si="234"/>
        <v>3.3333540027385955</v>
      </c>
      <c r="AI576" s="29">
        <f t="shared" ca="1" si="235"/>
        <v>9.999995659984684</v>
      </c>
    </row>
    <row r="577" spans="1:35">
      <c r="A577" s="29">
        <v>56.499999999999901</v>
      </c>
      <c r="B577" s="29">
        <f t="shared" si="236"/>
        <v>10</v>
      </c>
      <c r="C577" s="29">
        <f t="shared" si="237"/>
        <v>0</v>
      </c>
      <c r="E577" s="29">
        <f ca="1">Kp*(G577+H577*OnebyTi+Td*(G577-G576))</f>
        <v>3.3333557394942956</v>
      </c>
      <c r="F577" s="29">
        <f t="shared" ca="1" si="238"/>
        <v>9.9999956489062072</v>
      </c>
      <c r="G577" s="29">
        <f t="shared" ref="G577:G640" ca="1" si="245">B577-F577</f>
        <v>4.351093792820393E-6</v>
      </c>
      <c r="H577" s="29">
        <f t="shared" ref="H577:H640" ca="1" si="246">H576+G577*0.1</f>
        <v>0.7301586307542578</v>
      </c>
      <c r="I577" s="29">
        <f t="shared" ref="I577:I640" ca="1" si="247">IF(ROW()&lt;12,0,I576+ABS(G577)*0.1)</f>
        <v>37.94843863870711</v>
      </c>
      <c r="J577" s="29">
        <f t="shared" ref="J577:J640" ca="1" si="248">IF(ROW()&lt;12,0,J576+((G577)^2)*0.1)</f>
        <v>222.78537736620981</v>
      </c>
      <c r="K577" s="29">
        <f t="shared" ref="K577:K640" ca="1" si="249">IF(ROW()&lt;12,0,K576+A577*ABS(G577)*0.1)</f>
        <v>143.14105578951146</v>
      </c>
      <c r="M577" s="29">
        <f ca="1">Kp*(Q577+R577*OnebyTi+Td*(Q577-Q576))</f>
        <v>-3262005.4470534939</v>
      </c>
      <c r="N577" s="27">
        <f t="shared" ca="1" si="239"/>
        <v>11004185.316623809</v>
      </c>
      <c r="O577" s="29">
        <f t="shared" ref="O577:O640" ca="1" si="250">IF((ROW()-12)*0.1&lt;L_2,0,OFFSET(N577,-1,0)*b_2/K_2-O576*a_2)</f>
        <v>7109605.4576221295</v>
      </c>
      <c r="P577" s="29">
        <f t="shared" ca="1" si="240"/>
        <v>2320844.3682445348</v>
      </c>
      <c r="Q577" s="29">
        <f t="shared" ref="Q577:Q640" ca="1" si="251">B577-P577</f>
        <v>-2320834.3682445348</v>
      </c>
      <c r="R577" s="29">
        <f t="shared" ref="R577:R640" ca="1" si="252">R576+Q577*0.1</f>
        <v>2019247.2721443237</v>
      </c>
      <c r="S577" s="29">
        <f t="shared" ref="S577:S640" ca="1" si="253">IF(ROW()&lt;12,0,S576+ABS(Q577)*0.1)</f>
        <v>8171043.0273759486</v>
      </c>
      <c r="T577" s="29">
        <f t="shared" ref="T577:T640" ca="1" si="254">IF(ROW()&lt;12,0,T576+((Q577)^2)*0.1)</f>
        <v>8179441699813.4395</v>
      </c>
      <c r="U577" s="29">
        <f t="shared" ref="U577:U640" ca="1" si="255">IF(ROW()&lt;12,0,U576+J577*ABS(Q577)*0.1)</f>
        <v>1820384393.6022782</v>
      </c>
      <c r="W577" s="29">
        <f ca="1">Kp*(AB577+AC577*OnebyTi+Td*(AB577-AB576))</f>
        <v>1940962.7683755409</v>
      </c>
      <c r="X577" s="29">
        <f t="shared" ca="1" si="241"/>
        <v>-94039.065662847424</v>
      </c>
      <c r="Y577" s="29">
        <f t="shared" ca="1" si="242"/>
        <v>-517617.15019583743</v>
      </c>
      <c r="Z577" s="29">
        <f t="shared" ca="1" si="243"/>
        <v>-482183.52062587038</v>
      </c>
      <c r="AA577" s="29">
        <f t="shared" ca="1" si="244"/>
        <v>-292688.37357996142</v>
      </c>
      <c r="AB577" s="29">
        <f t="shared" ref="AB577:AB640" ca="1" si="256">B577-AA577</f>
        <v>292698.37357996142</v>
      </c>
      <c r="AC577" s="29">
        <f t="shared" ref="AC577:AC640" ca="1" si="257">AC576+AB577*0.1</f>
        <v>85394.962360128688</v>
      </c>
      <c r="AD577" s="29">
        <f t="shared" ref="AD577:AD640" ca="1" si="258">IF(ROW()&lt;12,0,AD576+ABS(AB577)*0.1)</f>
        <v>1000552.2517978667</v>
      </c>
      <c r="AE577" s="29">
        <f t="shared" ref="AE577:AE640" ca="1" si="259">IF(ROW()&lt;12,0,AE576+((AB577)^2)*0.1)</f>
        <v>119103793528.46152</v>
      </c>
      <c r="AF577" s="29">
        <f t="shared" ref="AF577:AF640" ca="1" si="260">IF(ROW()&lt;12,0,AF576+T577*ABS(AB577)*0.1)</f>
        <v>3.0477093314511278E+18</v>
      </c>
      <c r="AH577" s="29">
        <f t="shared" ca="1" si="234"/>
        <v>3.3333557394942956</v>
      </c>
      <c r="AI577" s="29">
        <f t="shared" ca="1" si="235"/>
        <v>9.9999956489062072</v>
      </c>
    </row>
    <row r="578" spans="1:35">
      <c r="A578" s="29">
        <v>56.599999999999902</v>
      </c>
      <c r="B578" s="29">
        <f t="shared" si="236"/>
        <v>10</v>
      </c>
      <c r="C578" s="29">
        <f t="shared" si="237"/>
        <v>0</v>
      </c>
      <c r="E578" s="29">
        <f ca="1">Kp*(G578+H578*OnebyTi+Td*(G578-G577))</f>
        <v>3.3333563908522867</v>
      </c>
      <c r="F578" s="29">
        <f t="shared" ca="1" si="238"/>
        <v>9.9999958315985857</v>
      </c>
      <c r="G578" s="29">
        <f t="shared" ca="1" si="245"/>
        <v>4.1684014142617798E-6</v>
      </c>
      <c r="H578" s="29">
        <f t="shared" ca="1" si="246"/>
        <v>0.7301590475943992</v>
      </c>
      <c r="I578" s="29">
        <f t="shared" ca="1" si="247"/>
        <v>37.948439055547254</v>
      </c>
      <c r="J578" s="29">
        <f t="shared" ca="1" si="248"/>
        <v>222.78537736621155</v>
      </c>
      <c r="K578" s="29">
        <f t="shared" ca="1" si="249"/>
        <v>143.14107938266346</v>
      </c>
      <c r="M578" s="29">
        <f ca="1">Kp*(Q578+R578*OnebyTi+Td*(Q578-Q577))</f>
        <v>-5435805.7085279925</v>
      </c>
      <c r="N578" s="29">
        <f t="shared" ca="1" si="239"/>
        <v>10588844.274410371</v>
      </c>
      <c r="O578" s="29">
        <f t="shared" ca="1" si="250"/>
        <v>7268545.3759998046</v>
      </c>
      <c r="P578" s="29">
        <f t="shared" ca="1" si="240"/>
        <v>2516276.3080766695</v>
      </c>
      <c r="Q578" s="29">
        <f t="shared" ca="1" si="251"/>
        <v>-2516266.3080766695</v>
      </c>
      <c r="R578" s="29">
        <f t="shared" ca="1" si="252"/>
        <v>1767620.6413366566</v>
      </c>
      <c r="S578" s="29">
        <f t="shared" ca="1" si="253"/>
        <v>8422669.6581836157</v>
      </c>
      <c r="T578" s="29">
        <f t="shared" ca="1" si="254"/>
        <v>8812601313129.6191</v>
      </c>
      <c r="U578" s="29">
        <f t="shared" ca="1" si="255"/>
        <v>1876443127.5021527</v>
      </c>
      <c r="W578" s="29">
        <f ca="1">Kp*(AB578+AC578*OnebyTi+Td*(AB578-AB577))</f>
        <v>2126823.9825268281</v>
      </c>
      <c r="X578" s="29">
        <f t="shared" ca="1" si="241"/>
        <v>-32655.603569237748</v>
      </c>
      <c r="Y578" s="29">
        <f t="shared" ca="1" si="242"/>
        <v>-496959.00324427831</v>
      </c>
      <c r="Z578" s="29">
        <f t="shared" ca="1" si="243"/>
        <v>-483911.63913202623</v>
      </c>
      <c r="AA578" s="29">
        <f t="shared" ca="1" si="244"/>
        <v>-301930.1609557122</v>
      </c>
      <c r="AB578" s="29">
        <f t="shared" ca="1" si="256"/>
        <v>301940.1609557122</v>
      </c>
      <c r="AC578" s="29">
        <f t="shared" ca="1" si="257"/>
        <v>115588.97845569991</v>
      </c>
      <c r="AD578" s="29">
        <f t="shared" ca="1" si="258"/>
        <v>1030746.2678934379</v>
      </c>
      <c r="AE578" s="29">
        <f t="shared" ca="1" si="259"/>
        <v>128220579608.25766</v>
      </c>
      <c r="AF578" s="29">
        <f t="shared" ca="1" si="260"/>
        <v>3.3137971573436155E+18</v>
      </c>
      <c r="AH578" s="29">
        <f t="shared" ref="AH578:AH641" ca="1" si="261">IF(ProcessModel = "Model1", E578, IF(ProcessModel = "Model2", M578, W578))</f>
        <v>3.3333563908522867</v>
      </c>
      <c r="AI578" s="29">
        <f t="shared" ref="AI578:AI641" ca="1" si="262">IF(ProcessModel = "Model1", F578, IF(ProcessModel = "Model2", P578, AA578))</f>
        <v>9.9999958315985857</v>
      </c>
    </row>
    <row r="579" spans="1:35">
      <c r="A579" s="29">
        <v>56.699999999999903</v>
      </c>
      <c r="B579" s="29">
        <f t="shared" si="236"/>
        <v>10</v>
      </c>
      <c r="C579" s="29">
        <f t="shared" si="237"/>
        <v>0</v>
      </c>
      <c r="E579" s="29">
        <f ca="1">Kp*(G579+H579*OnebyTi+Td*(G579-G578))</f>
        <v>3.3333559844749883</v>
      </c>
      <c r="F579" s="27">
        <f t="shared" ca="1" si="238"/>
        <v>9.9999961898485115</v>
      </c>
      <c r="G579" s="29">
        <f t="shared" ca="1" si="245"/>
        <v>3.810151488536917E-6</v>
      </c>
      <c r="H579" s="29">
        <f t="shared" ca="1" si="246"/>
        <v>0.73015942860954808</v>
      </c>
      <c r="I579" s="29">
        <f t="shared" ca="1" si="247"/>
        <v>37.948439436562403</v>
      </c>
      <c r="J579" s="29">
        <f t="shared" ca="1" si="248"/>
        <v>222.785377366213</v>
      </c>
      <c r="K579" s="29">
        <f t="shared" ca="1" si="249"/>
        <v>143.1411009862224</v>
      </c>
      <c r="M579" s="29">
        <f ca="1">Kp*(Q579+R579*OnebyTi+Td*(Q579-Q578))</f>
        <v>-7689026.2521253331</v>
      </c>
      <c r="N579" s="27">
        <f t="shared" ca="1" si="239"/>
        <v>10108841.825319817</v>
      </c>
      <c r="O579" s="27">
        <f t="shared" ca="1" si="250"/>
        <v>7404048.5766038699</v>
      </c>
      <c r="P579" s="27">
        <f t="shared" ca="1" si="240"/>
        <v>2710218.9887020625</v>
      </c>
      <c r="Q579" s="29">
        <f t="shared" ca="1" si="251"/>
        <v>-2710208.9887020625</v>
      </c>
      <c r="R579" s="29">
        <f t="shared" ca="1" si="252"/>
        <v>1496599.7424664504</v>
      </c>
      <c r="S579" s="29">
        <f t="shared" ca="1" si="253"/>
        <v>8693690.5570538212</v>
      </c>
      <c r="T579" s="29">
        <f t="shared" ca="1" si="254"/>
        <v>9547124589373.7656</v>
      </c>
      <c r="U579" s="29">
        <f t="shared" ca="1" si="255"/>
        <v>1936822620.7310817</v>
      </c>
      <c r="W579" s="29">
        <f ca="1">Kp*(AB579+AC579*OnebyTi+Td*(AB579-AB578))</f>
        <v>2314760.454316901</v>
      </c>
      <c r="X579" s="27">
        <f t="shared" ca="1" si="241"/>
        <v>31172.886778220563</v>
      </c>
      <c r="Y579" s="27">
        <f t="shared" ca="1" si="242"/>
        <v>-474314.65923585161</v>
      </c>
      <c r="Z579" s="27">
        <f t="shared" ca="1" si="243"/>
        <v>-484547.96658852953</v>
      </c>
      <c r="AA579" s="27">
        <f t="shared" ca="1" si="244"/>
        <v>-310805.50237658178</v>
      </c>
      <c r="AB579" s="29">
        <f t="shared" ca="1" si="256"/>
        <v>310815.50237658178</v>
      </c>
      <c r="AC579" s="29">
        <f t="shared" ca="1" si="257"/>
        <v>146670.52869335809</v>
      </c>
      <c r="AD579" s="29">
        <f t="shared" ca="1" si="258"/>
        <v>1061827.818131096</v>
      </c>
      <c r="AE579" s="29">
        <f t="shared" ca="1" si="259"/>
        <v>137881207260.01834</v>
      </c>
      <c r="AF579" s="29">
        <f t="shared" ca="1" si="260"/>
        <v>3.610536589893418E+18</v>
      </c>
      <c r="AH579" s="29">
        <f t="shared" ca="1" si="261"/>
        <v>3.3333559844749883</v>
      </c>
      <c r="AI579" s="29">
        <f t="shared" ca="1" si="262"/>
        <v>9.9999961898485115</v>
      </c>
    </row>
    <row r="580" spans="1:35">
      <c r="A580" s="29">
        <v>56.799999999999898</v>
      </c>
      <c r="B580" s="29">
        <f t="shared" si="236"/>
        <v>10</v>
      </c>
      <c r="C580" s="29">
        <f t="shared" si="237"/>
        <v>0</v>
      </c>
      <c r="E580" s="29">
        <f ca="1">Kp*(G580+H580*OnebyTi+Td*(G580-G579))</f>
        <v>3.333354593547329</v>
      </c>
      <c r="F580" s="29">
        <f t="shared" ca="1" si="238"/>
        <v>9.9999966985972168</v>
      </c>
      <c r="G580" s="29">
        <f t="shared" ca="1" si="245"/>
        <v>3.3014027831512749E-6</v>
      </c>
      <c r="H580" s="29">
        <f t="shared" ca="1" si="246"/>
        <v>0.73015975874982642</v>
      </c>
      <c r="I580" s="29">
        <f t="shared" ca="1" si="247"/>
        <v>37.948439766702684</v>
      </c>
      <c r="J580" s="29">
        <f t="shared" ca="1" si="248"/>
        <v>222.78537736621408</v>
      </c>
      <c r="K580" s="29">
        <f t="shared" ca="1" si="249"/>
        <v>143.14111973819021</v>
      </c>
      <c r="M580" s="29">
        <f ca="1">Kp*(Q580+R580*OnebyTi+Td*(Q580-Q579))</f>
        <v>-10015824.165587071</v>
      </c>
      <c r="N580" s="29">
        <f t="shared" ca="1" si="239"/>
        <v>9563170.2892234623</v>
      </c>
      <c r="O580" s="29">
        <f t="shared" ca="1" si="250"/>
        <v>7514432.6574915051</v>
      </c>
      <c r="P580" s="29">
        <f t="shared" ca="1" si="240"/>
        <v>2901776.7224215255</v>
      </c>
      <c r="Q580" s="29">
        <f t="shared" ca="1" si="251"/>
        <v>-2901766.7224215255</v>
      </c>
      <c r="R580" s="29">
        <f t="shared" ca="1" si="252"/>
        <v>1206423.0702242979</v>
      </c>
      <c r="S580" s="29">
        <f t="shared" ca="1" si="253"/>
        <v>8983867.2292959746</v>
      </c>
      <c r="T580" s="29">
        <f t="shared" ca="1" si="254"/>
        <v>10389149600509.063</v>
      </c>
      <c r="U580" s="29">
        <f t="shared" ca="1" si="255"/>
        <v>2001469740.1594219</v>
      </c>
      <c r="W580" s="29">
        <f ca="1">Kp*(AB580+AC580*OnebyTi+Td*(AB580-AB579))</f>
        <v>2504402.314661507</v>
      </c>
      <c r="X580" s="29">
        <f t="shared" ca="1" si="241"/>
        <v>97387.88685008703</v>
      </c>
      <c r="Y580" s="29">
        <f t="shared" ca="1" si="242"/>
        <v>-449661.74070902355</v>
      </c>
      <c r="Z580" s="29">
        <f t="shared" ca="1" si="243"/>
        <v>-484048.88229967834</v>
      </c>
      <c r="AA580" s="29">
        <f t="shared" ca="1" si="244"/>
        <v>-319279.02234486258</v>
      </c>
      <c r="AB580" s="29">
        <f t="shared" ca="1" si="256"/>
        <v>319289.02234486258</v>
      </c>
      <c r="AC580" s="29">
        <f t="shared" ca="1" si="257"/>
        <v>178599.43092784437</v>
      </c>
      <c r="AD580" s="29">
        <f t="shared" ca="1" si="258"/>
        <v>1093756.7203655823</v>
      </c>
      <c r="AE580" s="29">
        <f t="shared" ca="1" si="259"/>
        <v>148075755239.01215</v>
      </c>
      <c r="AF580" s="29">
        <f t="shared" ca="1" si="260"/>
        <v>3.9422507317875236E+18</v>
      </c>
      <c r="AH580" s="29">
        <f t="shared" ca="1" si="261"/>
        <v>3.333354593547329</v>
      </c>
      <c r="AI580" s="29">
        <f t="shared" ca="1" si="262"/>
        <v>9.9999966985972168</v>
      </c>
    </row>
    <row r="581" spans="1:35">
      <c r="A581" s="29">
        <v>56.8999999999998</v>
      </c>
      <c r="B581" s="29">
        <f t="shared" si="236"/>
        <v>10</v>
      </c>
      <c r="C581" s="29">
        <f t="shared" si="237"/>
        <v>0</v>
      </c>
      <c r="E581" s="29">
        <f ca="1">Kp*(G581+H581*OnebyTi+Td*(G581-G580))</f>
        <v>3.3333523311540887</v>
      </c>
      <c r="F581" s="27">
        <f t="shared" ca="1" si="238"/>
        <v>9.9999973274099787</v>
      </c>
      <c r="G581" s="29">
        <f t="shared" ca="1" si="245"/>
        <v>2.6725900212909437E-6</v>
      </c>
      <c r="H581" s="29">
        <f t="shared" ca="1" si="246"/>
        <v>0.73016002600882857</v>
      </c>
      <c r="I581" s="29">
        <f t="shared" ca="1" si="247"/>
        <v>37.948440033961688</v>
      </c>
      <c r="J581" s="29">
        <f t="shared" ca="1" si="248"/>
        <v>222.78537736621479</v>
      </c>
      <c r="K581" s="29">
        <f t="shared" ca="1" si="249"/>
        <v>143.14113494522744</v>
      </c>
      <c r="M581" s="29">
        <f ca="1">Kp*(Q581+R581*OnebyTi+Td*(Q581-Q580))</f>
        <v>-12409767.732197886</v>
      </c>
      <c r="N581" s="27">
        <f t="shared" ca="1" si="239"/>
        <v>8951053.9359482192</v>
      </c>
      <c r="O581" s="27">
        <f t="shared" ca="1" si="250"/>
        <v>7598042.7524834247</v>
      </c>
      <c r="P581" s="27">
        <f t="shared" ca="1" si="240"/>
        <v>3090021.7153004874</v>
      </c>
      <c r="Q581" s="29">
        <f t="shared" ca="1" si="251"/>
        <v>-3090011.7153004874</v>
      </c>
      <c r="R581" s="29">
        <f t="shared" ca="1" si="252"/>
        <v>897421.8986942491</v>
      </c>
      <c r="S581" s="29">
        <f t="shared" ca="1" si="253"/>
        <v>9292868.4008260239</v>
      </c>
      <c r="T581" s="29">
        <f t="shared" ca="1" si="254"/>
        <v>11343966840578.488</v>
      </c>
      <c r="U581" s="29">
        <f t="shared" ca="1" si="255"/>
        <v>2070310682.7653463</v>
      </c>
      <c r="W581" s="29">
        <f ca="1">Kp*(AB581+AC581*OnebyTi+Td*(AB581-AB580))</f>
        <v>2695361.3506071744</v>
      </c>
      <c r="X581" s="27">
        <f t="shared" ca="1" si="241"/>
        <v>165922.9088624203</v>
      </c>
      <c r="Y581" s="27">
        <f t="shared" ca="1" si="242"/>
        <v>-422981.81554629566</v>
      </c>
      <c r="Z581" s="27">
        <f t="shared" ca="1" si="243"/>
        <v>-482371.80161452666</v>
      </c>
      <c r="AA581" s="27">
        <f t="shared" ca="1" si="244"/>
        <v>-327314.94323979568</v>
      </c>
      <c r="AB581" s="29">
        <f t="shared" ca="1" si="256"/>
        <v>327324.94323979568</v>
      </c>
      <c r="AC581" s="29">
        <f t="shared" ca="1" si="257"/>
        <v>211331.92525182394</v>
      </c>
      <c r="AD581" s="29">
        <f t="shared" ca="1" si="258"/>
        <v>1126489.2146895619</v>
      </c>
      <c r="AE581" s="29">
        <f t="shared" ca="1" si="259"/>
        <v>158789917085.70569</v>
      </c>
      <c r="AF581" s="29">
        <f t="shared" ca="1" si="260"/>
        <v>4.3135670620081715E+18</v>
      </c>
      <c r="AH581" s="29">
        <f t="shared" ca="1" si="261"/>
        <v>3.3333523311540887</v>
      </c>
      <c r="AI581" s="29">
        <f t="shared" ca="1" si="262"/>
        <v>9.9999973274099787</v>
      </c>
    </row>
    <row r="582" spans="1:35">
      <c r="A582" s="29">
        <v>56.999999999999801</v>
      </c>
      <c r="B582" s="29">
        <f t="shared" si="236"/>
        <v>10</v>
      </c>
      <c r="C582" s="29">
        <f t="shared" si="237"/>
        <v>0</v>
      </c>
      <c r="E582" s="29">
        <f ca="1">Kp*(G582+H582*OnebyTi+Td*(G582-G581))</f>
        <v>3.3333493431788117</v>
      </c>
      <c r="F582" s="29">
        <f t="shared" ca="1" si="238"/>
        <v>9.9999980421077037</v>
      </c>
      <c r="G582" s="29">
        <f t="shared" ca="1" si="245"/>
        <v>1.9578922962892875E-6</v>
      </c>
      <c r="H582" s="29">
        <f t="shared" ca="1" si="246"/>
        <v>0.73016022179805817</v>
      </c>
      <c r="I582" s="29">
        <f t="shared" ca="1" si="247"/>
        <v>37.948440229750915</v>
      </c>
      <c r="J582" s="29">
        <f t="shared" ca="1" si="248"/>
        <v>222.78537736621516</v>
      </c>
      <c r="K582" s="29">
        <f t="shared" ca="1" si="249"/>
        <v>143.14114610521352</v>
      </c>
      <c r="M582" s="29">
        <f ca="1">Kp*(Q582+R582*OnebyTi+Td*(Q582-Q581))</f>
        <v>-14863836.025865687</v>
      </c>
      <c r="N582" s="29">
        <f t="shared" ca="1" si="239"/>
        <v>8271963.2297254633</v>
      </c>
      <c r="O582" s="29">
        <f t="shared" ca="1" si="250"/>
        <v>7653259.8734180303</v>
      </c>
      <c r="P582" s="29">
        <f t="shared" ca="1" si="240"/>
        <v>3273996.5011913488</v>
      </c>
      <c r="Q582" s="29">
        <f t="shared" ca="1" si="251"/>
        <v>-3273986.5011913488</v>
      </c>
      <c r="R582" s="29">
        <f t="shared" ca="1" si="252"/>
        <v>570023.24857511418</v>
      </c>
      <c r="S582" s="29">
        <f t="shared" ca="1" si="253"/>
        <v>9620267.050945159</v>
      </c>
      <c r="T582" s="29">
        <f t="shared" ca="1" si="254"/>
        <v>12415865601576.805</v>
      </c>
      <c r="U582" s="29">
        <f t="shared" ca="1" si="255"/>
        <v>2143250314.5813272</v>
      </c>
      <c r="W582" s="29">
        <f ca="1">Kp*(AB582+AC582*OnebyTi+Td*(AB582-AB581))</f>
        <v>2887231.2273398042</v>
      </c>
      <c r="X582" s="29">
        <f t="shared" ca="1" si="241"/>
        <v>236703.34765727125</v>
      </c>
      <c r="Y582" s="29">
        <f t="shared" ca="1" si="242"/>
        <v>-394260.59322263417</v>
      </c>
      <c r="Z582" s="29">
        <f t="shared" ca="1" si="243"/>
        <v>-479475.31781508448</v>
      </c>
      <c r="AA582" s="29">
        <f t="shared" ca="1" si="244"/>
        <v>-334877.15545784257</v>
      </c>
      <c r="AB582" s="29">
        <f t="shared" ca="1" si="256"/>
        <v>334887.15545784257</v>
      </c>
      <c r="AC582" s="29">
        <f t="shared" ca="1" si="257"/>
        <v>244820.64079760818</v>
      </c>
      <c r="AD582" s="29">
        <f t="shared" ca="1" si="258"/>
        <v>1159977.9302353461</v>
      </c>
      <c r="AE582" s="29">
        <f t="shared" ca="1" si="259"/>
        <v>170004857774.7702</v>
      </c>
      <c r="AF582" s="29">
        <f t="shared" ca="1" si="260"/>
        <v>4.7293584533940644E+18</v>
      </c>
      <c r="AH582" s="29">
        <f t="shared" ca="1" si="261"/>
        <v>3.3333493431788117</v>
      </c>
      <c r="AI582" s="29">
        <f t="shared" ca="1" si="262"/>
        <v>9.9999980421077037</v>
      </c>
    </row>
    <row r="583" spans="1:35">
      <c r="A583" s="29">
        <v>57.099999999999802</v>
      </c>
      <c r="B583" s="29">
        <f t="shared" si="236"/>
        <v>10</v>
      </c>
      <c r="C583" s="29">
        <f t="shared" si="237"/>
        <v>0</v>
      </c>
      <c r="E583" s="29">
        <f ca="1">Kp*(G583+H583*OnebyTi+Td*(G583-G582))</f>
        <v>3.3333458001165468</v>
      </c>
      <c r="F583" s="27">
        <f t="shared" ca="1" si="238"/>
        <v>9.9999988064797201</v>
      </c>
      <c r="G583" s="29">
        <f t="shared" ca="1" si="245"/>
        <v>1.1935202799406852E-6</v>
      </c>
      <c r="H583" s="29">
        <f t="shared" ca="1" si="246"/>
        <v>0.73016034115008621</v>
      </c>
      <c r="I583" s="29">
        <f t="shared" ca="1" si="247"/>
        <v>37.948440349102945</v>
      </c>
      <c r="J583" s="29">
        <f t="shared" ca="1" si="248"/>
        <v>222.7853773662153</v>
      </c>
      <c r="K583" s="29">
        <f t="shared" ca="1" si="249"/>
        <v>143.14115292021432</v>
      </c>
      <c r="M583" s="29">
        <f ca="1">Kp*(Q583+R583*OnebyTi+Td*(Q583-Q582))</f>
        <v>-17370420.994796466</v>
      </c>
      <c r="N583" s="27">
        <f t="shared" ca="1" si="239"/>
        <v>7525628.6978500988</v>
      </c>
      <c r="O583" s="29">
        <f t="shared" ca="1" si="250"/>
        <v>7678509.4932773355</v>
      </c>
      <c r="P583" s="29">
        <f t="shared" ca="1" si="240"/>
        <v>3452716.6168739861</v>
      </c>
      <c r="Q583" s="29">
        <f t="shared" ca="1" si="251"/>
        <v>-3452706.6168739861</v>
      </c>
      <c r="R583" s="29">
        <f t="shared" ca="1" si="252"/>
        <v>224752.58688771556</v>
      </c>
      <c r="S583" s="29">
        <f t="shared" ca="1" si="253"/>
        <v>9965537.7126325574</v>
      </c>
      <c r="T583" s="29">
        <f t="shared" ca="1" si="254"/>
        <v>13607983899797.346</v>
      </c>
      <c r="U583" s="29">
        <f t="shared" ca="1" si="255"/>
        <v>2220171569.2388372</v>
      </c>
      <c r="W583" s="29">
        <f ca="1">Kp*(AB583+AC583*OnebyTi+Td*(AB583-AB582))</f>
        <v>3079587.7621340761</v>
      </c>
      <c r="X583" s="29">
        <f t="shared" ca="1" si="241"/>
        <v>309646.3463035418</v>
      </c>
      <c r="Y583" s="29">
        <f t="shared" ca="1" si="242"/>
        <v>-363488.11870662373</v>
      </c>
      <c r="Z583" s="29">
        <f t="shared" ca="1" si="243"/>
        <v>-475319.3466556975</v>
      </c>
      <c r="AA583" s="29">
        <f t="shared" ca="1" si="244"/>
        <v>-341929.29105214449</v>
      </c>
      <c r="AB583" s="29">
        <f t="shared" ca="1" si="256"/>
        <v>341939.29105214449</v>
      </c>
      <c r="AC583" s="29">
        <f t="shared" ca="1" si="257"/>
        <v>279014.56990282261</v>
      </c>
      <c r="AD583" s="29">
        <f t="shared" ca="1" si="258"/>
        <v>1194171.8593405606</v>
      </c>
      <c r="AE583" s="29">
        <f t="shared" ca="1" si="259"/>
        <v>181697105651.29453</v>
      </c>
      <c r="AF583" s="29">
        <f t="shared" ca="1" si="260"/>
        <v>5.1946688901286349E+18</v>
      </c>
      <c r="AH583" s="29">
        <f t="shared" ca="1" si="261"/>
        <v>3.3333458001165468</v>
      </c>
      <c r="AI583" s="29">
        <f t="shared" ca="1" si="262"/>
        <v>9.9999988064797201</v>
      </c>
    </row>
    <row r="584" spans="1:35">
      <c r="A584" s="29">
        <v>57.199999999999797</v>
      </c>
      <c r="B584" s="29">
        <f t="shared" si="236"/>
        <v>10</v>
      </c>
      <c r="C584" s="29">
        <f t="shared" si="237"/>
        <v>0</v>
      </c>
      <c r="E584" s="29">
        <f ca="1">Kp*(G584+H584*OnebyTi+Td*(G584-G583))</f>
        <v>3.3333418882206542</v>
      </c>
      <c r="F584" s="29">
        <f t="shared" ca="1" si="238"/>
        <v>9.9999995839974787</v>
      </c>
      <c r="G584" s="29">
        <f t="shared" ca="1" si="245"/>
        <v>4.160025213195695E-7</v>
      </c>
      <c r="H584" s="29">
        <f t="shared" ca="1" si="246"/>
        <v>0.73016038275033834</v>
      </c>
      <c r="I584" s="29">
        <f t="shared" ca="1" si="247"/>
        <v>37.948440390703198</v>
      </c>
      <c r="J584" s="29">
        <f t="shared" ca="1" si="248"/>
        <v>222.78537736621533</v>
      </c>
      <c r="K584" s="29">
        <f t="shared" ca="1" si="249"/>
        <v>143.14115529974873</v>
      </c>
      <c r="M584" s="29">
        <f ca="1">Kp*(Q584+R584*OnebyTi+Td*(Q584-Q583))</f>
        <v>-19921332.142302312</v>
      </c>
      <c r="N584" s="29">
        <f t="shared" ca="1" si="239"/>
        <v>6712054.3467952916</v>
      </c>
      <c r="O584" s="27">
        <f t="shared" ca="1" si="250"/>
        <v>7672270.3450183636</v>
      </c>
      <c r="P584" s="27">
        <f t="shared" ca="1" si="240"/>
        <v>3625173.5183043433</v>
      </c>
      <c r="Q584" s="29">
        <f t="shared" ca="1" si="251"/>
        <v>-3625163.5183043433</v>
      </c>
      <c r="R584" s="29">
        <f t="shared" ca="1" si="252"/>
        <v>-137763.76494271879</v>
      </c>
      <c r="S584" s="29">
        <f t="shared" ca="1" si="253"/>
        <v>10328054.064462991</v>
      </c>
      <c r="T584" s="29">
        <f t="shared" ca="1" si="254"/>
        <v>14922164953241.818</v>
      </c>
      <c r="U584" s="29">
        <f t="shared" ca="1" si="255"/>
        <v>2300934911.4828043</v>
      </c>
      <c r="W584" s="29">
        <f ca="1">Kp*(AB584+AC584*OnebyTi+Td*(AB584-AB583))</f>
        <v>3271989.2515906291</v>
      </c>
      <c r="X584" s="27">
        <f t="shared" ca="1" si="241"/>
        <v>384660.67626896908</v>
      </c>
      <c r="Y584" s="27">
        <f t="shared" ca="1" si="242"/>
        <v>-330658.96345967398</v>
      </c>
      <c r="Z584" s="27">
        <f t="shared" ca="1" si="243"/>
        <v>-469865.2733098293</v>
      </c>
      <c r="AA584" s="27">
        <f t="shared" ca="1" si="244"/>
        <v>-348434.80082981155</v>
      </c>
      <c r="AB584" s="29">
        <f t="shared" ca="1" si="256"/>
        <v>348444.80082981155</v>
      </c>
      <c r="AC584" s="29">
        <f t="shared" ca="1" si="257"/>
        <v>313859.04998580378</v>
      </c>
      <c r="AD584" s="29">
        <f t="shared" ca="1" si="258"/>
        <v>1229016.3394235417</v>
      </c>
      <c r="AE584" s="29">
        <f t="shared" ca="1" si="259"/>
        <v>193838483573.82724</v>
      </c>
      <c r="AF584" s="29">
        <f t="shared" ca="1" si="260"/>
        <v>5.7146239696368292E+18</v>
      </c>
      <c r="AH584" s="29">
        <f t="shared" ca="1" si="261"/>
        <v>3.3333418882206542</v>
      </c>
      <c r="AI584" s="29">
        <f t="shared" ca="1" si="262"/>
        <v>9.9999995839974787</v>
      </c>
    </row>
    <row r="585" spans="1:35">
      <c r="A585" s="29">
        <v>57.299999999999798</v>
      </c>
      <c r="B585" s="29">
        <f t="shared" si="236"/>
        <v>10</v>
      </c>
      <c r="C585" s="29">
        <f t="shared" si="237"/>
        <v>0</v>
      </c>
      <c r="E585" s="29">
        <f ca="1">Kp*(G585+H585*OnebyTi+Td*(G585-G584))</f>
        <v>3.33333780041142</v>
      </c>
      <c r="F585" s="27">
        <f t="shared" ca="1" si="238"/>
        <v>10.000000339453036</v>
      </c>
      <c r="G585" s="29">
        <f t="shared" ca="1" si="245"/>
        <v>-3.3945303634652646E-7</v>
      </c>
      <c r="H585" s="29">
        <f t="shared" ca="1" si="246"/>
        <v>0.73016034880503466</v>
      </c>
      <c r="I585" s="29">
        <f t="shared" ca="1" si="247"/>
        <v>37.948440424648503</v>
      </c>
      <c r="J585" s="29">
        <f t="shared" ca="1" si="248"/>
        <v>222.78537736621533</v>
      </c>
      <c r="K585" s="29">
        <f t="shared" ca="1" si="249"/>
        <v>143.14115724481462</v>
      </c>
      <c r="M585" s="29">
        <f ca="1">Kp*(Q585+R585*OnebyTi+Td*(Q585-Q584))</f>
        <v>-22507803.907348219</v>
      </c>
      <c r="N585" s="27">
        <f t="shared" ca="1" si="239"/>
        <v>5831530.5473332778</v>
      </c>
      <c r="O585" s="29">
        <f t="shared" ca="1" si="250"/>
        <v>7633083.4088383885</v>
      </c>
      <c r="P585" s="29">
        <f t="shared" ca="1" si="240"/>
        <v>3790337.7369344267</v>
      </c>
      <c r="Q585" s="29">
        <f t="shared" ca="1" si="251"/>
        <v>-3790327.7369344267</v>
      </c>
      <c r="R585" s="29">
        <f t="shared" ca="1" si="252"/>
        <v>-516796.53863616148</v>
      </c>
      <c r="S585" s="29">
        <f t="shared" ca="1" si="253"/>
        <v>10707086.838156434</v>
      </c>
      <c r="T585" s="29">
        <f t="shared" ca="1" si="254"/>
        <v>16358823388579.264</v>
      </c>
      <c r="U585" s="29">
        <f t="shared" ca="1" si="255"/>
        <v>2385377871.004261</v>
      </c>
      <c r="W585" s="29">
        <f ca="1">Kp*(AB585+AC585*OnebyTi+Td*(AB585-AB584))</f>
        <v>3463976.8534323326</v>
      </c>
      <c r="X585" s="29">
        <f t="shared" ca="1" si="241"/>
        <v>461646.63301191869</v>
      </c>
      <c r="Y585" s="29">
        <f t="shared" ca="1" si="242"/>
        <v>-295772.41296416614</v>
      </c>
      <c r="Z585" s="29">
        <f t="shared" ca="1" si="243"/>
        <v>-463076.10146530526</v>
      </c>
      <c r="AA585" s="29">
        <f t="shared" ca="1" si="244"/>
        <v>-354357.03485581226</v>
      </c>
      <c r="AB585" s="29">
        <f t="shared" ca="1" si="256"/>
        <v>354367.03485581226</v>
      </c>
      <c r="AC585" s="29">
        <f t="shared" ca="1" si="257"/>
        <v>349295.75347138499</v>
      </c>
      <c r="AD585" s="29">
        <f t="shared" ca="1" si="258"/>
        <v>1264453.042909123</v>
      </c>
      <c r="AE585" s="29">
        <f t="shared" ca="1" si="259"/>
        <v>206396083113.07727</v>
      </c>
      <c r="AF585" s="29">
        <f t="shared" ca="1" si="260"/>
        <v>6.2943267434309038E+18</v>
      </c>
      <c r="AH585" s="29">
        <f t="shared" ca="1" si="261"/>
        <v>3.33333780041142</v>
      </c>
      <c r="AI585" s="29">
        <f t="shared" ca="1" si="262"/>
        <v>10.000000339453036</v>
      </c>
    </row>
    <row r="586" spans="1:35">
      <c r="A586" s="29">
        <v>57.3999999999998</v>
      </c>
      <c r="B586" s="29">
        <f t="shared" si="236"/>
        <v>10</v>
      </c>
      <c r="C586" s="29">
        <f t="shared" si="237"/>
        <v>0</v>
      </c>
      <c r="E586" s="29">
        <f ca="1">Kp*(G586+H586*OnebyTi+Td*(G586-G585))</f>
        <v>3.3333337273626733</v>
      </c>
      <c r="F586" s="29">
        <f t="shared" ca="1" si="238"/>
        <v>10.000001040453476</v>
      </c>
      <c r="G586" s="29">
        <f t="shared" ca="1" si="245"/>
        <v>-1.040453476264247E-6</v>
      </c>
      <c r="H586" s="29">
        <f t="shared" ca="1" si="246"/>
        <v>0.73016024475968699</v>
      </c>
      <c r="I586" s="29">
        <f t="shared" ca="1" si="247"/>
        <v>37.948440528693851</v>
      </c>
      <c r="J586" s="29">
        <f t="shared" ca="1" si="248"/>
        <v>222.78537736621544</v>
      </c>
      <c r="K586" s="29">
        <f t="shared" ca="1" si="249"/>
        <v>143.14116321701758</v>
      </c>
      <c r="M586" s="29">
        <f ca="1">Kp*(Q586+R586*OnebyTi+Td*(Q586-Q585))</f>
        <v>-25120505.840793744</v>
      </c>
      <c r="N586" s="29">
        <f t="shared" ca="1" si="239"/>
        <v>4884646.3087714948</v>
      </c>
      <c r="O586" s="27">
        <f t="shared" ca="1" si="250"/>
        <v>7559561.0585137792</v>
      </c>
      <c r="P586" s="27">
        <f t="shared" ca="1" si="240"/>
        <v>3947162.2739963369</v>
      </c>
      <c r="Q586" s="29">
        <f t="shared" ca="1" si="251"/>
        <v>-3947152.2739963369</v>
      </c>
      <c r="R586" s="29">
        <f t="shared" ca="1" si="252"/>
        <v>-911511.76603579521</v>
      </c>
      <c r="S586" s="29">
        <f t="shared" ca="1" si="253"/>
        <v>11101802.065556068</v>
      </c>
      <c r="T586" s="29">
        <f t="shared" ca="1" si="254"/>
        <v>17916824495990.711</v>
      </c>
      <c r="U586" s="29">
        <f t="shared" ca="1" si="255"/>
        <v>2473314651.8926802</v>
      </c>
      <c r="W586" s="29">
        <f ca="1">Kp*(AB586+AC586*OnebyTi+Td*(AB586-AB585))</f>
        <v>3655075.0240494125</v>
      </c>
      <c r="X586" s="27">
        <f t="shared" ca="1" si="241"/>
        <v>540495.94783748011</v>
      </c>
      <c r="Y586" s="27">
        <f t="shared" ca="1" si="242"/>
        <v>-258832.65019779233</v>
      </c>
      <c r="Z586" s="27">
        <f t="shared" ca="1" si="243"/>
        <v>-454916.60429395142</v>
      </c>
      <c r="AA586" s="27">
        <f t="shared" ca="1" si="244"/>
        <v>-359659.32630210248</v>
      </c>
      <c r="AB586" s="29">
        <f t="shared" ca="1" si="256"/>
        <v>359669.32630210248</v>
      </c>
      <c r="AC586" s="29">
        <f t="shared" ca="1" si="257"/>
        <v>385262.68610159523</v>
      </c>
      <c r="AD586" s="29">
        <f t="shared" ca="1" si="258"/>
        <v>1300419.9755393332</v>
      </c>
      <c r="AE586" s="29">
        <f t="shared" ca="1" si="259"/>
        <v>219332285541.3381</v>
      </c>
      <c r="AF586" s="29">
        <f t="shared" ca="1" si="260"/>
        <v>6.9387399630255022E+18</v>
      </c>
      <c r="AH586" s="29">
        <f t="shared" ca="1" si="261"/>
        <v>3.3333337273626733</v>
      </c>
      <c r="AI586" s="29">
        <f t="shared" ca="1" si="262"/>
        <v>10.000001040453476</v>
      </c>
    </row>
    <row r="587" spans="1:35">
      <c r="A587" s="29">
        <v>57.499999999999801</v>
      </c>
      <c r="B587" s="29">
        <f t="shared" si="236"/>
        <v>10</v>
      </c>
      <c r="C587" s="29">
        <f t="shared" si="237"/>
        <v>0</v>
      </c>
      <c r="E587" s="29">
        <f ca="1">Kp*(G587+H587*OnebyTi+Td*(G587-G586))</f>
        <v>3.3333298491527268</v>
      </c>
      <c r="F587" s="27">
        <f t="shared" ca="1" si="238"/>
        <v>10.000001658712442</v>
      </c>
      <c r="G587" s="29">
        <f t="shared" ca="1" si="245"/>
        <v>-1.6587124420652799E-6</v>
      </c>
      <c r="H587" s="29">
        <f t="shared" ca="1" si="246"/>
        <v>0.73016007888844281</v>
      </c>
      <c r="I587" s="29">
        <f t="shared" ca="1" si="247"/>
        <v>37.948440694565093</v>
      </c>
      <c r="J587" s="29">
        <f t="shared" ca="1" si="248"/>
        <v>222.78537736621573</v>
      </c>
      <c r="K587" s="29">
        <f t="shared" ca="1" si="249"/>
        <v>143.14117275461413</v>
      </c>
      <c r="M587" s="29">
        <f ca="1">Kp*(Q587+R587*OnebyTi+Td*(Q587-Q586))</f>
        <v>-27749555.6659141</v>
      </c>
      <c r="N587" s="27">
        <f t="shared" ca="1" si="239"/>
        <v>3872300.8612441523</v>
      </c>
      <c r="O587" s="29">
        <f t="shared" ca="1" si="250"/>
        <v>7450396.335390023</v>
      </c>
      <c r="P587" s="29">
        <f t="shared" ca="1" si="240"/>
        <v>4094586.2295307829</v>
      </c>
      <c r="Q587" s="29">
        <f t="shared" ca="1" si="251"/>
        <v>-4094576.2295307829</v>
      </c>
      <c r="R587" s="29">
        <f t="shared" ca="1" si="252"/>
        <v>-1320969.3889888735</v>
      </c>
      <c r="S587" s="29">
        <f t="shared" ca="1" si="253"/>
        <v>11511259.688509146</v>
      </c>
      <c r="T587" s="29">
        <f t="shared" ca="1" si="254"/>
        <v>19593379945934.563</v>
      </c>
      <c r="U587" s="29">
        <f t="shared" ca="1" si="255"/>
        <v>2564535822.9377556</v>
      </c>
      <c r="W587" s="29">
        <f ca="1">Kp*(AB587+AC587*OnebyTi+Td*(AB587-AB586))</f>
        <v>3844792.0128955846</v>
      </c>
      <c r="X587" s="29">
        <f t="shared" ca="1" si="241"/>
        <v>621091.71685598791</v>
      </c>
      <c r="Y587" s="29">
        <f t="shared" ca="1" si="242"/>
        <v>-219848.93445857466</v>
      </c>
      <c r="Z587" s="29">
        <f t="shared" ca="1" si="243"/>
        <v>-445353.47700650617</v>
      </c>
      <c r="AA587" s="29">
        <f t="shared" ca="1" si="244"/>
        <v>-364305.07857026043</v>
      </c>
      <c r="AB587" s="29">
        <f t="shared" ca="1" si="256"/>
        <v>364315.07857026043</v>
      </c>
      <c r="AC587" s="29">
        <f t="shared" ca="1" si="257"/>
        <v>421694.1939586213</v>
      </c>
      <c r="AD587" s="29">
        <f t="shared" ca="1" si="258"/>
        <v>1336851.4833963593</v>
      </c>
      <c r="AE587" s="29">
        <f t="shared" ca="1" si="259"/>
        <v>232604833188.70361</v>
      </c>
      <c r="AF587" s="29">
        <f t="shared" ca="1" si="260"/>
        <v>7.6525563384715141E+18</v>
      </c>
      <c r="AH587" s="29">
        <f t="shared" ca="1" si="261"/>
        <v>3.3333298491527268</v>
      </c>
      <c r="AI587" s="29">
        <f t="shared" ca="1" si="262"/>
        <v>10.000001658712442</v>
      </c>
    </row>
    <row r="588" spans="1:35">
      <c r="A588" s="29">
        <v>57.599999999999802</v>
      </c>
      <c r="B588" s="29">
        <f t="shared" ref="B588:B651" si="263">IF(A588&lt;SP_t,0,SP_val)</f>
        <v>10</v>
      </c>
      <c r="C588" s="29">
        <f t="shared" ref="C588:C651" si="264">IF(A588&lt;DIS_t,0,DIS_val)</f>
        <v>0</v>
      </c>
      <c r="E588" s="29">
        <f ca="1">Kp*(G588+H588*OnebyTi+Td*(G588-G587))</f>
        <v>3.3333263278211249</v>
      </c>
      <c r="F588" s="29">
        <f t="shared" ca="1" si="238"/>
        <v>10.000002171091994</v>
      </c>
      <c r="G588" s="29">
        <f t="shared" ca="1" si="245"/>
        <v>-2.1710919941853035E-6</v>
      </c>
      <c r="H588" s="29">
        <f t="shared" ca="1" si="246"/>
        <v>0.73015986177924341</v>
      </c>
      <c r="I588" s="29">
        <f t="shared" ca="1" si="247"/>
        <v>37.94844091167429</v>
      </c>
      <c r="J588" s="29">
        <f t="shared" ca="1" si="248"/>
        <v>222.78537736621621</v>
      </c>
      <c r="K588" s="29">
        <f t="shared" ca="1" si="249"/>
        <v>143.14118526010401</v>
      </c>
      <c r="M588" s="29">
        <f ca="1">Kp*(Q588+R588*OnebyTi+Td*(Q588-Q587))</f>
        <v>-30384535.303688772</v>
      </c>
      <c r="N588" s="29">
        <f t="shared" ca="1" si="239"/>
        <v>2795714.4641200844</v>
      </c>
      <c r="O588" s="29">
        <f t="shared" ca="1" si="250"/>
        <v>7304372.3165747942</v>
      </c>
      <c r="P588" s="29">
        <f t="shared" ca="1" si="240"/>
        <v>4231538.6617895393</v>
      </c>
      <c r="Q588" s="29">
        <f t="shared" ca="1" si="251"/>
        <v>-4231528.6617895393</v>
      </c>
      <c r="R588" s="29">
        <f t="shared" ca="1" si="252"/>
        <v>-1744122.2551678275</v>
      </c>
      <c r="S588" s="29">
        <f t="shared" ca="1" si="253"/>
        <v>11934412.5546881</v>
      </c>
      <c r="T588" s="29">
        <f t="shared" ca="1" si="254"/>
        <v>21383963427489.199</v>
      </c>
      <c r="U588" s="29">
        <f t="shared" ca="1" si="255"/>
        <v>2658808093.9130297</v>
      </c>
      <c r="W588" s="29">
        <f ca="1">Kp*(AB588+AC588*OnebyTi+Td*(AB588-AB587))</f>
        <v>4032620.4147437606</v>
      </c>
      <c r="X588" s="29">
        <f t="shared" ca="1" si="241"/>
        <v>703308.34787346725</v>
      </c>
      <c r="Y588" s="29">
        <f t="shared" ca="1" si="242"/>
        <v>-178835.77493321907</v>
      </c>
      <c r="Z588" s="29">
        <f t="shared" ca="1" si="243"/>
        <v>-434355.49068874033</v>
      </c>
      <c r="AA588" s="29">
        <f t="shared" ca="1" si="244"/>
        <v>-368257.85560529155</v>
      </c>
      <c r="AB588" s="29">
        <f t="shared" ca="1" si="256"/>
        <v>368267.85560529155</v>
      </c>
      <c r="AC588" s="29">
        <f t="shared" ca="1" si="257"/>
        <v>458520.97951915045</v>
      </c>
      <c r="AD588" s="29">
        <f t="shared" ca="1" si="258"/>
        <v>1373678.2689568885</v>
      </c>
      <c r="AE588" s="29">
        <f t="shared" ca="1" si="259"/>
        <v>246166954535.91559</v>
      </c>
      <c r="AF588" s="29">
        <f t="shared" ca="1" si="260"/>
        <v>8.4400589740498575E+18</v>
      </c>
      <c r="AH588" s="29">
        <f t="shared" ca="1" si="261"/>
        <v>3.3333263278211249</v>
      </c>
      <c r="AI588" s="29">
        <f t="shared" ca="1" si="262"/>
        <v>10.000002171091994</v>
      </c>
    </row>
    <row r="589" spans="1:35">
      <c r="A589" s="29">
        <v>57.699999999999797</v>
      </c>
      <c r="B589" s="29">
        <f t="shared" si="263"/>
        <v>10</v>
      </c>
      <c r="C589" s="29">
        <f t="shared" si="264"/>
        <v>0</v>
      </c>
      <c r="E589" s="29">
        <f ca="1">Kp*(G589+H589*OnebyTi+Td*(G589-G588))</f>
        <v>3.3333233011142118</v>
      </c>
      <c r="F589" s="27">
        <f t="shared" ref="F589:F652" ca="1" si="265">IF((ROW()-12)*0.1&lt;L_1,0,OFFSET(E589,-L_1*10-1,0)*b_1-F588*a_1)+C589</f>
        <v>10.000002560361576</v>
      </c>
      <c r="G589" s="29">
        <f t="shared" ca="1" si="245"/>
        <v>-2.560361576087189E-6</v>
      </c>
      <c r="H589" s="29">
        <f t="shared" ca="1" si="246"/>
        <v>0.7301596057430858</v>
      </c>
      <c r="I589" s="29">
        <f t="shared" ca="1" si="247"/>
        <v>37.948441167710449</v>
      </c>
      <c r="J589" s="29">
        <f t="shared" ca="1" si="248"/>
        <v>222.78537736621686</v>
      </c>
      <c r="K589" s="29">
        <f t="shared" ca="1" si="249"/>
        <v>143.14120003339031</v>
      </c>
      <c r="M589" s="29">
        <f ca="1">Kp*(Q589+R589*OnebyTi+Td*(Q589-Q588))</f>
        <v>-33014509.934524909</v>
      </c>
      <c r="N589" s="27">
        <f t="shared" ref="N589:N652" ca="1" si="266">IF((ROW()-12)*0.1&lt;L_2,0,OFFSET(M589,-L_2*10-1,0)*b_2-N588*a_2)</f>
        <v>1656438.3580156507</v>
      </c>
      <c r="O589" s="27">
        <f t="shared" ca="1" si="250"/>
        <v>7120371.5419069706</v>
      </c>
      <c r="P589" s="27">
        <f t="shared" ref="P589:P652" ca="1" si="267">IF((ROW()-12)*0.1&lt;L_2,0,OFFSET(O589,-1,0)*b_2/K_2-P588*a_2)+C589</f>
        <v>4356942.6714546364</v>
      </c>
      <c r="Q589" s="29">
        <f t="shared" ca="1" si="251"/>
        <v>-4356932.6714546364</v>
      </c>
      <c r="R589" s="29">
        <f t="shared" ca="1" si="252"/>
        <v>-2179815.5223132912</v>
      </c>
      <c r="S589" s="29">
        <f t="shared" ca="1" si="253"/>
        <v>12370105.821833564</v>
      </c>
      <c r="T589" s="29">
        <f t="shared" ca="1" si="254"/>
        <v>23282249657848.082</v>
      </c>
      <c r="U589" s="29">
        <f t="shared" ca="1" si="255"/>
        <v>2755874182.8499517</v>
      </c>
      <c r="W589" s="29">
        <f ca="1">Kp*(AB589+AC589*OnebyTi+Td*(AB589-AB588))</f>
        <v>4218037.7807102995</v>
      </c>
      <c r="X589" s="27">
        <f t="shared" ref="X589:X652" ca="1" si="268">IF((ROW()-12)*0.1&lt;L_3,0,OFFSET(W589,-L_3*10-1,0)*b_3-X588*a_3)</f>
        <v>787011.52603255981</v>
      </c>
      <c r="Y589" s="27">
        <f t="shared" ref="Y589:Y652" ca="1" si="269">IF((ROW()-12)*0.1&lt;L_3,0,OFFSET(X589,-1,0)*b_3/K_3-Y588*a_3)</f>
        <v>-135813.09839062419</v>
      </c>
      <c r="Z589" s="27">
        <f t="shared" ref="Z589:Z652" ca="1" si="270">IF((ROW()-12)*0.1&lt;L_3,0,OFFSET(Y589,-1,0)*b_3/K_3-Z588*a_3)</f>
        <v>-421893.64709992963</v>
      </c>
      <c r="AA589" s="27">
        <f t="shared" ref="AA589:AA652" ca="1" si="271">IF((ROW()-12)*0.1&lt;L_3,0,OFFSET(Z589,-1,0)*b_3/K_3-AA588*a_3)+C589</f>
        <v>-371481.47530745313</v>
      </c>
      <c r="AB589" s="29">
        <f t="shared" ca="1" si="256"/>
        <v>371491.47530745313</v>
      </c>
      <c r="AC589" s="29">
        <f t="shared" ca="1" si="257"/>
        <v>495670.12704989576</v>
      </c>
      <c r="AD589" s="29">
        <f t="shared" ca="1" si="258"/>
        <v>1410827.4164876337</v>
      </c>
      <c r="AE589" s="29">
        <f t="shared" ca="1" si="259"/>
        <v>259967546158.5264</v>
      </c>
      <c r="AF589" s="29">
        <f t="shared" ca="1" si="260"/>
        <v>9.3049747014369014E+18</v>
      </c>
      <c r="AH589" s="29">
        <f t="shared" ca="1" si="261"/>
        <v>3.3333233011142118</v>
      </c>
      <c r="AI589" s="29">
        <f t="shared" ca="1" si="262"/>
        <v>10.000002560361576</v>
      </c>
    </row>
    <row r="590" spans="1:35">
      <c r="A590" s="29">
        <v>57.799999999999798</v>
      </c>
      <c r="B590" s="29">
        <f t="shared" si="263"/>
        <v>10</v>
      </c>
      <c r="C590" s="29">
        <f t="shared" si="264"/>
        <v>0</v>
      </c>
      <c r="E590" s="29">
        <f ca="1">Kp*(G590+H590*OnebyTi+Td*(G590-G589))</f>
        <v>3.3333208776355527</v>
      </c>
      <c r="F590" s="29">
        <f t="shared" ca="1" si="265"/>
        <v>10.000002815655101</v>
      </c>
      <c r="G590" s="29">
        <f t="shared" ca="1" si="245"/>
        <v>-2.815655101073844E-6</v>
      </c>
      <c r="H590" s="29">
        <f t="shared" ca="1" si="246"/>
        <v>0.73015932417757567</v>
      </c>
      <c r="I590" s="29">
        <f t="shared" ca="1" si="247"/>
        <v>37.948441449275961</v>
      </c>
      <c r="J590" s="29">
        <f t="shared" ca="1" si="248"/>
        <v>222.78537736621766</v>
      </c>
      <c r="K590" s="29">
        <f t="shared" ca="1" si="249"/>
        <v>143.14121630787679</v>
      </c>
      <c r="M590" s="29">
        <f ca="1">Kp*(Q590+R590*OnebyTi+Td*(Q590-Q589))</f>
        <v>-35628050.158540756</v>
      </c>
      <c r="N590" s="29">
        <f t="shared" ca="1" si="266"/>
        <v>456363.77765363874</v>
      </c>
      <c r="O590" s="29">
        <f t="shared" ca="1" si="250"/>
        <v>6897385.4623529706</v>
      </c>
      <c r="P590" s="29">
        <f t="shared" ca="1" si="267"/>
        <v>4469719.7038980769</v>
      </c>
      <c r="Q590" s="29">
        <f t="shared" ca="1" si="251"/>
        <v>-4469709.7038980769</v>
      </c>
      <c r="R590" s="29">
        <f t="shared" ca="1" si="252"/>
        <v>-2626786.4927030988</v>
      </c>
      <c r="S590" s="29">
        <f t="shared" ca="1" si="253"/>
        <v>12817076.792223372</v>
      </c>
      <c r="T590" s="29">
        <f t="shared" ca="1" si="254"/>
        <v>25280080141560.145</v>
      </c>
      <c r="U590" s="29">
        <f t="shared" ca="1" si="255"/>
        <v>2855452779.1599894</v>
      </c>
      <c r="W590" s="29">
        <f ca="1">Kp*(AB590+AC590*OnebyTi+Td*(AB590-AB589))</f>
        <v>4400507.2888511019</v>
      </c>
      <c r="X590" s="29">
        <f t="shared" ca="1" si="268"/>
        <v>872058.199009164</v>
      </c>
      <c r="Y590" s="29">
        <f t="shared" ca="1" si="269"/>
        <v>-90806.410372593062</v>
      </c>
      <c r="Z590" s="29">
        <f t="shared" ca="1" si="270"/>
        <v>-407941.3341002253</v>
      </c>
      <c r="AA590" s="29">
        <f t="shared" ca="1" si="271"/>
        <v>-373940.10593794106</v>
      </c>
      <c r="AB590" s="29">
        <f t="shared" ca="1" si="256"/>
        <v>373950.10593794106</v>
      </c>
      <c r="AC590" s="29">
        <f t="shared" ca="1" si="257"/>
        <v>533065.13764368987</v>
      </c>
      <c r="AD590" s="29">
        <f t="shared" ca="1" si="258"/>
        <v>1448222.4270814278</v>
      </c>
      <c r="AE590" s="29">
        <f t="shared" ca="1" si="259"/>
        <v>273951414331.62613</v>
      </c>
      <c r="AF590" s="29">
        <f t="shared" ca="1" si="260"/>
        <v>1.0250323566142507E+19</v>
      </c>
      <c r="AH590" s="29">
        <f t="shared" ca="1" si="261"/>
        <v>3.3333208776355527</v>
      </c>
      <c r="AI590" s="29">
        <f t="shared" ca="1" si="262"/>
        <v>10.000002815655101</v>
      </c>
    </row>
    <row r="591" spans="1:35">
      <c r="A591" s="29">
        <v>57.8999999999998</v>
      </c>
      <c r="B591" s="29">
        <f t="shared" si="263"/>
        <v>10</v>
      </c>
      <c r="C591" s="29">
        <f t="shared" si="264"/>
        <v>0</v>
      </c>
      <c r="E591" s="29">
        <f ca="1">Kp*(G591+H591*OnebyTi+Td*(G591-G590))</f>
        <v>3.3333191335430592</v>
      </c>
      <c r="F591" s="29">
        <f t="shared" ca="1" si="265"/>
        <v>10.00000293262163</v>
      </c>
      <c r="G591" s="29">
        <f t="shared" ca="1" si="245"/>
        <v>-2.9326216299807584E-6</v>
      </c>
      <c r="H591" s="29">
        <f t="shared" ca="1" si="246"/>
        <v>0.73015903091541268</v>
      </c>
      <c r="I591" s="29">
        <f t="shared" ca="1" si="247"/>
        <v>37.948441742538122</v>
      </c>
      <c r="J591" s="29">
        <f t="shared" ca="1" si="248"/>
        <v>222.78537736621851</v>
      </c>
      <c r="K591" s="29">
        <f t="shared" ca="1" si="249"/>
        <v>143.14123328775602</v>
      </c>
      <c r="M591" s="29">
        <f ca="1">Kp*(Q591+R591*OnebyTi+Td*(Q591-Q590))</f>
        <v>-38213257.306277543</v>
      </c>
      <c r="N591" s="27">
        <f t="shared" ca="1" si="266"/>
        <v>-802270.05709822709</v>
      </c>
      <c r="O591" s="27">
        <f t="shared" ca="1" si="250"/>
        <v>6634523.8706285777</v>
      </c>
      <c r="P591" s="27">
        <f t="shared" ca="1" si="267"/>
        <v>4568794.0614581769</v>
      </c>
      <c r="Q591" s="29">
        <f t="shared" ca="1" si="251"/>
        <v>-4568784.0614581769</v>
      </c>
      <c r="R591" s="29">
        <f t="shared" ca="1" si="252"/>
        <v>-3083664.8988489164</v>
      </c>
      <c r="S591" s="29">
        <f t="shared" ca="1" si="253"/>
        <v>13273955.19836919</v>
      </c>
      <c r="T591" s="29">
        <f t="shared" ca="1" si="254"/>
        <v>27367458921583.57</v>
      </c>
      <c r="U591" s="29">
        <f t="shared" ca="1" si="255"/>
        <v>2957238607.2836618</v>
      </c>
      <c r="W591" s="29">
        <f ca="1">Kp*(AB591+AC591*OnebyTi+Td*(AB591-AB590))</f>
        <v>4579478.4750212682</v>
      </c>
      <c r="X591" s="27">
        <f t="shared" ca="1" si="268"/>
        <v>958296.58255425876</v>
      </c>
      <c r="Y591" s="27">
        <f t="shared" ca="1" si="269"/>
        <v>-43846.949245149583</v>
      </c>
      <c r="Z591" s="27">
        <f t="shared" ca="1" si="270"/>
        <v>-392474.48135910649</v>
      </c>
      <c r="AA591" s="27">
        <f t="shared" ca="1" si="271"/>
        <v>-375598.36540309817</v>
      </c>
      <c r="AB591" s="29">
        <f t="shared" ca="1" si="256"/>
        <v>375608.36540309817</v>
      </c>
      <c r="AC591" s="29">
        <f t="shared" ca="1" si="257"/>
        <v>570625.9741839997</v>
      </c>
      <c r="AD591" s="29">
        <f t="shared" ca="1" si="258"/>
        <v>1485783.2636217375</v>
      </c>
      <c r="AE591" s="29">
        <f t="shared" ca="1" si="259"/>
        <v>288059578747.70483</v>
      </c>
      <c r="AF591" s="29">
        <f t="shared" ca="1" si="260"/>
        <v>1.1278268217219752E+19</v>
      </c>
      <c r="AH591" s="29">
        <f t="shared" ca="1" si="261"/>
        <v>3.3333191335430592</v>
      </c>
      <c r="AI591" s="29">
        <f t="shared" ca="1" si="262"/>
        <v>10.00000293262163</v>
      </c>
    </row>
    <row r="592" spans="1:35">
      <c r="A592" s="29">
        <v>57.999999999999801</v>
      </c>
      <c r="B592" s="29">
        <f t="shared" si="263"/>
        <v>10</v>
      </c>
      <c r="C592" s="29">
        <f t="shared" si="264"/>
        <v>0</v>
      </c>
      <c r="E592" s="29">
        <f ca="1">Kp*(G592+H592*OnebyTi+Td*(G592-G591))</f>
        <v>3.3333181108589147</v>
      </c>
      <c r="F592" s="27">
        <f t="shared" ca="1" si="265"/>
        <v>10.000002913278916</v>
      </c>
      <c r="G592" s="29">
        <f t="shared" ca="1" si="245"/>
        <v>-2.9132789158836658E-6</v>
      </c>
      <c r="H592" s="29">
        <f t="shared" ca="1" si="246"/>
        <v>0.73015873958752109</v>
      </c>
      <c r="I592" s="29">
        <f t="shared" ca="1" si="247"/>
        <v>37.948442033866016</v>
      </c>
      <c r="J592" s="29">
        <f t="shared" ca="1" si="248"/>
        <v>222.78537736621936</v>
      </c>
      <c r="K592" s="29">
        <f t="shared" ca="1" si="249"/>
        <v>143.14125018477372</v>
      </c>
      <c r="M592" s="29">
        <f ca="1">Kp*(Q592+R592*OnebyTi+Td*(Q592-Q591))</f>
        <v>-40757791.940746993</v>
      </c>
      <c r="N592" s="29">
        <f t="shared" ca="1" si="266"/>
        <v>-2116869.0542266788</v>
      </c>
      <c r="O592" s="29">
        <f t="shared" ca="1" si="250"/>
        <v>6331024.2730705822</v>
      </c>
      <c r="P592" s="29">
        <f t="shared" ca="1" si="267"/>
        <v>4653097.616436257</v>
      </c>
      <c r="Q592" s="29">
        <f t="shared" ca="1" si="251"/>
        <v>-4653087.616436257</v>
      </c>
      <c r="R592" s="29">
        <f t="shared" ca="1" si="252"/>
        <v>-3548973.6604925422</v>
      </c>
      <c r="S592" s="29">
        <f t="shared" ca="1" si="253"/>
        <v>13739263.960012816</v>
      </c>
      <c r="T592" s="29">
        <f t="shared" ca="1" si="254"/>
        <v>29532581358206.816</v>
      </c>
      <c r="U592" s="29">
        <f t="shared" ca="1" si="255"/>
        <v>3060902595.3382454</v>
      </c>
      <c r="W592" s="29">
        <f ca="1">Kp*(AB592+AC592*OnebyTi+Td*(AB592-AB591))</f>
        <v>4754388.0245723771</v>
      </c>
      <c r="X592" s="29">
        <f t="shared" ca="1" si="268"/>
        <v>1045566.1871521164</v>
      </c>
      <c r="Y592" s="29">
        <f t="shared" ca="1" si="269"/>
        <v>5028.1675335945692</v>
      </c>
      <c r="Z592" s="29">
        <f t="shared" ca="1" si="270"/>
        <v>-375471.71598301298</v>
      </c>
      <c r="AA592" s="29">
        <f t="shared" ca="1" si="271"/>
        <v>-376421.42329046538</v>
      </c>
      <c r="AB592" s="29">
        <f t="shared" ca="1" si="256"/>
        <v>376431.42329046538</v>
      </c>
      <c r="AC592" s="29">
        <f t="shared" ca="1" si="257"/>
        <v>608269.1165130462</v>
      </c>
      <c r="AD592" s="29">
        <f t="shared" ca="1" si="258"/>
        <v>1523426.405950784</v>
      </c>
      <c r="AE592" s="29">
        <f t="shared" ca="1" si="259"/>
        <v>302229640391.75336</v>
      </c>
      <c r="AF592" s="29">
        <f t="shared" ca="1" si="260"/>
        <v>1.2389967380630878E+19</v>
      </c>
      <c r="AH592" s="29">
        <f t="shared" ca="1" si="261"/>
        <v>3.3333181108589147</v>
      </c>
      <c r="AI592" s="29">
        <f t="shared" ca="1" si="262"/>
        <v>10.000002913278916</v>
      </c>
    </row>
    <row r="593" spans="1:35">
      <c r="A593" s="29">
        <v>58.099999999999802</v>
      </c>
      <c r="B593" s="29">
        <f t="shared" si="263"/>
        <v>10</v>
      </c>
      <c r="C593" s="29">
        <f t="shared" si="264"/>
        <v>0</v>
      </c>
      <c r="E593" s="29">
        <f ca="1">Kp*(G593+H593*OnebyTi+Td*(G593-G592))</f>
        <v>3.3333178173833264</v>
      </c>
      <c r="F593" s="29">
        <f t="shared" ca="1" si="265"/>
        <v>10.0000027655918</v>
      </c>
      <c r="G593" s="29">
        <f t="shared" ca="1" si="245"/>
        <v>-2.7655918000135671E-6</v>
      </c>
      <c r="H593" s="29">
        <f t="shared" ca="1" si="246"/>
        <v>0.73015846302834109</v>
      </c>
      <c r="I593" s="29">
        <f t="shared" ca="1" si="247"/>
        <v>37.948442310425193</v>
      </c>
      <c r="J593" s="29">
        <f t="shared" ca="1" si="248"/>
        <v>222.78537736622013</v>
      </c>
      <c r="K593" s="29">
        <f t="shared" ca="1" si="249"/>
        <v>143.1412662528621</v>
      </c>
      <c r="M593" s="29">
        <f ca="1">Kp*(Q593+R593*OnebyTi+Td*(Q593-Q592))</f>
        <v>-43248905.5800694</v>
      </c>
      <c r="N593" s="27">
        <f t="shared" ca="1" si="266"/>
        <v>-3484478.5480077271</v>
      </c>
      <c r="O593" s="29">
        <f t="shared" ca="1" si="250"/>
        <v>5986261.1600994924</v>
      </c>
      <c r="P593" s="29">
        <f t="shared" ca="1" si="267"/>
        <v>4721574.7142245527</v>
      </c>
      <c r="Q593" s="29">
        <f t="shared" ca="1" si="251"/>
        <v>-4721564.7142245527</v>
      </c>
      <c r="R593" s="29">
        <f t="shared" ca="1" si="252"/>
        <v>-4021130.1319149975</v>
      </c>
      <c r="S593" s="29">
        <f t="shared" ca="1" si="253"/>
        <v>14211420.431435272</v>
      </c>
      <c r="T593" s="29">
        <f t="shared" ca="1" si="254"/>
        <v>31761898693267.855</v>
      </c>
      <c r="U593" s="29">
        <f t="shared" ca="1" si="255"/>
        <v>3166092153</v>
      </c>
      <c r="W593" s="29">
        <f ca="1">Kp*(AB593+AC593*OnebyTi+Td*(AB593-AB592))</f>
        <v>4924660.6253380328</v>
      </c>
      <c r="X593" s="29">
        <f t="shared" ca="1" si="268"/>
        <v>1133697.8665452986</v>
      </c>
      <c r="Y593" s="29">
        <f t="shared" ca="1" si="269"/>
        <v>55775.805579277214</v>
      </c>
      <c r="Z593" s="29">
        <f t="shared" ca="1" si="270"/>
        <v>-356914.51768649672</v>
      </c>
      <c r="AA593" s="29">
        <f t="shared" ca="1" si="271"/>
        <v>-376375.10551852506</v>
      </c>
      <c r="AB593" s="29">
        <f t="shared" ca="1" si="256"/>
        <v>376385.10551852506</v>
      </c>
      <c r="AC593" s="29">
        <f t="shared" ca="1" si="257"/>
        <v>645907.62706489873</v>
      </c>
      <c r="AD593" s="29">
        <f t="shared" ca="1" si="258"/>
        <v>1561064.9165026364</v>
      </c>
      <c r="AE593" s="29">
        <f t="shared" ca="1" si="259"/>
        <v>316396215157.3725</v>
      </c>
      <c r="AF593" s="29">
        <f t="shared" ca="1" si="260"/>
        <v>1.3585437939744311E+19</v>
      </c>
      <c r="AH593" s="29">
        <f t="shared" ca="1" si="261"/>
        <v>3.3333178173833264</v>
      </c>
      <c r="AI593" s="29">
        <f t="shared" ca="1" si="262"/>
        <v>10.0000027655918</v>
      </c>
    </row>
    <row r="594" spans="1:35">
      <c r="A594" s="29">
        <v>58.199999999999797</v>
      </c>
      <c r="B594" s="29">
        <f t="shared" si="263"/>
        <v>10</v>
      </c>
      <c r="C594" s="29">
        <f t="shared" si="264"/>
        <v>0</v>
      </c>
      <c r="E594" s="29">
        <f ca="1">Kp*(G594+H594*OnebyTi+Td*(G594-G593))</f>
        <v>3.3333182281321898</v>
      </c>
      <c r="F594" s="27">
        <f t="shared" ca="1" si="265"/>
        <v>10.000002502808538</v>
      </c>
      <c r="G594" s="29">
        <f t="shared" ca="1" si="245"/>
        <v>-2.5028085381961773E-6</v>
      </c>
      <c r="H594" s="29">
        <f t="shared" ca="1" si="246"/>
        <v>0.73015821274748727</v>
      </c>
      <c r="I594" s="29">
        <f t="shared" ca="1" si="247"/>
        <v>37.948442560706049</v>
      </c>
      <c r="J594" s="29">
        <f t="shared" ca="1" si="248"/>
        <v>222.78537736622076</v>
      </c>
      <c r="K594" s="29">
        <f t="shared" ca="1" si="249"/>
        <v>143.14128081920779</v>
      </c>
      <c r="M594" s="29">
        <f ca="1">Kp*(Q594+R594*OnebyTi+Td*(Q594-Q593))</f>
        <v>-45673475.657629833</v>
      </c>
      <c r="N594" s="29">
        <f t="shared" ca="1" si="266"/>
        <v>-4901778.863069349</v>
      </c>
      <c r="O594" s="27">
        <f t="shared" ca="1" si="250"/>
        <v>5599755.1310335947</v>
      </c>
      <c r="P594" s="27">
        <f t="shared" ca="1" si="267"/>
        <v>4773187.2546674237</v>
      </c>
      <c r="Q594" s="29">
        <f t="shared" ca="1" si="251"/>
        <v>-4773177.2546674237</v>
      </c>
      <c r="R594" s="29">
        <f t="shared" ca="1" si="252"/>
        <v>-4498447.8573817397</v>
      </c>
      <c r="S594" s="29">
        <f t="shared" ca="1" si="253"/>
        <v>14688738.156902015</v>
      </c>
      <c r="T594" s="29">
        <f t="shared" ca="1" si="254"/>
        <v>34040220803715.301</v>
      </c>
      <c r="U594" s="29">
        <f t="shared" ca="1" si="255"/>
        <v>3272431562.5916944</v>
      </c>
      <c r="W594" s="29">
        <f ca="1">Kp*(AB594+AC594*OnebyTi+Td*(AB594-AB593))</f>
        <v>5089709.8822289053</v>
      </c>
      <c r="X594" s="27">
        <f t="shared" ca="1" si="268"/>
        <v>1222513.8888534172</v>
      </c>
      <c r="Y594" s="27">
        <f t="shared" ca="1" si="269"/>
        <v>108346.6848359665</v>
      </c>
      <c r="Z594" s="27">
        <f t="shared" ca="1" si="270"/>
        <v>-336787.37311783852</v>
      </c>
      <c r="AA594" s="27">
        <f t="shared" ca="1" si="271"/>
        <v>-375426.00145040266</v>
      </c>
      <c r="AB594" s="29">
        <f t="shared" ca="1" si="256"/>
        <v>375436.00145040266</v>
      </c>
      <c r="AC594" s="29">
        <f t="shared" ca="1" si="257"/>
        <v>683451.22720993904</v>
      </c>
      <c r="AD594" s="29">
        <f t="shared" ca="1" si="258"/>
        <v>1598608.5166476767</v>
      </c>
      <c r="AE594" s="29">
        <f t="shared" ca="1" si="259"/>
        <v>330491434275.87915</v>
      </c>
      <c r="AF594" s="29">
        <f t="shared" ca="1" si="260"/>
        <v>1.486343037844788E+19</v>
      </c>
      <c r="AH594" s="29">
        <f t="shared" ca="1" si="261"/>
        <v>3.3333182281321898</v>
      </c>
      <c r="AI594" s="29">
        <f t="shared" ca="1" si="262"/>
        <v>10.000002502808538</v>
      </c>
    </row>
    <row r="595" spans="1:35">
      <c r="A595" s="29">
        <v>58.299999999999798</v>
      </c>
      <c r="B595" s="29">
        <f t="shared" si="263"/>
        <v>10</v>
      </c>
      <c r="C595" s="29">
        <f t="shared" si="264"/>
        <v>0</v>
      </c>
      <c r="E595" s="29">
        <f ca="1">Kp*(G595+H595*OnebyTi+Td*(G595-G594))</f>
        <v>3.3333192881555171</v>
      </c>
      <c r="F595" s="29">
        <f t="shared" ca="1" si="265"/>
        <v>10.000002142597131</v>
      </c>
      <c r="G595" s="29">
        <f t="shared" ca="1" si="245"/>
        <v>-2.1425971308275393E-6</v>
      </c>
      <c r="H595" s="29">
        <f t="shared" ca="1" si="246"/>
        <v>0.73015799848777418</v>
      </c>
      <c r="I595" s="29">
        <f t="shared" ca="1" si="247"/>
        <v>37.948442774965763</v>
      </c>
      <c r="J595" s="29">
        <f t="shared" ca="1" si="248"/>
        <v>222.78537736622121</v>
      </c>
      <c r="K595" s="29">
        <f t="shared" ca="1" si="249"/>
        <v>143.14129331054906</v>
      </c>
      <c r="M595" s="29">
        <f ca="1">Kp*(Q595+R595*OnebyTi+Td*(Q595-Q594))</f>
        <v>-48018043.723700233</v>
      </c>
      <c r="N595" s="27">
        <f t="shared" ca="1" si="266"/>
        <v>-6365082.2226712154</v>
      </c>
      <c r="O595" s="29">
        <f t="shared" ca="1" si="250"/>
        <v>5171181.8275474133</v>
      </c>
      <c r="P595" s="29">
        <f t="shared" ca="1" si="267"/>
        <v>4806919.9384380737</v>
      </c>
      <c r="Q595" s="29">
        <f t="shared" ca="1" si="251"/>
        <v>-4806909.9384380737</v>
      </c>
      <c r="R595" s="29">
        <f t="shared" ca="1" si="252"/>
        <v>-4979138.8512255475</v>
      </c>
      <c r="S595" s="29">
        <f t="shared" ca="1" si="253"/>
        <v>15169429.150745822</v>
      </c>
      <c r="T595" s="29">
        <f t="shared" ca="1" si="254"/>
        <v>36350859119340.773</v>
      </c>
      <c r="U595" s="29">
        <f t="shared" ca="1" si="255"/>
        <v>3379522487.0517311</v>
      </c>
      <c r="W595" s="29">
        <f ca="1">Kp*(AB595+AC595*OnebyTi+Td*(AB595-AB594))</f>
        <v>5248939.2936234539</v>
      </c>
      <c r="X595" s="29">
        <f t="shared" ca="1" si="268"/>
        <v>1311828.0309865901</v>
      </c>
      <c r="Y595" s="29">
        <f t="shared" ca="1" si="269"/>
        <v>162685.26057832793</v>
      </c>
      <c r="Z595" s="29">
        <f t="shared" ca="1" si="270"/>
        <v>-315077.92893709894</v>
      </c>
      <c r="AA595" s="29">
        <f t="shared" ca="1" si="271"/>
        <v>-373541.5733101205</v>
      </c>
      <c r="AB595" s="29">
        <f t="shared" ca="1" si="256"/>
        <v>373551.5733101205</v>
      </c>
      <c r="AC595" s="29">
        <f t="shared" ca="1" si="257"/>
        <v>720806.38454095111</v>
      </c>
      <c r="AD595" s="29">
        <f t="shared" ca="1" si="258"/>
        <v>1635963.6739786887</v>
      </c>
      <c r="AE595" s="29">
        <f t="shared" ca="1" si="259"/>
        <v>344445512068.12579</v>
      </c>
      <c r="AF595" s="29">
        <f t="shared" ca="1" si="260"/>
        <v>1.6221322439968309E+19</v>
      </c>
      <c r="AH595" s="29">
        <f t="shared" ca="1" si="261"/>
        <v>3.3333192881555171</v>
      </c>
      <c r="AI595" s="29">
        <f t="shared" ca="1" si="262"/>
        <v>10.000002142597131</v>
      </c>
    </row>
    <row r="596" spans="1:35">
      <c r="A596" s="29">
        <v>58.3999999999997</v>
      </c>
      <c r="B596" s="29">
        <f t="shared" si="263"/>
        <v>10</v>
      </c>
      <c r="C596" s="29">
        <f t="shared" si="264"/>
        <v>0</v>
      </c>
      <c r="E596" s="29">
        <f ca="1">Kp*(G596+H596*OnebyTi+Td*(G596-G595))</f>
        <v>3.3333209165394635</v>
      </c>
      <c r="F596" s="27">
        <f t="shared" ca="1" si="265"/>
        <v>10.000001706030433</v>
      </c>
      <c r="G596" s="29">
        <f t="shared" ca="1" si="245"/>
        <v>-1.7060304333682552E-6</v>
      </c>
      <c r="H596" s="29">
        <f t="shared" ca="1" si="246"/>
        <v>0.73015782788473083</v>
      </c>
      <c r="I596" s="29">
        <f t="shared" ca="1" si="247"/>
        <v>37.948442945568807</v>
      </c>
      <c r="J596" s="29">
        <f t="shared" ca="1" si="248"/>
        <v>222.7853773662215</v>
      </c>
      <c r="K596" s="29">
        <f t="shared" ca="1" si="249"/>
        <v>143.14130327376679</v>
      </c>
      <c r="M596" s="29">
        <f ca="1">Kp*(Q596+R596*OnebyTi+Td*(Q596-Q595))</f>
        <v>-50268856.878865309</v>
      </c>
      <c r="N596" s="29">
        <f t="shared" ca="1" si="266"/>
        <v>-7870331.0777772851</v>
      </c>
      <c r="O596" s="27">
        <f t="shared" ca="1" si="250"/>
        <v>4700380.6287256582</v>
      </c>
      <c r="P596" s="27">
        <f t="shared" ca="1" si="267"/>
        <v>4821785.663887077</v>
      </c>
      <c r="Q596" s="29">
        <f t="shared" ca="1" si="251"/>
        <v>-4821775.663887077</v>
      </c>
      <c r="R596" s="29">
        <f t="shared" ca="1" si="252"/>
        <v>-5461316.4176142551</v>
      </c>
      <c r="S596" s="29">
        <f t="shared" ca="1" si="253"/>
        <v>15651606.71713453</v>
      </c>
      <c r="T596" s="29">
        <f t="shared" ca="1" si="254"/>
        <v>38675811174626.141</v>
      </c>
      <c r="U596" s="29">
        <f t="shared" ca="1" si="255"/>
        <v>3486944598.1371655</v>
      </c>
      <c r="W596" s="29">
        <f ca="1">Kp*(AB596+AC596*OnebyTi+Td*(AB596-AB595))</f>
        <v>5401743.2895997455</v>
      </c>
      <c r="X596" s="27">
        <f t="shared" ca="1" si="268"/>
        <v>1401445.6970257778</v>
      </c>
      <c r="Y596" s="27">
        <f t="shared" ca="1" si="269"/>
        <v>218729.61482198274</v>
      </c>
      <c r="Z596" s="27">
        <f t="shared" ca="1" si="270"/>
        <v>-291777.14323205716</v>
      </c>
      <c r="AA596" s="27">
        <f t="shared" ca="1" si="271"/>
        <v>-370690.26772826264</v>
      </c>
      <c r="AB596" s="29">
        <f t="shared" ca="1" si="256"/>
        <v>370700.26772826264</v>
      </c>
      <c r="AC596" s="29">
        <f t="shared" ca="1" si="257"/>
        <v>757876.41131377732</v>
      </c>
      <c r="AD596" s="29">
        <f t="shared" ca="1" si="258"/>
        <v>1673033.7007515149</v>
      </c>
      <c r="AE596" s="29">
        <f t="shared" ca="1" si="259"/>
        <v>358187380917.50635</v>
      </c>
      <c r="AF596" s="29">
        <f t="shared" ca="1" si="260"/>
        <v>1.7655035795672474E+19</v>
      </c>
      <c r="AH596" s="29">
        <f t="shared" ca="1" si="261"/>
        <v>3.3333209165394635</v>
      </c>
      <c r="AI596" s="29">
        <f t="shared" ca="1" si="262"/>
        <v>10.000001706030433</v>
      </c>
    </row>
    <row r="597" spans="1:35">
      <c r="A597" s="29">
        <v>58.499999999999801</v>
      </c>
      <c r="B597" s="29">
        <f t="shared" si="263"/>
        <v>10</v>
      </c>
      <c r="C597" s="29">
        <f t="shared" si="264"/>
        <v>0</v>
      </c>
      <c r="E597" s="29">
        <f ca="1">Kp*(G597+H597*OnebyTi+Td*(G597-G596))</f>
        <v>3.3333230113525336</v>
      </c>
      <c r="F597" s="29">
        <f t="shared" ca="1" si="265"/>
        <v>10.000001216472997</v>
      </c>
      <c r="G597" s="29">
        <f t="shared" ca="1" si="245"/>
        <v>-1.2164729970010058E-6</v>
      </c>
      <c r="H597" s="29">
        <f t="shared" ca="1" si="246"/>
        <v>0.73015770623743115</v>
      </c>
      <c r="I597" s="29">
        <f t="shared" ca="1" si="247"/>
        <v>37.948443067216104</v>
      </c>
      <c r="J597" s="29">
        <f t="shared" ca="1" si="248"/>
        <v>222.78537736622164</v>
      </c>
      <c r="K597" s="29">
        <f t="shared" ca="1" si="249"/>
        <v>143.14131039013384</v>
      </c>
      <c r="M597" s="29">
        <f ca="1">Kp*(Q597+R597*OnebyTi+Td*(Q597-Q596))</f>
        <v>-52411912.415379517</v>
      </c>
      <c r="N597" s="27">
        <f t="shared" ca="1" si="266"/>
        <v>-9413097.9310628083</v>
      </c>
      <c r="O597" s="29">
        <f t="shared" ca="1" si="250"/>
        <v>4187363.0594587615</v>
      </c>
      <c r="P597" s="29">
        <f t="shared" ca="1" si="267"/>
        <v>4816831.0584924547</v>
      </c>
      <c r="Q597" s="29">
        <f t="shared" ca="1" si="251"/>
        <v>-4816821.0584924547</v>
      </c>
      <c r="R597" s="29">
        <f t="shared" ca="1" si="252"/>
        <v>-5942998.5234635007</v>
      </c>
      <c r="S597" s="29">
        <f t="shared" ca="1" si="253"/>
        <v>16133288.822983775</v>
      </c>
      <c r="T597" s="29">
        <f t="shared" ca="1" si="254"/>
        <v>40995987685579.781</v>
      </c>
      <c r="U597" s="29">
        <f t="shared" ca="1" si="255"/>
        <v>3594256327.8593459</v>
      </c>
      <c r="W597" s="29">
        <f ca="1">Kp*(AB597+AC597*OnebyTi+Td*(AB597-AB596))</f>
        <v>5547508.3319074931</v>
      </c>
      <c r="X597" s="29">
        <f t="shared" ca="1" si="268"/>
        <v>1491164.0612107441</v>
      </c>
      <c r="Y597" s="29">
        <f t="shared" ca="1" si="269"/>
        <v>276411.35880332266</v>
      </c>
      <c r="Z597" s="29">
        <f t="shared" ca="1" si="270"/>
        <v>-266879.43484548689</v>
      </c>
      <c r="AA597" s="29">
        <f t="shared" ca="1" si="271"/>
        <v>-366841.62923213589</v>
      </c>
      <c r="AB597" s="29">
        <f t="shared" ca="1" si="256"/>
        <v>366851.62923213589</v>
      </c>
      <c r="AC597" s="29">
        <f t="shared" ca="1" si="257"/>
        <v>794561.57423699088</v>
      </c>
      <c r="AD597" s="29">
        <f t="shared" ca="1" si="258"/>
        <v>1709718.8636747284</v>
      </c>
      <c r="AE597" s="29">
        <f t="shared" ca="1" si="259"/>
        <v>371645392704.53357</v>
      </c>
      <c r="AF597" s="29">
        <f t="shared" ca="1" si="260"/>
        <v>1.9158980283116028E+19</v>
      </c>
      <c r="AH597" s="29">
        <f t="shared" ca="1" si="261"/>
        <v>3.3333230113525336</v>
      </c>
      <c r="AI597" s="29">
        <f t="shared" ca="1" si="262"/>
        <v>10.000001216472997</v>
      </c>
    </row>
    <row r="598" spans="1:35">
      <c r="A598" s="29">
        <v>58.599999999999703</v>
      </c>
      <c r="B598" s="29">
        <f t="shared" si="263"/>
        <v>10</v>
      </c>
      <c r="C598" s="29">
        <f t="shared" si="264"/>
        <v>0</v>
      </c>
      <c r="E598" s="29">
        <f ca="1">Kp*(G598+H598*OnebyTi+Td*(G598-G597))</f>
        <v>3.333325455267071</v>
      </c>
      <c r="F598" s="27">
        <f t="shared" ca="1" si="265"/>
        <v>10.000000698424195</v>
      </c>
      <c r="G598" s="29">
        <f t="shared" ca="1" si="245"/>
        <v>-6.9842419492260888E-7</v>
      </c>
      <c r="H598" s="29">
        <f t="shared" ca="1" si="246"/>
        <v>0.73015763639501163</v>
      </c>
      <c r="I598" s="29">
        <f t="shared" ca="1" si="247"/>
        <v>37.948443137058526</v>
      </c>
      <c r="J598" s="29">
        <f t="shared" ca="1" si="248"/>
        <v>222.7853773662217</v>
      </c>
      <c r="K598" s="29">
        <f t="shared" ca="1" si="249"/>
        <v>143.14131448289962</v>
      </c>
      <c r="M598" s="29">
        <f ca="1">Kp*(Q598+R598*OnebyTi+Td*(Q598-Q597))</f>
        <v>-54433005.627803542</v>
      </c>
      <c r="N598" s="29">
        <f t="shared" ca="1" si="266"/>
        <v>-10988586.727132633</v>
      </c>
      <c r="O598" s="29">
        <f t="shared" ca="1" si="250"/>
        <v>3632320.8628695877</v>
      </c>
      <c r="P598" s="29">
        <f t="shared" ca="1" si="267"/>
        <v>4791142.1277194656</v>
      </c>
      <c r="Q598" s="29">
        <f t="shared" ca="1" si="251"/>
        <v>-4791132.1277194656</v>
      </c>
      <c r="R598" s="29">
        <f t="shared" ca="1" si="252"/>
        <v>-6422111.7362354472</v>
      </c>
      <c r="S598" s="29">
        <f t="shared" ca="1" si="253"/>
        <v>16612402.035755722</v>
      </c>
      <c r="T598" s="29">
        <f t="shared" ca="1" si="254"/>
        <v>43291482392106.344</v>
      </c>
      <c r="U598" s="29">
        <f t="shared" ca="1" si="255"/>
        <v>3700995745.7678871</v>
      </c>
      <c r="W598" s="29">
        <f ca="1">Kp*(AB598+AC598*OnebyTi+Td*(AB598-AB597))</f>
        <v>5685614.0754277697</v>
      </c>
      <c r="X598" s="29">
        <f t="shared" ca="1" si="268"/>
        <v>1580772.2361421708</v>
      </c>
      <c r="Y598" s="29">
        <f t="shared" ca="1" si="269"/>
        <v>335655.54718904546</v>
      </c>
      <c r="Z598" s="29">
        <f t="shared" ca="1" si="270"/>
        <v>-240382.83017577062</v>
      </c>
      <c r="AA598" s="29">
        <f t="shared" ca="1" si="271"/>
        <v>-361966.41548372753</v>
      </c>
      <c r="AB598" s="29">
        <f t="shared" ca="1" si="256"/>
        <v>361976.41548372753</v>
      </c>
      <c r="AC598" s="29">
        <f t="shared" ca="1" si="257"/>
        <v>830759.21578536369</v>
      </c>
      <c r="AD598" s="29">
        <f t="shared" ca="1" si="258"/>
        <v>1745916.5052231012</v>
      </c>
      <c r="AE598" s="29">
        <f t="shared" ca="1" si="259"/>
        <v>384748085241.17841</v>
      </c>
      <c r="AF598" s="29">
        <f t="shared" ca="1" si="260"/>
        <v>2.0726029844843184E+19</v>
      </c>
      <c r="AH598" s="29">
        <f t="shared" ca="1" si="261"/>
        <v>3.333325455267071</v>
      </c>
      <c r="AI598" s="29">
        <f t="shared" ca="1" si="262"/>
        <v>10.000000698424195</v>
      </c>
    </row>
    <row r="599" spans="1:35">
      <c r="A599" s="29">
        <v>58.699999999999697</v>
      </c>
      <c r="B599" s="29">
        <f t="shared" si="263"/>
        <v>10</v>
      </c>
      <c r="C599" s="29">
        <f t="shared" si="264"/>
        <v>0</v>
      </c>
      <c r="E599" s="29">
        <f ca="1">Kp*(G599+H599*OnebyTi+Td*(G599-G598))</f>
        <v>3.333328121571423</v>
      </c>
      <c r="F599" s="29">
        <f t="shared" ca="1" si="265"/>
        <v>10.000000176371257</v>
      </c>
      <c r="G599" s="29">
        <f t="shared" ca="1" si="245"/>
        <v>-1.7637125715452839E-7</v>
      </c>
      <c r="H599" s="29">
        <f t="shared" ca="1" si="246"/>
        <v>0.73015761875788587</v>
      </c>
      <c r="I599" s="29">
        <f t="shared" ca="1" si="247"/>
        <v>37.948443154695653</v>
      </c>
      <c r="J599" s="29">
        <f t="shared" ca="1" si="248"/>
        <v>222.7853773662217</v>
      </c>
      <c r="K599" s="29">
        <f t="shared" ca="1" si="249"/>
        <v>143.14131551819889</v>
      </c>
      <c r="M599" s="29">
        <f ca="1">Kp*(Q599+R599*OnebyTi+Td*(Q599-Q598))</f>
        <v>-56317780.738955855</v>
      </c>
      <c r="N599" s="27">
        <f t="shared" ca="1" si="266"/>
        <v>-12591635.876924559</v>
      </c>
      <c r="O599" s="27">
        <f t="shared" ca="1" si="250"/>
        <v>3035633.6865644748</v>
      </c>
      <c r="P599" s="27">
        <f t="shared" ca="1" si="267"/>
        <v>4743850.0027874671</v>
      </c>
      <c r="Q599" s="29">
        <f t="shared" ca="1" si="251"/>
        <v>-4743840.0027874671</v>
      </c>
      <c r="R599" s="29">
        <f t="shared" ca="1" si="252"/>
        <v>-6896495.7365141939</v>
      </c>
      <c r="S599" s="29">
        <f t="shared" ca="1" si="253"/>
        <v>17086786.036034469</v>
      </c>
      <c r="T599" s="29">
        <f t="shared" ca="1" si="254"/>
        <v>45541884189311</v>
      </c>
      <c r="U599" s="29">
        <f t="shared" ca="1" si="255"/>
        <v>3806681564.2864857</v>
      </c>
      <c r="W599" s="29">
        <f ca="1">Kp*(AB599+AC599*OnebyTi+Td*(AB599-AB598))</f>
        <v>5815434.5907109082</v>
      </c>
      <c r="X599" s="27">
        <f t="shared" ca="1" si="268"/>
        <v>1670051.4667674957</v>
      </c>
      <c r="Y599" s="27">
        <f t="shared" ca="1" si="269"/>
        <v>396380.60467305488</v>
      </c>
      <c r="Z599" s="27">
        <f t="shared" ca="1" si="270"/>
        <v>-212289.10700201368</v>
      </c>
      <c r="AA599" s="27">
        <f t="shared" ca="1" si="271"/>
        <v>-356036.71405699197</v>
      </c>
      <c r="AB599" s="29">
        <f t="shared" ca="1" si="256"/>
        <v>356046.71405699197</v>
      </c>
      <c r="AC599" s="29">
        <f t="shared" ca="1" si="257"/>
        <v>866363.88719106291</v>
      </c>
      <c r="AD599" s="29">
        <f t="shared" ca="1" si="258"/>
        <v>1781521.1766288003</v>
      </c>
      <c r="AE599" s="29">
        <f t="shared" ca="1" si="259"/>
        <v>397425011500.25653</v>
      </c>
      <c r="AF599" s="29">
        <f t="shared" ca="1" si="260"/>
        <v>2.234753366660001E+19</v>
      </c>
      <c r="AH599" s="29">
        <f t="shared" ca="1" si="261"/>
        <v>3.333328121571423</v>
      </c>
      <c r="AI599" s="29">
        <f t="shared" ca="1" si="262"/>
        <v>10.000000176371257</v>
      </c>
    </row>
    <row r="600" spans="1:35">
      <c r="A600" s="29">
        <v>58.799999999999699</v>
      </c>
      <c r="B600" s="29">
        <f t="shared" si="263"/>
        <v>10</v>
      </c>
      <c r="C600" s="29">
        <f t="shared" si="264"/>
        <v>0</v>
      </c>
      <c r="E600" s="29">
        <f ca="1">Kp*(G600+H600*OnebyTi+Td*(G600-G599))</f>
        <v>3.3333308802852333</v>
      </c>
      <c r="F600" s="27">
        <f t="shared" ca="1" si="265"/>
        <v>9.9999996737026482</v>
      </c>
      <c r="G600" s="29">
        <f t="shared" ca="1" si="245"/>
        <v>3.2629735180478292E-7</v>
      </c>
      <c r="H600" s="29">
        <f t="shared" ca="1" si="246"/>
        <v>0.73015765138762101</v>
      </c>
      <c r="I600" s="29">
        <f t="shared" ca="1" si="247"/>
        <v>37.948443187325388</v>
      </c>
      <c r="J600" s="29">
        <f t="shared" ca="1" si="248"/>
        <v>222.7853773662217</v>
      </c>
      <c r="K600" s="29">
        <f t="shared" ca="1" si="249"/>
        <v>143.14131743682734</v>
      </c>
      <c r="M600" s="29">
        <f ca="1">Kp*(Q600+R600*OnebyTi+Td*(Q600-Q599))</f>
        <v>-58051784.871410966</v>
      </c>
      <c r="N600" s="29">
        <f t="shared" ca="1" si="266"/>
        <v>-14216722.980523154</v>
      </c>
      <c r="O600" s="29">
        <f t="shared" ca="1" si="250"/>
        <v>2397876.331776646</v>
      </c>
      <c r="P600" s="29">
        <f t="shared" ca="1" si="267"/>
        <v>4674136.7675473783</v>
      </c>
      <c r="Q600" s="29">
        <f t="shared" ca="1" si="251"/>
        <v>-4674126.7675473783</v>
      </c>
      <c r="R600" s="29">
        <f t="shared" ca="1" si="252"/>
        <v>-7363908.4132689321</v>
      </c>
      <c r="S600" s="29">
        <f t="shared" ca="1" si="253"/>
        <v>17554198.712789208</v>
      </c>
      <c r="T600" s="29">
        <f t="shared" ca="1" si="254"/>
        <v>47726630293221.289</v>
      </c>
      <c r="U600" s="29">
        <f t="shared" ca="1" si="255"/>
        <v>3910814273.8630457</v>
      </c>
      <c r="W600" s="29">
        <f ca="1">Kp*(AB600+AC600*OnebyTi+Td*(AB600-AB599))</f>
        <v>5936339.6470211176</v>
      </c>
      <c r="X600" s="29">
        <f t="shared" ca="1" si="268"/>
        <v>1758775.3506802735</v>
      </c>
      <c r="Y600" s="29">
        <f t="shared" ca="1" si="269"/>
        <v>458498.26561407244</v>
      </c>
      <c r="Z600" s="29">
        <f t="shared" ca="1" si="270"/>
        <v>-182603.93487463612</v>
      </c>
      <c r="AA600" s="29">
        <f t="shared" ca="1" si="271"/>
        <v>-349026.06053427549</v>
      </c>
      <c r="AB600" s="29">
        <f t="shared" ca="1" si="256"/>
        <v>349036.06053427549</v>
      </c>
      <c r="AC600" s="29">
        <f t="shared" ca="1" si="257"/>
        <v>901267.49324449047</v>
      </c>
      <c r="AD600" s="29">
        <f t="shared" ca="1" si="258"/>
        <v>1816424.7826822279</v>
      </c>
      <c r="AE600" s="29">
        <f t="shared" ca="1" si="259"/>
        <v>409607628655.58521</v>
      </c>
      <c r="AF600" s="29">
        <f t="shared" ca="1" si="260"/>
        <v>2.4013365168612188E+19</v>
      </c>
      <c r="AH600" s="29">
        <f t="shared" ca="1" si="261"/>
        <v>3.3333308802852333</v>
      </c>
      <c r="AI600" s="29">
        <f t="shared" ca="1" si="262"/>
        <v>9.9999996737026482</v>
      </c>
    </row>
    <row r="601" spans="1:35">
      <c r="A601" s="29">
        <v>58.8999999999997</v>
      </c>
      <c r="B601" s="29">
        <f t="shared" si="263"/>
        <v>10</v>
      </c>
      <c r="C601" s="29">
        <f t="shared" si="264"/>
        <v>0</v>
      </c>
      <c r="E601" s="29">
        <f ca="1">Kp*(G601+H601*OnebyTi+Td*(G601-G600))</f>
        <v>3.3333336041011887</v>
      </c>
      <c r="F601" s="29">
        <f t="shared" ca="1" si="265"/>
        <v>9.9999992117268643</v>
      </c>
      <c r="G601" s="29">
        <f t="shared" ca="1" si="245"/>
        <v>7.8827313565454915E-7</v>
      </c>
      <c r="H601" s="29">
        <f t="shared" ca="1" si="246"/>
        <v>0.73015773021493457</v>
      </c>
      <c r="I601" s="29">
        <f t="shared" ca="1" si="247"/>
        <v>37.948443266152701</v>
      </c>
      <c r="J601" s="29">
        <f t="shared" ca="1" si="248"/>
        <v>222.78537736622175</v>
      </c>
      <c r="K601" s="29">
        <f t="shared" ca="1" si="249"/>
        <v>143.14132207975609</v>
      </c>
      <c r="M601" s="29">
        <f ca="1">Kp*(Q601+R601*OnebyTi+Td*(Q601-Q600))</f>
        <v>-59620524.978521764</v>
      </c>
      <c r="N601" s="27">
        <f t="shared" ca="1" si="266"/>
        <v>-15857971.308411013</v>
      </c>
      <c r="O601" s="27">
        <f t="shared" ca="1" si="250"/>
        <v>1719825.5139275517</v>
      </c>
      <c r="P601" s="27">
        <f t="shared" ca="1" si="267"/>
        <v>4581241.343402585</v>
      </c>
      <c r="Q601" s="29">
        <f t="shared" ca="1" si="251"/>
        <v>-4581231.343402585</v>
      </c>
      <c r="R601" s="29">
        <f t="shared" ca="1" si="252"/>
        <v>-7822031.5476091905</v>
      </c>
      <c r="S601" s="29">
        <f t="shared" ca="1" si="253"/>
        <v>18012321.847129468</v>
      </c>
      <c r="T601" s="29">
        <f t="shared" ca="1" si="254"/>
        <v>49825398355398.711</v>
      </c>
      <c r="U601" s="29">
        <f t="shared" ca="1" si="255"/>
        <v>4012877409.2272363</v>
      </c>
      <c r="W601" s="29">
        <f ca="1">Kp*(AB601+AC601*OnebyTi+Td*(AB601-AB600))</f>
        <v>6047696.0551494518</v>
      </c>
      <c r="X601" s="27">
        <f t="shared" ca="1" si="268"/>
        <v>1846710.0852203069</v>
      </c>
      <c r="Y601" s="27">
        <f t="shared" ca="1" si="269"/>
        <v>521913.52736128512</v>
      </c>
      <c r="Z601" s="27">
        <f t="shared" ca="1" si="270"/>
        <v>-151337.01160294318</v>
      </c>
      <c r="AA601" s="27">
        <f t="shared" ca="1" si="271"/>
        <v>-340909.55769004038</v>
      </c>
      <c r="AB601" s="29">
        <f t="shared" ca="1" si="256"/>
        <v>340919.55769004038</v>
      </c>
      <c r="AC601" s="29">
        <f t="shared" ca="1" si="257"/>
        <v>935359.44901349454</v>
      </c>
      <c r="AD601" s="29">
        <f t="shared" ca="1" si="258"/>
        <v>1850516.738451232</v>
      </c>
      <c r="AE601" s="29">
        <f t="shared" ca="1" si="259"/>
        <v>421230243137.14246</v>
      </c>
      <c r="AF601" s="29">
        <f t="shared" ca="1" si="260"/>
        <v>2.5712010445517447E+19</v>
      </c>
      <c r="AH601" s="29">
        <f t="shared" ca="1" si="261"/>
        <v>3.3333336041011887</v>
      </c>
      <c r="AI601" s="29">
        <f t="shared" ca="1" si="262"/>
        <v>9.9999992117268643</v>
      </c>
    </row>
    <row r="602" spans="1:35">
      <c r="A602" s="29">
        <v>58.999999999999702</v>
      </c>
      <c r="B602" s="29">
        <f t="shared" si="263"/>
        <v>10</v>
      </c>
      <c r="C602" s="29">
        <f t="shared" si="264"/>
        <v>0</v>
      </c>
      <c r="E602" s="29">
        <f ca="1">Kp*(G602+H602*OnebyTi+Td*(G602-G601))</f>
        <v>3.3333361738981306</v>
      </c>
      <c r="F602" s="27">
        <f t="shared" ca="1" si="265"/>
        <v>9.9999988088347607</v>
      </c>
      <c r="G602" s="29">
        <f t="shared" ca="1" si="245"/>
        <v>1.1911652393337135E-6</v>
      </c>
      <c r="H602" s="29">
        <f t="shared" ca="1" si="246"/>
        <v>0.73015784933145855</v>
      </c>
      <c r="I602" s="29">
        <f t="shared" ca="1" si="247"/>
        <v>37.948443385269222</v>
      </c>
      <c r="J602" s="29">
        <f t="shared" ca="1" si="248"/>
        <v>222.78537736622189</v>
      </c>
      <c r="K602" s="29">
        <f t="shared" ca="1" si="249"/>
        <v>143.14132910763101</v>
      </c>
      <c r="M602" s="29">
        <f ca="1">Kp*(Q602+R602*OnebyTi+Td*(Q602-Q601))</f>
        <v>-61009527.632289611</v>
      </c>
      <c r="N602" s="29">
        <f t="shared" ca="1" si="266"/>
        <v>-17509158.09653236</v>
      </c>
      <c r="O602" s="29">
        <f t="shared" ca="1" si="250"/>
        <v>1002466.082782649</v>
      </c>
      <c r="P602" s="29">
        <f t="shared" ca="1" si="267"/>
        <v>4464465.4099652031</v>
      </c>
      <c r="Q602" s="29">
        <f t="shared" ca="1" si="251"/>
        <v>-4464455.4099652031</v>
      </c>
      <c r="R602" s="29">
        <f t="shared" ca="1" si="252"/>
        <v>-8268477.0886057112</v>
      </c>
      <c r="S602" s="29">
        <f t="shared" ca="1" si="253"/>
        <v>18458767.38812599</v>
      </c>
      <c r="T602" s="29">
        <f t="shared" ca="1" si="254"/>
        <v>51818534566155.469</v>
      </c>
      <c r="U602" s="29">
        <f t="shared" ca="1" si="255"/>
        <v>4112338947.5516133</v>
      </c>
      <c r="W602" s="29">
        <f ca="1">Kp*(AB602+AC602*OnebyTi+Td*(AB602-AB601))</f>
        <v>6148869.0690852152</v>
      </c>
      <c r="X602" s="29">
        <f t="shared" ca="1" si="268"/>
        <v>1933614.7418164173</v>
      </c>
      <c r="Y602" s="29">
        <f t="shared" ca="1" si="269"/>
        <v>586524.61790754274</v>
      </c>
      <c r="Z602" s="29">
        <f t="shared" ca="1" si="270"/>
        <v>-118502.19536245332</v>
      </c>
      <c r="AA602" s="29">
        <f t="shared" ca="1" si="271"/>
        <v>-331663.99551850779</v>
      </c>
      <c r="AB602" s="29">
        <f t="shared" ca="1" si="256"/>
        <v>331673.99551850779</v>
      </c>
      <c r="AC602" s="29">
        <f t="shared" ca="1" si="257"/>
        <v>968526.84856534528</v>
      </c>
      <c r="AD602" s="29">
        <f t="shared" ca="1" si="258"/>
        <v>1883684.1380030827</v>
      </c>
      <c r="AE602" s="29">
        <f t="shared" ca="1" si="259"/>
        <v>432231007067.46356</v>
      </c>
      <c r="AF602" s="29">
        <f t="shared" ca="1" si="260"/>
        <v>2.7430696485664514E+19</v>
      </c>
      <c r="AH602" s="29">
        <f t="shared" ca="1" si="261"/>
        <v>3.3333361738981306</v>
      </c>
      <c r="AI602" s="29">
        <f t="shared" ca="1" si="262"/>
        <v>9.9999988088347607</v>
      </c>
    </row>
    <row r="603" spans="1:35">
      <c r="A603" s="29">
        <v>59.099999999999703</v>
      </c>
      <c r="B603" s="29">
        <f t="shared" si="263"/>
        <v>10</v>
      </c>
      <c r="C603" s="29">
        <f t="shared" si="264"/>
        <v>0</v>
      </c>
      <c r="E603" s="29">
        <f ca="1">Kp*(G603+H603*OnebyTi+Td*(G603-G602))</f>
        <v>3.3333384836035274</v>
      </c>
      <c r="F603" s="29">
        <f t="shared" ca="1" si="265"/>
        <v>9.9999984798350638</v>
      </c>
      <c r="G603" s="29">
        <f t="shared" ca="1" si="245"/>
        <v>1.5201649361529235E-6</v>
      </c>
      <c r="H603" s="29">
        <f t="shared" ca="1" si="246"/>
        <v>0.73015800134795217</v>
      </c>
      <c r="I603" s="29">
        <f t="shared" ca="1" si="247"/>
        <v>37.948443537285712</v>
      </c>
      <c r="J603" s="29">
        <f t="shared" ca="1" si="248"/>
        <v>222.78537736622212</v>
      </c>
      <c r="K603" s="29">
        <f t="shared" ca="1" si="249"/>
        <v>143.14133809180578</v>
      </c>
      <c r="M603" s="29">
        <f ca="1">Kp*(Q603+R603*OnebyTi+Td*(Q603-Q602))</f>
        <v>-62204401.54840257</v>
      </c>
      <c r="N603" s="27">
        <f t="shared" ca="1" si="266"/>
        <v>-19163724.705436748</v>
      </c>
      <c r="O603" s="29">
        <f t="shared" ca="1" si="250"/>
        <v>246996.65023319889</v>
      </c>
      <c r="P603" s="29">
        <f t="shared" ca="1" si="267"/>
        <v>4323179.3379350845</v>
      </c>
      <c r="Q603" s="29">
        <f t="shared" ca="1" si="251"/>
        <v>-4323169.3379350845</v>
      </c>
      <c r="R603" s="29">
        <f t="shared" ca="1" si="252"/>
        <v>-8700794.0223992206</v>
      </c>
      <c r="S603" s="29">
        <f t="shared" ca="1" si="253"/>
        <v>18891084.321919497</v>
      </c>
      <c r="T603" s="29">
        <f t="shared" ca="1" si="254"/>
        <v>53687513878601.68</v>
      </c>
      <c r="U603" s="29">
        <f t="shared" ca="1" si="255"/>
        <v>4208652838.7886081</v>
      </c>
      <c r="W603" s="29">
        <f ca="1">Kp*(AB603+AC603*OnebyTi+Td*(AB603-AB602))</f>
        <v>6239223.8454599408</v>
      </c>
      <c r="X603" s="29">
        <f t="shared" ca="1" si="268"/>
        <v>2019241.5679655541</v>
      </c>
      <c r="Y603" s="29">
        <f t="shared" ca="1" si="269"/>
        <v>652222.97849998297</v>
      </c>
      <c r="Z603" s="29">
        <f t="shared" ca="1" si="270"/>
        <v>-84117.631936847989</v>
      </c>
      <c r="AA603" s="29">
        <f t="shared" ca="1" si="271"/>
        <v>-321267.97185043321</v>
      </c>
      <c r="AB603" s="29">
        <f t="shared" ca="1" si="256"/>
        <v>321277.97185043321</v>
      </c>
      <c r="AC603" s="29">
        <f t="shared" ca="1" si="257"/>
        <v>1000654.6457503886</v>
      </c>
      <c r="AD603" s="29">
        <f t="shared" ca="1" si="258"/>
        <v>1915811.9351881261</v>
      </c>
      <c r="AE603" s="29">
        <f t="shared" ca="1" si="259"/>
        <v>442552960587.09631</v>
      </c>
      <c r="AF603" s="29">
        <f t="shared" ca="1" si="260"/>
        <v>2.9155558042925429E+19</v>
      </c>
      <c r="AH603" s="29">
        <f t="shared" ca="1" si="261"/>
        <v>3.3333384836035274</v>
      </c>
      <c r="AI603" s="29">
        <f t="shared" ca="1" si="262"/>
        <v>9.9999984798350638</v>
      </c>
    </row>
    <row r="604" spans="1:35">
      <c r="A604" s="29">
        <v>59.199999999999697</v>
      </c>
      <c r="B604" s="29">
        <f t="shared" si="263"/>
        <v>10</v>
      </c>
      <c r="C604" s="29">
        <f t="shared" si="264"/>
        <v>0</v>
      </c>
      <c r="E604" s="29">
        <f ca="1">Kp*(G604+H604*OnebyTi+Td*(G604-G603))</f>
        <v>3.3333404442228924</v>
      </c>
      <c r="F604" s="29">
        <f t="shared" ca="1" si="265"/>
        <v>9.9999982354835986</v>
      </c>
      <c r="G604" s="29">
        <f t="shared" ca="1" si="245"/>
        <v>1.764516401436822E-6</v>
      </c>
      <c r="H604" s="29">
        <f t="shared" ca="1" si="246"/>
        <v>0.73015817779959236</v>
      </c>
      <c r="I604" s="29">
        <f t="shared" ca="1" si="247"/>
        <v>37.948443713737355</v>
      </c>
      <c r="J604" s="29">
        <f t="shared" ca="1" si="248"/>
        <v>222.78537736622243</v>
      </c>
      <c r="K604" s="29">
        <f t="shared" ca="1" si="249"/>
        <v>143.14134853774289</v>
      </c>
      <c r="M604" s="29">
        <f ca="1">Kp*(Q604+R604*OnebyTi+Td*(Q604-Q603))</f>
        <v>-63190902.711466894</v>
      </c>
      <c r="N604" s="29">
        <f t="shared" ca="1" si="266"/>
        <v>-20814788.688208517</v>
      </c>
      <c r="O604" s="27">
        <f t="shared" ca="1" si="250"/>
        <v>-545165.4261949372</v>
      </c>
      <c r="P604" s="27">
        <f t="shared" ca="1" si="267"/>
        <v>4156828.1095276382</v>
      </c>
      <c r="Q604" s="29">
        <f t="shared" ca="1" si="251"/>
        <v>-4156818.1095276382</v>
      </c>
      <c r="R604" s="29">
        <f t="shared" ca="1" si="252"/>
        <v>-9116475.8333519846</v>
      </c>
      <c r="S604" s="29">
        <f t="shared" ca="1" si="253"/>
        <v>19306766.132872261</v>
      </c>
      <c r="T604" s="29">
        <f t="shared" ca="1" si="254"/>
        <v>55415427558171.375</v>
      </c>
      <c r="U604" s="29">
        <f t="shared" ca="1" si="255"/>
        <v>4301260667.9059944</v>
      </c>
      <c r="W604" s="29">
        <f ca="1">Kp*(AB604+AC604*OnebyTi+Td*(AB604-AB603))</f>
        <v>6318126.9594978727</v>
      </c>
      <c r="X604" s="27">
        <f t="shared" ca="1" si="268"/>
        <v>2103336.3171909633</v>
      </c>
      <c r="Y604" s="27">
        <f t="shared" ca="1" si="269"/>
        <v>718893.26182644104</v>
      </c>
      <c r="Z604" s="27">
        <f t="shared" ca="1" si="270"/>
        <v>-48205.876602348202</v>
      </c>
      <c r="AA604" s="27">
        <f t="shared" ca="1" si="271"/>
        <v>-309702.01329299639</v>
      </c>
      <c r="AB604" s="29">
        <f t="shared" ca="1" si="256"/>
        <v>309712.01329299639</v>
      </c>
      <c r="AC604" s="29">
        <f t="shared" ca="1" si="257"/>
        <v>1031625.8470796882</v>
      </c>
      <c r="AD604" s="29">
        <f t="shared" ca="1" si="258"/>
        <v>1946783.1365174258</v>
      </c>
      <c r="AE604" s="29">
        <f t="shared" ca="1" si="259"/>
        <v>452145113704.89642</v>
      </c>
      <c r="AF604" s="29">
        <f t="shared" ca="1" si="260"/>
        <v>3.0871840406578774E+19</v>
      </c>
      <c r="AH604" s="29">
        <f t="shared" ca="1" si="261"/>
        <v>3.3333404442228924</v>
      </c>
      <c r="AI604" s="29">
        <f t="shared" ca="1" si="262"/>
        <v>9.9999982354835986</v>
      </c>
    </row>
    <row r="605" spans="1:35">
      <c r="A605" s="29">
        <v>59.299999999999699</v>
      </c>
      <c r="B605" s="29">
        <f t="shared" si="263"/>
        <v>10</v>
      </c>
      <c r="C605" s="29">
        <f t="shared" si="264"/>
        <v>0</v>
      </c>
      <c r="E605" s="29">
        <f ca="1">Kp*(G605+H605*OnebyTi+Td*(G605-G604))</f>
        <v>3.3333419869009631</v>
      </c>
      <c r="F605" s="27">
        <f t="shared" ca="1" si="265"/>
        <v>9.9999980822169974</v>
      </c>
      <c r="G605" s="29">
        <f t="shared" ca="1" si="245"/>
        <v>1.9177830026251286E-6</v>
      </c>
      <c r="H605" s="29">
        <f t="shared" ca="1" si="246"/>
        <v>0.7301583695778926</v>
      </c>
      <c r="I605" s="29">
        <f t="shared" ca="1" si="247"/>
        <v>37.948443905515653</v>
      </c>
      <c r="J605" s="29">
        <f t="shared" ca="1" si="248"/>
        <v>222.7853773662228</v>
      </c>
      <c r="K605" s="29">
        <f t="shared" ca="1" si="249"/>
        <v>143.14135991019609</v>
      </c>
      <c r="M605" s="29">
        <f ca="1">Kp*(Q605+R605*OnebyTi+Td*(Q605-Q604))</f>
        <v>-63955001.94592759</v>
      </c>
      <c r="N605" s="27">
        <f t="shared" ca="1" si="266"/>
        <v>-22455157.805872932</v>
      </c>
      <c r="O605" s="29">
        <f t="shared" ca="1" si="250"/>
        <v>-1372379.7557109531</v>
      </c>
      <c r="P605" s="29">
        <f t="shared" ca="1" si="267"/>
        <v>3964937.2006654772</v>
      </c>
      <c r="Q605" s="29">
        <f t="shared" ca="1" si="251"/>
        <v>-3964927.2006654772</v>
      </c>
      <c r="R605" s="29">
        <f t="shared" ca="1" si="252"/>
        <v>-9512968.553418532</v>
      </c>
      <c r="S605" s="29">
        <f t="shared" ca="1" si="253"/>
        <v>19703258.852938809</v>
      </c>
      <c r="T605" s="29">
        <f t="shared" ca="1" si="254"/>
        <v>56987492328829.07</v>
      </c>
      <c r="U605" s="29">
        <f t="shared" ca="1" si="255"/>
        <v>4389593448.1689806</v>
      </c>
      <c r="W605" s="29">
        <f ca="1">Kp*(AB605+AC605*OnebyTi+Td*(AB605-AB604))</f>
        <v>6384947.9760228386</v>
      </c>
      <c r="X605" s="29">
        <f t="shared" ca="1" si="268"/>
        <v>2185638.6072683707</v>
      </c>
      <c r="Y605" s="29">
        <f t="shared" ca="1" si="269"/>
        <v>786413.34638255858</v>
      </c>
      <c r="Z605" s="29">
        <f t="shared" ca="1" si="270"/>
        <v>-10794.010156169708</v>
      </c>
      <c r="AA605" s="29">
        <f t="shared" ca="1" si="271"/>
        <v>-296948.69621575356</v>
      </c>
      <c r="AB605" s="29">
        <f t="shared" ca="1" si="256"/>
        <v>296958.69621575356</v>
      </c>
      <c r="AC605" s="29">
        <f t="shared" ca="1" si="257"/>
        <v>1061321.7167012636</v>
      </c>
      <c r="AD605" s="29">
        <f t="shared" ca="1" si="258"/>
        <v>1976479.0061390011</v>
      </c>
      <c r="AE605" s="29">
        <f t="shared" ca="1" si="259"/>
        <v>460963560430.71246</v>
      </c>
      <c r="AF605" s="29">
        <f t="shared" ca="1" si="260"/>
        <v>3.2564133548836209E+19</v>
      </c>
      <c r="AH605" s="29">
        <f t="shared" ca="1" si="261"/>
        <v>3.3333419869009631</v>
      </c>
      <c r="AI605" s="29">
        <f t="shared" ca="1" si="262"/>
        <v>9.9999980822169974</v>
      </c>
    </row>
    <row r="606" spans="1:35">
      <c r="A606" s="29">
        <v>59.3999999999997</v>
      </c>
      <c r="B606" s="29">
        <f t="shared" si="263"/>
        <v>10</v>
      </c>
      <c r="C606" s="29">
        <f t="shared" si="264"/>
        <v>0</v>
      </c>
      <c r="E606" s="29">
        <f ca="1">Kp*(G606+H606*OnebyTi+Td*(G606-G605))</f>
        <v>3.3333430649290596</v>
      </c>
      <c r="F606" s="29">
        <f t="shared" ca="1" si="265"/>
        <v>9.9999980220920737</v>
      </c>
      <c r="G606" s="29">
        <f t="shared" ca="1" si="245"/>
        <v>1.977907926331568E-6</v>
      </c>
      <c r="H606" s="29">
        <f t="shared" ca="1" si="246"/>
        <v>0.73015856736868523</v>
      </c>
      <c r="I606" s="29">
        <f t="shared" ca="1" si="247"/>
        <v>37.948444103306443</v>
      </c>
      <c r="J606" s="29">
        <f t="shared" ca="1" si="248"/>
        <v>222.7853773662232</v>
      </c>
      <c r="K606" s="29">
        <f t="shared" ca="1" si="249"/>
        <v>143.14137165896918</v>
      </c>
      <c r="M606" s="29">
        <f ca="1">Kp*(Q606+R606*OnebyTi+Td*(Q606-Q605))</f>
        <v>-64482954.760476276</v>
      </c>
      <c r="N606" s="29">
        <f t="shared" ca="1" si="266"/>
        <v>-24077346.022506759</v>
      </c>
      <c r="O606" s="27">
        <f t="shared" ca="1" si="250"/>
        <v>-2232779.3735856088</v>
      </c>
      <c r="P606" s="27">
        <f t="shared" ca="1" si="267"/>
        <v>3747118.3980951528</v>
      </c>
      <c r="Q606" s="29">
        <f t="shared" ca="1" si="251"/>
        <v>-3747108.3980951528</v>
      </c>
      <c r="R606" s="29">
        <f t="shared" ca="1" si="252"/>
        <v>-9887679.3932280466</v>
      </c>
      <c r="S606" s="29">
        <f t="shared" ca="1" si="253"/>
        <v>20077969.692748323</v>
      </c>
      <c r="T606" s="29">
        <f t="shared" ca="1" si="254"/>
        <v>58391574463536.594</v>
      </c>
      <c r="U606" s="29">
        <f t="shared" ca="1" si="255"/>
        <v>4473073544.0191574</v>
      </c>
      <c r="W606" s="29">
        <f ca="1">Kp*(AB606+AC606*OnebyTi+Td*(AB606-AB605))</f>
        <v>6439061.0738836313</v>
      </c>
      <c r="X606" s="27">
        <f t="shared" ca="1" si="268"/>
        <v>2265882.3069526153</v>
      </c>
      <c r="Y606" s="27">
        <f t="shared" ca="1" si="269"/>
        <v>854654.3676090982</v>
      </c>
      <c r="Z606" s="27">
        <f t="shared" ca="1" si="270"/>
        <v>28086.251414488535</v>
      </c>
      <c r="AA606" s="27">
        <f t="shared" ca="1" si="271"/>
        <v>-282992.76749481016</v>
      </c>
      <c r="AB606" s="29">
        <f t="shared" ca="1" si="256"/>
        <v>283002.76749481016</v>
      </c>
      <c r="AC606" s="29">
        <f t="shared" ca="1" si="257"/>
        <v>1089621.9934507445</v>
      </c>
      <c r="AD606" s="29">
        <f t="shared" ca="1" si="258"/>
        <v>2004779.2828884821</v>
      </c>
      <c r="AE606" s="29">
        <f t="shared" ca="1" si="259"/>
        <v>468972617071.68463</v>
      </c>
      <c r="AF606" s="29">
        <f t="shared" ca="1" si="260"/>
        <v>3.4216631265992221E+19</v>
      </c>
      <c r="AH606" s="29">
        <f t="shared" ca="1" si="261"/>
        <v>3.3333430649290596</v>
      </c>
      <c r="AI606" s="29">
        <f t="shared" ca="1" si="262"/>
        <v>9.9999980220920737</v>
      </c>
    </row>
    <row r="607" spans="1:35">
      <c r="A607" s="29">
        <v>59.499999999999702</v>
      </c>
      <c r="B607" s="29">
        <f t="shared" si="263"/>
        <v>10</v>
      </c>
      <c r="C607" s="29">
        <f t="shared" si="264"/>
        <v>0</v>
      </c>
      <c r="E607" s="29">
        <f ca="1">Kp*(G607+H607*OnebyTi+Td*(G607-G606))</f>
        <v>3.3333436546644517</v>
      </c>
      <c r="F607" s="27">
        <f t="shared" ca="1" si="265"/>
        <v>9.999998052922825</v>
      </c>
      <c r="G607" s="29">
        <f t="shared" ca="1" si="245"/>
        <v>1.9470771750462745E-6</v>
      </c>
      <c r="H607" s="29">
        <f t="shared" ca="1" si="246"/>
        <v>0.73015876207640273</v>
      </c>
      <c r="I607" s="29">
        <f t="shared" ca="1" si="247"/>
        <v>37.948444298014159</v>
      </c>
      <c r="J607" s="29">
        <f t="shared" ca="1" si="248"/>
        <v>222.78537736622357</v>
      </c>
      <c r="K607" s="29">
        <f t="shared" ca="1" si="249"/>
        <v>143.14138324407836</v>
      </c>
      <c r="M607" s="29">
        <f ca="1">Kp*(Q607+R607*OnebyTi+Td*(Q607-Q606))</f>
        <v>-64761373.275944188</v>
      </c>
      <c r="N607" s="27">
        <f t="shared" ca="1" si="266"/>
        <v>-25673591.505375724</v>
      </c>
      <c r="O607" s="29">
        <f t="shared" ca="1" si="250"/>
        <v>-3124267.997743695</v>
      </c>
      <c r="P607" s="29">
        <f t="shared" ca="1" si="267"/>
        <v>3503075.5236010058</v>
      </c>
      <c r="Q607" s="29">
        <f t="shared" ca="1" si="251"/>
        <v>-3503065.5236010058</v>
      </c>
      <c r="R607" s="29">
        <f t="shared" ca="1" si="252"/>
        <v>-10237985.945588147</v>
      </c>
      <c r="S607" s="29">
        <f t="shared" ca="1" si="253"/>
        <v>20428276.245108422</v>
      </c>
      <c r="T607" s="29">
        <f t="shared" ca="1" si="254"/>
        <v>59618721269800.789</v>
      </c>
      <c r="U607" s="29">
        <f t="shared" ca="1" si="255"/>
        <v>4551116721.4805632</v>
      </c>
      <c r="W607" s="29">
        <f ca="1">Kp*(AB607+AC607*OnebyTi+Td*(AB607-AB606))</f>
        <v>6479846.7219690736</v>
      </c>
      <c r="X607" s="29">
        <f t="shared" ca="1" si="268"/>
        <v>2343795.9513778999</v>
      </c>
      <c r="Y607" s="29">
        <f t="shared" ca="1" si="269"/>
        <v>923480.76637155295</v>
      </c>
      <c r="Z607" s="29">
        <f t="shared" ca="1" si="270"/>
        <v>68398.454130660335</v>
      </c>
      <c r="AA607" s="29">
        <f t="shared" ca="1" si="271"/>
        <v>-267821.26471685042</v>
      </c>
      <c r="AB607" s="29">
        <f t="shared" ca="1" si="256"/>
        <v>267831.26471685042</v>
      </c>
      <c r="AC607" s="29">
        <f t="shared" ca="1" si="257"/>
        <v>1116405.1199224296</v>
      </c>
      <c r="AD607" s="29">
        <f t="shared" ca="1" si="258"/>
        <v>2031562.4093601671</v>
      </c>
      <c r="AE607" s="29">
        <f t="shared" ca="1" si="259"/>
        <v>476145975707.66742</v>
      </c>
      <c r="AF607" s="29">
        <f t="shared" ca="1" si="260"/>
        <v>3.5813407017841435E+19</v>
      </c>
      <c r="AH607" s="29">
        <f t="shared" ca="1" si="261"/>
        <v>3.3333436546644517</v>
      </c>
      <c r="AI607" s="29">
        <f t="shared" ca="1" si="262"/>
        <v>9.999998052922825</v>
      </c>
    </row>
    <row r="608" spans="1:35">
      <c r="A608" s="29">
        <v>59.599999999999703</v>
      </c>
      <c r="B608" s="29">
        <f t="shared" si="263"/>
        <v>10</v>
      </c>
      <c r="C608" s="29">
        <f t="shared" si="264"/>
        <v>0</v>
      </c>
      <c r="E608" s="29">
        <f ca="1">Kp*(G608+H608*OnebyTi+Td*(G608-G607))</f>
        <v>3.3333437553776779</v>
      </c>
      <c r="F608" s="29">
        <f t="shared" ca="1" si="265"/>
        <v>9.9999981685986761</v>
      </c>
      <c r="G608" s="29">
        <f t="shared" ca="1" si="245"/>
        <v>1.8314013239262295E-6</v>
      </c>
      <c r="H608" s="29">
        <f t="shared" ca="1" si="246"/>
        <v>0.73015894521653513</v>
      </c>
      <c r="I608" s="29">
        <f t="shared" ca="1" si="247"/>
        <v>37.94844448115429</v>
      </c>
      <c r="J608" s="29">
        <f t="shared" ca="1" si="248"/>
        <v>222.78537736622391</v>
      </c>
      <c r="K608" s="29">
        <f t="shared" ca="1" si="249"/>
        <v>143.14139415923026</v>
      </c>
      <c r="M608" s="29">
        <f ca="1">Kp*(Q608+R608*OnebyTi+Td*(Q608-Q607))</f>
        <v>-64777300.028846622</v>
      </c>
      <c r="N608" s="29">
        <f t="shared" ca="1" si="266"/>
        <v>-27235876.648082554</v>
      </c>
      <c r="O608" s="29">
        <f t="shared" ca="1" si="250"/>
        <v>-4044518.131911831</v>
      </c>
      <c r="P608" s="29">
        <f t="shared" ca="1" si="267"/>
        <v>3232610.0365706924</v>
      </c>
      <c r="Q608" s="29">
        <f t="shared" ca="1" si="251"/>
        <v>-3232600.0365706924</v>
      </c>
      <c r="R608" s="29">
        <f t="shared" ca="1" si="252"/>
        <v>-10561245.949245216</v>
      </c>
      <c r="S608" s="29">
        <f t="shared" ca="1" si="253"/>
        <v>20751536.248765491</v>
      </c>
      <c r="T608" s="29">
        <f t="shared" ca="1" si="254"/>
        <v>60663691569444.477</v>
      </c>
      <c r="U608" s="29">
        <f t="shared" ca="1" si="255"/>
        <v>4623134323.3827105</v>
      </c>
      <c r="W608" s="29">
        <f ca="1">Kp*(AB608+AC608*OnebyTi+Td*(AB608-AB607))</f>
        <v>6506693.404789838</v>
      </c>
      <c r="X608" s="29">
        <f t="shared" ca="1" si="268"/>
        <v>2419103.1862428593</v>
      </c>
      <c r="Y608" s="29">
        <f t="shared" ca="1" si="269"/>
        <v>992750.35533468728</v>
      </c>
      <c r="Z608" s="29">
        <f t="shared" ca="1" si="270"/>
        <v>110101.31059790881</v>
      </c>
      <c r="AA608" s="29">
        <f t="shared" ca="1" si="271"/>
        <v>-251423.63553444919</v>
      </c>
      <c r="AB608" s="29">
        <f t="shared" ca="1" si="256"/>
        <v>251433.63553444919</v>
      </c>
      <c r="AC608" s="29">
        <f t="shared" ca="1" si="257"/>
        <v>1141548.4834758744</v>
      </c>
      <c r="AD608" s="29">
        <f t="shared" ca="1" si="258"/>
        <v>2056705.772913612</v>
      </c>
      <c r="AE608" s="29">
        <f t="shared" ca="1" si="259"/>
        <v>482467863015.47443</v>
      </c>
      <c r="AF608" s="29">
        <f t="shared" ca="1" si="260"/>
        <v>3.7338696269466026E+19</v>
      </c>
      <c r="AH608" s="29">
        <f t="shared" ca="1" si="261"/>
        <v>3.3333437553776779</v>
      </c>
      <c r="AI608" s="29">
        <f t="shared" ca="1" si="262"/>
        <v>9.9999981685986761</v>
      </c>
    </row>
    <row r="609" spans="1:35">
      <c r="A609" s="29">
        <v>59.699999999999697</v>
      </c>
      <c r="B609" s="29">
        <f t="shared" si="263"/>
        <v>10</v>
      </c>
      <c r="C609" s="29">
        <f t="shared" si="264"/>
        <v>0</v>
      </c>
      <c r="E609" s="29">
        <f ca="1">Kp*(G609+H609*OnebyTi+Td*(G609-G608))</f>
        <v>3.333343388090424</v>
      </c>
      <c r="F609" s="27">
        <f t="shared" ca="1" si="265"/>
        <v>9.9999983595603901</v>
      </c>
      <c r="G609" s="29">
        <f t="shared" ca="1" si="245"/>
        <v>1.6404396099289897E-6</v>
      </c>
      <c r="H609" s="29">
        <f t="shared" ca="1" si="246"/>
        <v>0.7301591092604961</v>
      </c>
      <c r="I609" s="29">
        <f t="shared" ca="1" si="247"/>
        <v>37.948444645198251</v>
      </c>
      <c r="J609" s="29">
        <f t="shared" ca="1" si="248"/>
        <v>222.78537736622417</v>
      </c>
      <c r="K609" s="29">
        <f t="shared" ca="1" si="249"/>
        <v>143.14140395265474</v>
      </c>
      <c r="M609" s="29">
        <f ca="1">Kp*(Q609+R609*OnebyTi+Td*(Q609-Q608))</f>
        <v>-64518283.424957715</v>
      </c>
      <c r="N609" s="27">
        <f t="shared" ca="1" si="266"/>
        <v>-28755950.126947679</v>
      </c>
      <c r="O609" s="27">
        <f t="shared" ca="1" si="250"/>
        <v>-4990970.0633333698</v>
      </c>
      <c r="P609" s="27">
        <f t="shared" ca="1" si="267"/>
        <v>2935626.4853285379</v>
      </c>
      <c r="Q609" s="29">
        <f t="shared" ca="1" si="251"/>
        <v>-2935616.4853285379</v>
      </c>
      <c r="R609" s="29">
        <f t="shared" ca="1" si="252"/>
        <v>-10854807.597778071</v>
      </c>
      <c r="S609" s="29">
        <f t="shared" ca="1" si="253"/>
        <v>21045097.897298343</v>
      </c>
      <c r="T609" s="29">
        <f t="shared" ca="1" si="254"/>
        <v>61525475984337.742</v>
      </c>
      <c r="U609" s="29">
        <f t="shared" ca="1" si="255"/>
        <v>4688535566.031353</v>
      </c>
      <c r="W609" s="29">
        <f ca="1">Kp*(AB609+AC609*OnebyTi+Td*(AB609-AB608))</f>
        <v>6518999.3954075081</v>
      </c>
      <c r="X609" s="27">
        <f t="shared" ca="1" si="268"/>
        <v>2491523.240827044</v>
      </c>
      <c r="Y609" s="27">
        <f t="shared" ca="1" si="269"/>
        <v>1062314.4037631147</v>
      </c>
      <c r="Z609" s="27">
        <f t="shared" ca="1" si="270"/>
        <v>153148.61247361652</v>
      </c>
      <c r="AA609" s="27">
        <f t="shared" ca="1" si="271"/>
        <v>-233791.85585422572</v>
      </c>
      <c r="AB609" s="29">
        <f t="shared" ca="1" si="256"/>
        <v>233801.85585422572</v>
      </c>
      <c r="AC609" s="29">
        <f t="shared" ca="1" si="257"/>
        <v>1164928.6690612971</v>
      </c>
      <c r="AD609" s="29">
        <f t="shared" ca="1" si="258"/>
        <v>2080085.9584990346</v>
      </c>
      <c r="AE609" s="29">
        <f t="shared" ca="1" si="259"/>
        <v>487934193795.56244</v>
      </c>
      <c r="AF609" s="29">
        <f t="shared" ca="1" si="260"/>
        <v>3.8777173316211302E+19</v>
      </c>
      <c r="AH609" s="29">
        <f t="shared" ca="1" si="261"/>
        <v>3.333343388090424</v>
      </c>
      <c r="AI609" s="29">
        <f t="shared" ca="1" si="262"/>
        <v>9.9999983595603901</v>
      </c>
    </row>
    <row r="610" spans="1:35">
      <c r="A610" s="29">
        <v>59.799999999999699</v>
      </c>
      <c r="B610" s="29">
        <f t="shared" si="263"/>
        <v>10</v>
      </c>
      <c r="C610" s="29">
        <f t="shared" si="264"/>
        <v>0</v>
      </c>
      <c r="E610" s="29">
        <f ca="1">Kp*(G610+H610*OnebyTi+Td*(G610-G609))</f>
        <v>3.3333425935082048</v>
      </c>
      <c r="F610" s="29">
        <f t="shared" ca="1" si="265"/>
        <v>9.9999986134042942</v>
      </c>
      <c r="G610" s="29">
        <f t="shared" ca="1" si="245"/>
        <v>1.386595705810123E-6</v>
      </c>
      <c r="H610" s="29">
        <f t="shared" ca="1" si="246"/>
        <v>0.7301592479200667</v>
      </c>
      <c r="I610" s="29">
        <f t="shared" ca="1" si="247"/>
        <v>37.948444783857823</v>
      </c>
      <c r="J610" s="29">
        <f t="shared" ca="1" si="248"/>
        <v>222.78537736622437</v>
      </c>
      <c r="K610" s="29">
        <f t="shared" ca="1" si="249"/>
        <v>143.14141224449708</v>
      </c>
      <c r="M610" s="29">
        <f ca="1">Kp*(Q610+R610*OnebyTi+Td*(Q610-Q609))</f>
        <v>-63972454.599626884</v>
      </c>
      <c r="N610" s="29">
        <f t="shared" ca="1" si="266"/>
        <v>-30225350.992673427</v>
      </c>
      <c r="O610" s="29">
        <f t="shared" ca="1" si="250"/>
        <v>-5960831.8015199779</v>
      </c>
      <c r="P610" s="29">
        <f t="shared" ca="1" si="267"/>
        <v>2612137.7769008139</v>
      </c>
      <c r="Q610" s="29">
        <f t="shared" ca="1" si="251"/>
        <v>-2612127.7769008139</v>
      </c>
      <c r="R610" s="29">
        <f t="shared" ca="1" si="252"/>
        <v>-11116020.375468152</v>
      </c>
      <c r="S610" s="29">
        <f t="shared" ca="1" si="253"/>
        <v>21306310.674988426</v>
      </c>
      <c r="T610" s="29">
        <f t="shared" ca="1" si="254"/>
        <v>62207797136623.422</v>
      </c>
      <c r="U610" s="29">
        <f t="shared" ca="1" si="255"/>
        <v>4746729953.2819176</v>
      </c>
      <c r="W610" s="29">
        <f ca="1">Kp*(AB610+AC610*OnebyTi+Td*(AB610-AB609))</f>
        <v>6516174.5732924156</v>
      </c>
      <c r="X610" s="29">
        <f t="shared" ca="1" si="268"/>
        <v>2560771.4298181757</v>
      </c>
      <c r="Y610" s="29">
        <f t="shared" ca="1" si="269"/>
        <v>1132017.7412553877</v>
      </c>
      <c r="Z610" s="29">
        <f t="shared" ca="1" si="270"/>
        <v>197489.15133906907</v>
      </c>
      <c r="AA610" s="29">
        <f t="shared" ca="1" si="271"/>
        <v>-214920.54652991361</v>
      </c>
      <c r="AB610" s="29">
        <f t="shared" ca="1" si="256"/>
        <v>214930.54652991361</v>
      </c>
      <c r="AC610" s="29">
        <f t="shared" ca="1" si="257"/>
        <v>1186421.7237142886</v>
      </c>
      <c r="AD610" s="29">
        <f t="shared" ca="1" si="258"/>
        <v>2101579.0131520261</v>
      </c>
      <c r="AE610" s="29">
        <f t="shared" ca="1" si="259"/>
        <v>492553707778.72717</v>
      </c>
      <c r="AF610" s="29">
        <f t="shared" ca="1" si="260"/>
        <v>4.0114208899910951E+19</v>
      </c>
      <c r="AH610" s="29">
        <f t="shared" ca="1" si="261"/>
        <v>3.3333425935082048</v>
      </c>
      <c r="AI610" s="29">
        <f t="shared" ca="1" si="262"/>
        <v>9.9999986134042942</v>
      </c>
    </row>
    <row r="611" spans="1:35">
      <c r="A611" s="29">
        <v>59.8999999999997</v>
      </c>
      <c r="B611" s="29">
        <f t="shared" si="263"/>
        <v>10</v>
      </c>
      <c r="C611" s="29">
        <f t="shared" si="264"/>
        <v>0</v>
      </c>
      <c r="E611" s="29">
        <f ca="1">Kp*(G611+H611*OnebyTi+Td*(G611-G610))</f>
        <v>3.333341429186877</v>
      </c>
      <c r="F611" s="27">
        <f t="shared" ca="1" si="265"/>
        <v>9.9999989155812976</v>
      </c>
      <c r="G611" s="29">
        <f t="shared" ca="1" si="245"/>
        <v>1.0844187023906215E-6</v>
      </c>
      <c r="H611" s="29">
        <f t="shared" ca="1" si="246"/>
        <v>0.73015935636193696</v>
      </c>
      <c r="I611" s="29">
        <f t="shared" ca="1" si="247"/>
        <v>37.94844489229969</v>
      </c>
      <c r="J611" s="29">
        <f t="shared" ca="1" si="248"/>
        <v>222.78537736622448</v>
      </c>
      <c r="K611" s="29">
        <f t="shared" ca="1" si="249"/>
        <v>143.14141874016511</v>
      </c>
      <c r="M611" s="29">
        <f ca="1">Kp*(Q611+R611*OnebyTi+Td*(Q611-Q610))</f>
        <v>-63128605.424083613</v>
      </c>
      <c r="N611" s="27">
        <f t="shared" ca="1" si="266"/>
        <v>-31635434.790777043</v>
      </c>
      <c r="O611" s="27">
        <f t="shared" ca="1" si="250"/>
        <v>-6951080.0026966855</v>
      </c>
      <c r="P611" s="27">
        <f t="shared" ca="1" si="267"/>
        <v>2262270.2342186184</v>
      </c>
      <c r="Q611" s="29">
        <f t="shared" ca="1" si="251"/>
        <v>-2262260.2342186184</v>
      </c>
      <c r="R611" s="29">
        <f t="shared" ca="1" si="252"/>
        <v>-11342246.398890013</v>
      </c>
      <c r="S611" s="29">
        <f t="shared" ca="1" si="253"/>
        <v>21532536.698410287</v>
      </c>
      <c r="T611" s="29">
        <f t="shared" ca="1" si="254"/>
        <v>62719579273356.109</v>
      </c>
      <c r="U611" s="29">
        <f t="shared" ca="1" si="255"/>
        <v>4797129803.2800179</v>
      </c>
      <c r="W611" s="29">
        <f ca="1">Kp*(AB611+AC611*OnebyTi+Td*(AB611-AB610))</f>
        <v>6497642.28449097</v>
      </c>
      <c r="X611" s="27">
        <f t="shared" ca="1" si="268"/>
        <v>2626559.6838597851</v>
      </c>
      <c r="Y611" s="27">
        <f t="shared" ca="1" si="269"/>
        <v>1201698.8808933224</v>
      </c>
      <c r="Z611" s="27">
        <f t="shared" ca="1" si="270"/>
        <v>243066.64848982415</v>
      </c>
      <c r="AA611" s="27">
        <f t="shared" ca="1" si="271"/>
        <v>-194807.08822335667</v>
      </c>
      <c r="AB611" s="29">
        <f t="shared" ca="1" si="256"/>
        <v>194817.08822335667</v>
      </c>
      <c r="AC611" s="29">
        <f t="shared" ca="1" si="257"/>
        <v>1205903.4325366241</v>
      </c>
      <c r="AD611" s="29">
        <f t="shared" ca="1" si="258"/>
        <v>2121060.7219743617</v>
      </c>
      <c r="AE611" s="29">
        <f t="shared" ca="1" si="259"/>
        <v>496349077565.10986</v>
      </c>
      <c r="AF611" s="29">
        <f t="shared" ca="1" si="260"/>
        <v>4.1336093480773878E+19</v>
      </c>
      <c r="AH611" s="29">
        <f t="shared" ca="1" si="261"/>
        <v>3.333341429186877</v>
      </c>
      <c r="AI611" s="29">
        <f t="shared" ca="1" si="262"/>
        <v>9.9999989155812976</v>
      </c>
    </row>
    <row r="612" spans="1:35">
      <c r="A612" s="29">
        <v>59.999999999999702</v>
      </c>
      <c r="B612" s="29">
        <f t="shared" si="263"/>
        <v>10</v>
      </c>
      <c r="C612" s="29">
        <f t="shared" si="264"/>
        <v>0</v>
      </c>
      <c r="E612" s="29">
        <f ca="1">Kp*(G612+H612*OnebyTi+Td*(G612-G611))</f>
        <v>3.3333399660986274</v>
      </c>
      <c r="F612" s="29">
        <f t="shared" ca="1" si="265"/>
        <v>9.999999250154735</v>
      </c>
      <c r="G612" s="29">
        <f t="shared" ca="1" si="245"/>
        <v>7.4984526499122239E-7</v>
      </c>
      <c r="H612" s="29">
        <f t="shared" ca="1" si="246"/>
        <v>0.73015943134646344</v>
      </c>
      <c r="I612" s="29">
        <f t="shared" ca="1" si="247"/>
        <v>37.948444967284217</v>
      </c>
      <c r="J612" s="29">
        <f t="shared" ca="1" si="248"/>
        <v>222.78537736622454</v>
      </c>
      <c r="K612" s="29">
        <f t="shared" ca="1" si="249"/>
        <v>143.1414232392367</v>
      </c>
      <c r="M612" s="29">
        <f ca="1">Kp*(Q612+R612*OnebyTi+Td*(Q612-Q611))</f>
        <v>-61976267.379798293</v>
      </c>
      <c r="N612" s="29">
        <f t="shared" ca="1" si="266"/>
        <v>-32977401.695335992</v>
      </c>
      <c r="O612" s="29">
        <f t="shared" ca="1" si="250"/>
        <v>-7958461.9225088898</v>
      </c>
      <c r="P612" s="29">
        <f t="shared" ca="1" si="267"/>
        <v>1886268.4092064542</v>
      </c>
      <c r="Q612" s="29">
        <f t="shared" ca="1" si="251"/>
        <v>-1886258.4092064542</v>
      </c>
      <c r="R612" s="29">
        <f t="shared" ca="1" si="252"/>
        <v>-11530872.239810659</v>
      </c>
      <c r="S612" s="29">
        <f t="shared" ca="1" si="253"/>
        <v>21721162.539330933</v>
      </c>
      <c r="T612" s="29">
        <f t="shared" ca="1" si="254"/>
        <v>63075376351986.313</v>
      </c>
      <c r="U612" s="29">
        <f t="shared" ca="1" si="255"/>
        <v>4839152882.4305449</v>
      </c>
      <c r="W612" s="29">
        <f ca="1">Kp*(AB612+AC612*OnebyTi+Td*(AB612-AB611))</f>
        <v>6462841.2412809748</v>
      </c>
      <c r="X612" s="29">
        <f t="shared" ca="1" si="268"/>
        <v>2688597.1086565927</v>
      </c>
      <c r="Y612" s="29">
        <f t="shared" ca="1" si="269"/>
        <v>1271190.1622603715</v>
      </c>
      <c r="Z612" s="29">
        <f t="shared" ca="1" si="270"/>
        <v>289819.69415630802</v>
      </c>
      <c r="AA612" s="29">
        <f t="shared" ca="1" si="271"/>
        <v>-173451.73408783201</v>
      </c>
      <c r="AB612" s="29">
        <f t="shared" ca="1" si="256"/>
        <v>173461.73408783201</v>
      </c>
      <c r="AC612" s="29">
        <f t="shared" ca="1" si="257"/>
        <v>1223249.6059454074</v>
      </c>
      <c r="AD612" s="29">
        <f t="shared" ca="1" si="258"/>
        <v>2138406.8953831447</v>
      </c>
      <c r="AE612" s="29">
        <f t="shared" ca="1" si="259"/>
        <v>499357974884.38562</v>
      </c>
      <c r="AF612" s="29">
        <f t="shared" ca="1" si="260"/>
        <v>4.2430209896799699E+19</v>
      </c>
      <c r="AH612" s="29">
        <f t="shared" ca="1" si="261"/>
        <v>3.3333399660986274</v>
      </c>
      <c r="AI612" s="29">
        <f t="shared" ca="1" si="262"/>
        <v>9.999999250154735</v>
      </c>
    </row>
    <row r="613" spans="1:35">
      <c r="A613" s="29">
        <v>60.099999999999703</v>
      </c>
      <c r="B613" s="29">
        <f t="shared" si="263"/>
        <v>10</v>
      </c>
      <c r="C613" s="29">
        <f t="shared" si="264"/>
        <v>0</v>
      </c>
      <c r="E613" s="29">
        <f ca="1">Kp*(G613+H613*OnebyTi+Td*(G613-G612))</f>
        <v>3.3333382847813495</v>
      </c>
      <c r="F613" s="27">
        <f t="shared" ca="1" si="265"/>
        <v>9.9999996005803045</v>
      </c>
      <c r="G613" s="29">
        <f t="shared" ca="1" si="245"/>
        <v>3.994196955403595E-7</v>
      </c>
      <c r="H613" s="29">
        <f t="shared" ca="1" si="246"/>
        <v>0.73015947128843295</v>
      </c>
      <c r="I613" s="29">
        <f t="shared" ca="1" si="247"/>
        <v>37.948445007226184</v>
      </c>
      <c r="J613" s="29">
        <f t="shared" ca="1" si="248"/>
        <v>222.78537736622457</v>
      </c>
      <c r="K613" s="29">
        <f t="shared" ca="1" si="249"/>
        <v>143.14142563974906</v>
      </c>
      <c r="M613" s="29">
        <f ca="1">Kp*(Q613+R613*OnebyTi+Td*(Q613-Q612))</f>
        <v>-60505791.006159358</v>
      </c>
      <c r="N613" s="27">
        <f t="shared" ca="1" si="266"/>
        <v>-34242326.631291091</v>
      </c>
      <c r="O613" s="29">
        <f t="shared" ca="1" si="250"/>
        <v>-8979498.4371917397</v>
      </c>
      <c r="P613" s="29">
        <f t="shared" ca="1" si="267"/>
        <v>1484499.6197550166</v>
      </c>
      <c r="Q613" s="29">
        <f t="shared" ca="1" si="251"/>
        <v>-1484489.6197550166</v>
      </c>
      <c r="R613" s="29">
        <f t="shared" ca="1" si="252"/>
        <v>-11679321.20178616</v>
      </c>
      <c r="S613" s="29">
        <f t="shared" ca="1" si="253"/>
        <v>21869611.501306433</v>
      </c>
      <c r="T613" s="29">
        <f t="shared" ca="1" si="254"/>
        <v>63295747295102.352</v>
      </c>
      <c r="U613" s="29">
        <f t="shared" ca="1" si="255"/>
        <v>4872225140.443881</v>
      </c>
      <c r="W613" s="29">
        <f ca="1">Kp*(AB613+AC613*OnebyTi+Td*(AB613-AB612))</f>
        <v>6411227.4582900368</v>
      </c>
      <c r="X613" s="29">
        <f t="shared" ca="1" si="268"/>
        <v>2746590.5724003701</v>
      </c>
      <c r="Y613" s="29">
        <f t="shared" ca="1" si="269"/>
        <v>1340317.9147528007</v>
      </c>
      <c r="Z613" s="29">
        <f t="shared" ca="1" si="270"/>
        <v>337681.69666374684</v>
      </c>
      <c r="AA613" s="29">
        <f t="shared" ca="1" si="271"/>
        <v>-150857.71991998915</v>
      </c>
      <c r="AB613" s="29">
        <f t="shared" ca="1" si="256"/>
        <v>150867.71991998915</v>
      </c>
      <c r="AC613" s="29">
        <f t="shared" ca="1" si="257"/>
        <v>1238336.3779374063</v>
      </c>
      <c r="AD613" s="29">
        <f t="shared" ca="1" si="258"/>
        <v>2153493.6673751436</v>
      </c>
      <c r="AE613" s="29">
        <f t="shared" ca="1" si="259"/>
        <v>501634081775.77124</v>
      </c>
      <c r="AF613" s="29">
        <f t="shared" ca="1" si="260"/>
        <v>4.3385138404304093E+19</v>
      </c>
      <c r="AH613" s="29">
        <f t="shared" ca="1" si="261"/>
        <v>3.3333382847813495</v>
      </c>
      <c r="AI613" s="29">
        <f t="shared" ca="1" si="262"/>
        <v>9.9999996005803045</v>
      </c>
    </row>
    <row r="614" spans="1:35">
      <c r="A614" s="29">
        <v>60.199999999999697</v>
      </c>
      <c r="B614" s="29">
        <f t="shared" si="263"/>
        <v>10</v>
      </c>
      <c r="C614" s="29">
        <f t="shared" si="264"/>
        <v>0</v>
      </c>
      <c r="E614" s="29">
        <f ca="1">Kp*(G614+H614*OnebyTi+Td*(G614-G613))</f>
        <v>3.333336471263959</v>
      </c>
      <c r="F614" s="29">
        <f t="shared" ca="1" si="265"/>
        <v>9.9999999504723345</v>
      </c>
      <c r="G614" s="29">
        <f t="shared" ca="1" si="245"/>
        <v>4.9527665524351505E-8</v>
      </c>
      <c r="H614" s="29">
        <f t="shared" ca="1" si="246"/>
        <v>0.73015947624119948</v>
      </c>
      <c r="I614" s="29">
        <f t="shared" ca="1" si="247"/>
        <v>37.948445012178951</v>
      </c>
      <c r="J614" s="29">
        <f t="shared" ca="1" si="248"/>
        <v>222.78537736622457</v>
      </c>
      <c r="K614" s="29">
        <f t="shared" ca="1" si="249"/>
        <v>143.14142593790561</v>
      </c>
      <c r="M614" s="29">
        <f ca="1">Kp*(Q614+R614*OnebyTi+Td*(Q614-Q613))</f>
        <v>-58708425.610382617</v>
      </c>
      <c r="N614" s="29">
        <f t="shared" ca="1" si="266"/>
        <v>-35421191.350921743</v>
      </c>
      <c r="O614" s="27">
        <f t="shared" ca="1" si="250"/>
        <v>-10010488.170751505</v>
      </c>
      <c r="P614" s="27">
        <f t="shared" ca="1" si="267"/>
        <v>1057458.1782420962</v>
      </c>
      <c r="Q614" s="29">
        <f t="shared" ca="1" si="251"/>
        <v>-1057448.1782420962</v>
      </c>
      <c r="R614" s="29">
        <f t="shared" ca="1" si="252"/>
        <v>-11785066.01961037</v>
      </c>
      <c r="S614" s="29">
        <f t="shared" ca="1" si="253"/>
        <v>21975356.319130644</v>
      </c>
      <c r="T614" s="29">
        <f t="shared" ca="1" si="254"/>
        <v>63407566960069.102</v>
      </c>
      <c r="U614" s="29">
        <f t="shared" ca="1" si="255"/>
        <v>4895783539.5873699</v>
      </c>
      <c r="W614" s="29">
        <f ca="1">Kp*(AB614+AC614*OnebyTi+Td*(AB614-AB613))</f>
        <v>6342276.2218482979</v>
      </c>
      <c r="X614" s="27">
        <f t="shared" ca="1" si="268"/>
        <v>2800245.3212020686</v>
      </c>
      <c r="Y614" s="27">
        <f t="shared" ca="1" si="269"/>
        <v>1408902.6415751833</v>
      </c>
      <c r="Z614" s="27">
        <f t="shared" ca="1" si="270"/>
        <v>386580.84203637764</v>
      </c>
      <c r="AA614" s="27">
        <f t="shared" ca="1" si="271"/>
        <v>-127031.37141911492</v>
      </c>
      <c r="AB614" s="29">
        <f t="shared" ca="1" si="256"/>
        <v>127041.37141911492</v>
      </c>
      <c r="AC614" s="29">
        <f t="shared" ca="1" si="257"/>
        <v>1251040.5150793178</v>
      </c>
      <c r="AD614" s="29">
        <f t="shared" ca="1" si="258"/>
        <v>2166197.8045170549</v>
      </c>
      <c r="AE614" s="29">
        <f t="shared" ca="1" si="259"/>
        <v>503248032780.9762</v>
      </c>
      <c r="AF614" s="29">
        <f t="shared" ca="1" si="260"/>
        <v>4.4190676830799749E+19</v>
      </c>
      <c r="AH614" s="29">
        <f t="shared" ca="1" si="261"/>
        <v>3.333336471263959</v>
      </c>
      <c r="AI614" s="29">
        <f t="shared" ca="1" si="262"/>
        <v>9.9999999504723345</v>
      </c>
    </row>
    <row r="615" spans="1:35">
      <c r="A615" s="29">
        <v>60.299999999999599</v>
      </c>
      <c r="B615" s="29">
        <f t="shared" si="263"/>
        <v>10</v>
      </c>
      <c r="C615" s="29">
        <f t="shared" si="264"/>
        <v>0</v>
      </c>
      <c r="E615" s="29">
        <f ca="1">Kp*(G615+H615*OnebyTi+Td*(G615-G614))</f>
        <v>3.3333346129604053</v>
      </c>
      <c r="F615" s="27">
        <f t="shared" ca="1" si="265"/>
        <v>10.00000028432305</v>
      </c>
      <c r="G615" s="29">
        <f t="shared" ca="1" si="245"/>
        <v>-2.8432305043679662E-7</v>
      </c>
      <c r="H615" s="29">
        <f t="shared" ca="1" si="246"/>
        <v>0.73015944780889441</v>
      </c>
      <c r="I615" s="29">
        <f t="shared" ca="1" si="247"/>
        <v>37.948445040611254</v>
      </c>
      <c r="J615" s="29">
        <f t="shared" ca="1" si="248"/>
        <v>222.78537736622457</v>
      </c>
      <c r="K615" s="29">
        <f t="shared" ca="1" si="249"/>
        <v>143.14142765237361</v>
      </c>
      <c r="M615" s="29">
        <f ca="1">Kp*(Q615+R615*OnebyTi+Td*(Q615-Q614))</f>
        <v>-56576398.912775628</v>
      </c>
      <c r="N615" s="27">
        <f t="shared" ca="1" si="266"/>
        <v>-36504918.420168303</v>
      </c>
      <c r="O615" s="29">
        <f t="shared" ca="1" si="250"/>
        <v>-11047512.7627728</v>
      </c>
      <c r="P615" s="29">
        <f t="shared" ca="1" si="267"/>
        <v>605769.27905273519</v>
      </c>
      <c r="Q615" s="29">
        <f t="shared" ca="1" si="251"/>
        <v>-605759.27905273519</v>
      </c>
      <c r="R615" s="29">
        <f t="shared" ca="1" si="252"/>
        <v>-11845641.947515642</v>
      </c>
      <c r="S615" s="29">
        <f t="shared" ca="1" si="253"/>
        <v>22035932.247035917</v>
      </c>
      <c r="T615" s="29">
        <f t="shared" ca="1" si="254"/>
        <v>63444261390484.953</v>
      </c>
      <c r="U615" s="29">
        <f t="shared" ca="1" si="255"/>
        <v>4909278970.5450554</v>
      </c>
      <c r="W615" s="29">
        <f ca="1">Kp*(AB615+AC615*OnebyTi+Td*(AB615-AB614))</f>
        <v>6255484.0891426718</v>
      </c>
      <c r="X615" s="29">
        <f t="shared" ca="1" si="268"/>
        <v>2849265.622136848</v>
      </c>
      <c r="Y615" s="29">
        <f t="shared" ca="1" si="269"/>
        <v>1476759.2247773053</v>
      </c>
      <c r="Z615" s="29">
        <f t="shared" ca="1" si="270"/>
        <v>436440.06454535091</v>
      </c>
      <c r="AA615" s="29">
        <f t="shared" ca="1" si="271"/>
        <v>-101982.20818542843</v>
      </c>
      <c r="AB615" s="29">
        <f t="shared" ca="1" si="256"/>
        <v>101992.20818542843</v>
      </c>
      <c r="AC615" s="29">
        <f t="shared" ca="1" si="257"/>
        <v>1261239.7358978607</v>
      </c>
      <c r="AD615" s="29">
        <f t="shared" ca="1" si="258"/>
        <v>2176397.0253355978</v>
      </c>
      <c r="AE615" s="29">
        <f t="shared" ca="1" si="259"/>
        <v>504288273834.03015</v>
      </c>
      <c r="AF615" s="29">
        <f t="shared" ca="1" si="260"/>
        <v>4.4837758862390657E+19</v>
      </c>
      <c r="AH615" s="29">
        <f t="shared" ca="1" si="261"/>
        <v>3.3333346129604053</v>
      </c>
      <c r="AI615" s="29">
        <f t="shared" ca="1" si="262"/>
        <v>10.00000028432305</v>
      </c>
    </row>
    <row r="616" spans="1:35">
      <c r="A616" s="29">
        <v>60.399999999999601</v>
      </c>
      <c r="B616" s="29">
        <f t="shared" si="263"/>
        <v>10</v>
      </c>
      <c r="C616" s="29">
        <f t="shared" si="264"/>
        <v>0</v>
      </c>
      <c r="E616" s="29">
        <f ca="1">Kp*(G616+H616*OnebyTi+Td*(G616-G615))</f>
        <v>3.3333327947161604</v>
      </c>
      <c r="F616" s="29">
        <f t="shared" ca="1" si="265"/>
        <v>10.000000588145374</v>
      </c>
      <c r="G616" s="29">
        <f t="shared" ca="1" si="245"/>
        <v>-5.8814537418072632E-7</v>
      </c>
      <c r="H616" s="29">
        <f t="shared" ca="1" si="246"/>
        <v>0.73015938899435695</v>
      </c>
      <c r="I616" s="29">
        <f t="shared" ca="1" si="247"/>
        <v>37.94844509942579</v>
      </c>
      <c r="J616" s="29">
        <f t="shared" ca="1" si="248"/>
        <v>222.78537736622459</v>
      </c>
      <c r="K616" s="29">
        <f t="shared" ca="1" si="249"/>
        <v>143.14143120477166</v>
      </c>
      <c r="M616" s="29">
        <f ca="1">Kp*(Q616+R616*OnebyTi+Td*(Q616-Q615))</f>
        <v>-54102996.28533414</v>
      </c>
      <c r="N616" s="29">
        <f t="shared" ca="1" si="266"/>
        <v>-37484407.060257003</v>
      </c>
      <c r="O616" s="27">
        <f t="shared" ca="1" si="250"/>
        <v>-12086443.308244009</v>
      </c>
      <c r="P616" s="27">
        <f t="shared" ca="1" si="267"/>
        <v>130192.51246550423</v>
      </c>
      <c r="Q616" s="29">
        <f t="shared" ca="1" si="251"/>
        <v>-130182.51246550423</v>
      </c>
      <c r="R616" s="29">
        <f t="shared" ca="1" si="252"/>
        <v>-11858660.198762193</v>
      </c>
      <c r="S616" s="29">
        <f t="shared" ca="1" si="253"/>
        <v>22048950.498282466</v>
      </c>
      <c r="T616" s="29">
        <f t="shared" ca="1" si="254"/>
        <v>63445956139140.133</v>
      </c>
      <c r="U616" s="29">
        <f t="shared" ca="1" si="255"/>
        <v>4912179246.5616665</v>
      </c>
      <c r="W616" s="29">
        <f ca="1">Kp*(AB616+AC616*OnebyTi+Td*(AB616-AB615))</f>
        <v>6150370.9135360187</v>
      </c>
      <c r="X616" s="27">
        <f t="shared" ca="1" si="268"/>
        <v>2893355.4334273716</v>
      </c>
      <c r="Y616" s="27">
        <f t="shared" ca="1" si="269"/>
        <v>1543697.151652982</v>
      </c>
      <c r="Z616" s="27">
        <f t="shared" ca="1" si="270"/>
        <v>487177.02869279723</v>
      </c>
      <c r="AA616" s="27">
        <f t="shared" ca="1" si="271"/>
        <v>-75723.044082714812</v>
      </c>
      <c r="AB616" s="29">
        <f t="shared" ca="1" si="256"/>
        <v>75733.044082714812</v>
      </c>
      <c r="AC616" s="29">
        <f t="shared" ca="1" si="257"/>
        <v>1268813.0403061323</v>
      </c>
      <c r="AD616" s="29">
        <f t="shared" ca="1" si="258"/>
        <v>2183970.3297438691</v>
      </c>
      <c r="AE616" s="29">
        <f t="shared" ca="1" si="259"/>
        <v>504861823230.63361</v>
      </c>
      <c r="AF616" s="29">
        <f t="shared" ca="1" si="260"/>
        <v>4.5318254401706205E+19</v>
      </c>
      <c r="AH616" s="29">
        <f t="shared" ca="1" si="261"/>
        <v>3.3333327947161604</v>
      </c>
      <c r="AI616" s="29">
        <f t="shared" ca="1" si="262"/>
        <v>10.000000588145374</v>
      </c>
    </row>
    <row r="617" spans="1:35">
      <c r="A617" s="29">
        <v>60.499999999999602</v>
      </c>
      <c r="B617" s="29">
        <f t="shared" si="263"/>
        <v>10</v>
      </c>
      <c r="C617" s="29">
        <f t="shared" si="264"/>
        <v>0</v>
      </c>
      <c r="E617" s="29">
        <f ca="1">Kp*(G617+H617*OnebyTi+Td*(G617-G616))</f>
        <v>3.3333310951749171</v>
      </c>
      <c r="F617" s="29">
        <f t="shared" ca="1" si="265"/>
        <v>10.000000850014686</v>
      </c>
      <c r="G617" s="29">
        <f t="shared" ca="1" si="245"/>
        <v>-8.5001468619338993E-7</v>
      </c>
      <c r="H617" s="29">
        <f t="shared" ca="1" si="246"/>
        <v>0.73015930399288831</v>
      </c>
      <c r="I617" s="29">
        <f t="shared" ca="1" si="247"/>
        <v>37.948445184427257</v>
      </c>
      <c r="J617" s="29">
        <f t="shared" ca="1" si="248"/>
        <v>222.78537736622468</v>
      </c>
      <c r="K617" s="29">
        <f t="shared" ca="1" si="249"/>
        <v>143.14143634736052</v>
      </c>
      <c r="M617" s="29">
        <f ca="1">Kp*(Q617+R617*OnebyTi+Td*(Q617-Q616))</f>
        <v>-51282639.227241948</v>
      </c>
      <c r="N617" s="27">
        <f t="shared" ca="1" si="266"/>
        <v>-38350570.779613353</v>
      </c>
      <c r="O617" s="29">
        <f t="shared" ca="1" si="250"/>
        <v>-13122947.997286089</v>
      </c>
      <c r="P617" s="29">
        <f t="shared" ca="1" si="267"/>
        <v>-368375.02767760039</v>
      </c>
      <c r="Q617" s="29">
        <f t="shared" ca="1" si="251"/>
        <v>368385.02767760039</v>
      </c>
      <c r="R617" s="29">
        <f t="shared" ca="1" si="252"/>
        <v>-11821821.695994433</v>
      </c>
      <c r="S617" s="29">
        <f t="shared" ca="1" si="253"/>
        <v>22085789.001050226</v>
      </c>
      <c r="T617" s="29">
        <f t="shared" ca="1" si="254"/>
        <v>63459526892001.836</v>
      </c>
      <c r="U617" s="29">
        <f t="shared" ca="1" si="255"/>
        <v>4920386326.3023882</v>
      </c>
      <c r="W617" s="29">
        <f ca="1">Kp*(AB617+AC617*OnebyTi+Td*(AB617-AB616))</f>
        <v>6026481.8922119103</v>
      </c>
      <c r="X617" s="29">
        <f t="shared" ca="1" si="268"/>
        <v>2932219.1012074649</v>
      </c>
      <c r="Y617" s="29">
        <f t="shared" ca="1" si="269"/>
        <v>1609520.7627824964</v>
      </c>
      <c r="Z617" s="29">
        <f t="shared" ca="1" si="270"/>
        <v>538704.12311614188</v>
      </c>
      <c r="AA617" s="29">
        <f t="shared" ca="1" si="271"/>
        <v>-48270.083584863125</v>
      </c>
      <c r="AB617" s="29">
        <f t="shared" ca="1" si="256"/>
        <v>48280.083584863125</v>
      </c>
      <c r="AC617" s="29">
        <f t="shared" ca="1" si="257"/>
        <v>1273641.0486646185</v>
      </c>
      <c r="AD617" s="29">
        <f t="shared" ca="1" si="258"/>
        <v>2188798.3381023556</v>
      </c>
      <c r="AE617" s="29">
        <f t="shared" ca="1" si="259"/>
        <v>505094919877.72974</v>
      </c>
      <c r="AF617" s="29">
        <f t="shared" ca="1" si="260"/>
        <v>4.5624637527966376E+19</v>
      </c>
      <c r="AH617" s="29">
        <f t="shared" ca="1" si="261"/>
        <v>3.3333310951749171</v>
      </c>
      <c r="AI617" s="29">
        <f t="shared" ca="1" si="262"/>
        <v>10.000000850014686</v>
      </c>
    </row>
    <row r="618" spans="1:35">
      <c r="A618" s="29">
        <v>60.599999999999604</v>
      </c>
      <c r="B618" s="29">
        <f t="shared" si="263"/>
        <v>10</v>
      </c>
      <c r="C618" s="29">
        <f t="shared" si="264"/>
        <v>0</v>
      </c>
      <c r="E618" s="29">
        <f ca="1">Kp*(G618+H618*OnebyTi+Td*(G618-G617))</f>
        <v>3.333329583609983</v>
      </c>
      <c r="F618" s="27">
        <f t="shared" ca="1" si="265"/>
        <v>10.000001060490778</v>
      </c>
      <c r="G618" s="29">
        <f t="shared" ca="1" si="245"/>
        <v>-1.0604907778599681E-6</v>
      </c>
      <c r="H618" s="29">
        <f t="shared" ca="1" si="246"/>
        <v>0.73015919794381057</v>
      </c>
      <c r="I618" s="29">
        <f t="shared" ca="1" si="247"/>
        <v>37.948445290476336</v>
      </c>
      <c r="J618" s="29">
        <f t="shared" ca="1" si="248"/>
        <v>222.78537736622479</v>
      </c>
      <c r="K618" s="29">
        <f t="shared" ca="1" si="249"/>
        <v>143.14144277393464</v>
      </c>
      <c r="M618" s="29">
        <f ca="1">Kp*(Q618+R618*OnebyTi+Td*(Q618-Q617))</f>
        <v>-48110962.707278721</v>
      </c>
      <c r="N618" s="29">
        <f t="shared" ca="1" si="266"/>
        <v>-39094376.720363252</v>
      </c>
      <c r="O618" s="29">
        <f t="shared" ca="1" si="250"/>
        <v>-14152500.978878738</v>
      </c>
      <c r="P618" s="29">
        <f t="shared" ca="1" si="267"/>
        <v>-888896.07490843453</v>
      </c>
      <c r="Q618" s="29">
        <f t="shared" ca="1" si="251"/>
        <v>888906.07490843453</v>
      </c>
      <c r="R618" s="29">
        <f t="shared" ca="1" si="252"/>
        <v>-11732931.08850359</v>
      </c>
      <c r="S618" s="29">
        <f t="shared" ca="1" si="253"/>
        <v>22174679.608541071</v>
      </c>
      <c r="T618" s="29">
        <f t="shared" ca="1" si="254"/>
        <v>63538542293002.75</v>
      </c>
      <c r="U618" s="29">
        <f t="shared" ca="1" si="255"/>
        <v>4940189853.8365488</v>
      </c>
      <c r="W618" s="29">
        <f ca="1">Kp*(AB618+AC618*OnebyTi+Td*(AB618-AB617))</f>
        <v>5883389.6321040597</v>
      </c>
      <c r="X618" s="29">
        <f t="shared" ca="1" si="268"/>
        <v>2965562.0822230983</v>
      </c>
      <c r="Y618" s="29">
        <f t="shared" ca="1" si="269"/>
        <v>1674029.5219594315</v>
      </c>
      <c r="Z618" s="29">
        <f t="shared" ca="1" si="270"/>
        <v>590928.46688688151</v>
      </c>
      <c r="AA618" s="29">
        <f t="shared" ca="1" si="271"/>
        <v>-19643.01372081826</v>
      </c>
      <c r="AB618" s="29">
        <f t="shared" ca="1" si="256"/>
        <v>19653.01372081826</v>
      </c>
      <c r="AC618" s="29">
        <f t="shared" ca="1" si="257"/>
        <v>1275606.3500367003</v>
      </c>
      <c r="AD618" s="29">
        <f t="shared" ca="1" si="258"/>
        <v>2190763.6394744376</v>
      </c>
      <c r="AE618" s="29">
        <f t="shared" ca="1" si="259"/>
        <v>505133543972.56079</v>
      </c>
      <c r="AF618" s="29">
        <f t="shared" ca="1" si="260"/>
        <v>4.5749509912314896E+19</v>
      </c>
      <c r="AH618" s="29">
        <f t="shared" ca="1" si="261"/>
        <v>3.333329583609983</v>
      </c>
      <c r="AI618" s="29">
        <f t="shared" ca="1" si="262"/>
        <v>10.000001060490778</v>
      </c>
    </row>
    <row r="619" spans="1:35">
      <c r="A619" s="29">
        <v>60.699999999999598</v>
      </c>
      <c r="B619" s="29">
        <f t="shared" si="263"/>
        <v>10</v>
      </c>
      <c r="C619" s="29">
        <f t="shared" si="264"/>
        <v>0</v>
      </c>
      <c r="E619" s="29">
        <f ca="1">Kp*(G619+H619*OnebyTi+Td*(G619-G618))</f>
        <v>3.3333283173370094</v>
      </c>
      <c r="F619" s="29">
        <f t="shared" ca="1" si="265"/>
        <v>10.000001212907486</v>
      </c>
      <c r="G619" s="29">
        <f t="shared" ca="1" si="245"/>
        <v>-1.2129074864475342E-6</v>
      </c>
      <c r="H619" s="29">
        <f t="shared" ca="1" si="246"/>
        <v>0.7301590766530619</v>
      </c>
      <c r="I619" s="29">
        <f t="shared" ca="1" si="247"/>
        <v>37.948445411767082</v>
      </c>
      <c r="J619" s="29">
        <f t="shared" ca="1" si="248"/>
        <v>222.78537736622494</v>
      </c>
      <c r="K619" s="29">
        <f t="shared" ca="1" si="249"/>
        <v>143.14145013628308</v>
      </c>
      <c r="M619" s="29">
        <f ca="1">Kp*(Q619+R619*OnebyTi+Td*(Q619-Q618))</f>
        <v>-44584890.990505949</v>
      </c>
      <c r="N619" s="27">
        <f t="shared" ca="1" si="266"/>
        <v>-39706886.632852122</v>
      </c>
      <c r="O619" s="27">
        <f t="shared" ca="1" si="250"/>
        <v>-15170392.468605138</v>
      </c>
      <c r="P619" s="27">
        <f t="shared" ca="1" si="267"/>
        <v>-1430190.9917293601</v>
      </c>
      <c r="Q619" s="29">
        <f t="shared" ca="1" si="251"/>
        <v>1430200.9917293601</v>
      </c>
      <c r="R619" s="29">
        <f t="shared" ca="1" si="252"/>
        <v>-11589910.989330653</v>
      </c>
      <c r="S619" s="29">
        <f t="shared" ca="1" si="253"/>
        <v>22317699.707714006</v>
      </c>
      <c r="T619" s="29">
        <f t="shared" ca="1" si="254"/>
        <v>63743089780677.117</v>
      </c>
      <c r="U619" s="29">
        <f t="shared" ca="1" si="255"/>
        <v>4972052640.6017466</v>
      </c>
      <c r="W619" s="29">
        <f ca="1">Kp*(AB619+AC619*OnebyTi+Td*(AB619-AB618))</f>
        <v>5720696.229870012</v>
      </c>
      <c r="X619" s="27">
        <f t="shared" ca="1" si="268"/>
        <v>2993091.6917407652</v>
      </c>
      <c r="Y619" s="27">
        <f t="shared" ca="1" si="269"/>
        <v>1737018.3081995565</v>
      </c>
      <c r="Z619" s="27">
        <f t="shared" ca="1" si="270"/>
        <v>643751.92866665358</v>
      </c>
      <c r="AA619" s="27">
        <f t="shared" ca="1" si="271"/>
        <v>10134.908771870385</v>
      </c>
      <c r="AB619" s="29">
        <f t="shared" ca="1" si="256"/>
        <v>-10124.908771870385</v>
      </c>
      <c r="AC619" s="29">
        <f t="shared" ca="1" si="257"/>
        <v>1274593.8591595131</v>
      </c>
      <c r="AD619" s="29">
        <f t="shared" ca="1" si="258"/>
        <v>2191776.1303516245</v>
      </c>
      <c r="AE619" s="29">
        <f t="shared" ca="1" si="259"/>
        <v>505143795350.32465</v>
      </c>
      <c r="AF619" s="29">
        <f t="shared" ca="1" si="260"/>
        <v>4.5814049209201549E+19</v>
      </c>
      <c r="AH619" s="29">
        <f t="shared" ca="1" si="261"/>
        <v>3.3333283173370094</v>
      </c>
      <c r="AI619" s="29">
        <f t="shared" ca="1" si="262"/>
        <v>10.000001212907486</v>
      </c>
    </row>
    <row r="620" spans="1:35">
      <c r="A620" s="29">
        <v>60.799999999999599</v>
      </c>
      <c r="B620" s="29">
        <f t="shared" si="263"/>
        <v>10</v>
      </c>
      <c r="C620" s="29">
        <f t="shared" si="264"/>
        <v>0</v>
      </c>
      <c r="E620" s="29">
        <f ca="1">Kp*(G620+H620*OnebyTi+Td*(G620-G619))</f>
        <v>3.333327339792453</v>
      </c>
      <c r="F620" s="27">
        <f t="shared" ca="1" si="265"/>
        <v>10.000001303524067</v>
      </c>
      <c r="G620" s="29">
        <f t="shared" ca="1" si="245"/>
        <v>-1.3035240673531234E-6</v>
      </c>
      <c r="H620" s="29">
        <f t="shared" ca="1" si="246"/>
        <v>0.73015894630065514</v>
      </c>
      <c r="I620" s="29">
        <f t="shared" ca="1" si="247"/>
        <v>37.948445542119487</v>
      </c>
      <c r="J620" s="29">
        <f t="shared" ca="1" si="248"/>
        <v>222.78537736622511</v>
      </c>
      <c r="K620" s="29">
        <f t="shared" ca="1" si="249"/>
        <v>143.14145806170941</v>
      </c>
      <c r="M620" s="29">
        <f ca="1">Kp*(Q620+R620*OnebyTi+Td*(Q620-Q619))</f>
        <v>-40702711.555001624</v>
      </c>
      <c r="N620" s="29">
        <f t="shared" ca="1" si="266"/>
        <v>-40179299.380599469</v>
      </c>
      <c r="O620" s="29">
        <f t="shared" ca="1" si="250"/>
        <v>-16171740.11608652</v>
      </c>
      <c r="P620" s="29">
        <f t="shared" ca="1" si="267"/>
        <v>-1990936.0734304823</v>
      </c>
      <c r="Q620" s="29">
        <f t="shared" ca="1" si="251"/>
        <v>1990946.0734304823</v>
      </c>
      <c r="R620" s="29">
        <f t="shared" ca="1" si="252"/>
        <v>-11390816.381987605</v>
      </c>
      <c r="S620" s="29">
        <f t="shared" ca="1" si="253"/>
        <v>22516794.315057054</v>
      </c>
      <c r="T620" s="29">
        <f t="shared" ca="1" si="254"/>
        <v>64139476407407.945</v>
      </c>
      <c r="U620" s="29">
        <f t="shared" ca="1" si="255"/>
        <v>5016408007.8302479</v>
      </c>
      <c r="W620" s="29">
        <f ca="1">Kp*(AB620+AC620*OnebyTi+Td*(AB620-AB619))</f>
        <v>5538035.3614715077</v>
      </c>
      <c r="X620" s="29">
        <f t="shared" ca="1" si="268"/>
        <v>3014517.8758448502</v>
      </c>
      <c r="Y620" s="29">
        <f t="shared" ca="1" si="269"/>
        <v>1798277.7299841968</v>
      </c>
      <c r="Z620" s="29">
        <f t="shared" ca="1" si="270"/>
        <v>697071.15917049407</v>
      </c>
      <c r="AA620" s="29">
        <f t="shared" ca="1" si="271"/>
        <v>41036.775478281495</v>
      </c>
      <c r="AB620" s="29">
        <f t="shared" ca="1" si="256"/>
        <v>-41026.775478281495</v>
      </c>
      <c r="AC620" s="29">
        <f t="shared" ca="1" si="257"/>
        <v>1270491.1816116851</v>
      </c>
      <c r="AD620" s="29">
        <f t="shared" ca="1" si="258"/>
        <v>2195878.8078994527</v>
      </c>
      <c r="AE620" s="29">
        <f t="shared" ca="1" si="259"/>
        <v>505312114980.93915</v>
      </c>
      <c r="AF620" s="29">
        <f t="shared" ca="1" si="260"/>
        <v>4.6077192798987674E+19</v>
      </c>
      <c r="AH620" s="29">
        <f t="shared" ca="1" si="261"/>
        <v>3.333327339792453</v>
      </c>
      <c r="AI620" s="29">
        <f t="shared" ca="1" si="262"/>
        <v>10.000001303524067</v>
      </c>
    </row>
    <row r="621" spans="1:35">
      <c r="A621" s="29">
        <v>60.899999999999601</v>
      </c>
      <c r="B621" s="29">
        <f t="shared" si="263"/>
        <v>10</v>
      </c>
      <c r="C621" s="29">
        <f t="shared" si="264"/>
        <v>0</v>
      </c>
      <c r="E621" s="29">
        <f ca="1">Kp*(G621+H621*OnebyTi+Td*(G621-G620))</f>
        <v>3.3333266793285357</v>
      </c>
      <c r="F621" s="29">
        <f t="shared" ca="1" si="265"/>
        <v>10.000001331538776</v>
      </c>
      <c r="G621" s="29">
        <f t="shared" ca="1" si="245"/>
        <v>-1.3315387761281272E-6</v>
      </c>
      <c r="H621" s="29">
        <f t="shared" ca="1" si="246"/>
        <v>0.73015881314677755</v>
      </c>
      <c r="I621" s="29">
        <f t="shared" ca="1" si="247"/>
        <v>37.948445675273362</v>
      </c>
      <c r="J621" s="29">
        <f t="shared" ca="1" si="248"/>
        <v>222.78537736622528</v>
      </c>
      <c r="K621" s="29">
        <f t="shared" ca="1" si="249"/>
        <v>143.14146617078057</v>
      </c>
      <c r="M621" s="29">
        <f ca="1">Kp*(Q621+R621*OnebyTi+Td*(Q621-Q620))</f>
        <v>-36464146.693943292</v>
      </c>
      <c r="N621" s="27">
        <f t="shared" ca="1" si="266"/>
        <v>-40502994.866988793</v>
      </c>
      <c r="O621" s="27">
        <f t="shared" ca="1" si="250"/>
        <v>-17151501.643155832</v>
      </c>
      <c r="P621" s="27">
        <f t="shared" ca="1" si="267"/>
        <v>-2569662.3850402036</v>
      </c>
      <c r="Q621" s="29">
        <f t="shared" ca="1" si="251"/>
        <v>2569672.3850402036</v>
      </c>
      <c r="R621" s="29">
        <f t="shared" ca="1" si="252"/>
        <v>-11133849.143483585</v>
      </c>
      <c r="S621" s="29">
        <f t="shared" ca="1" si="253"/>
        <v>22773761.553561073</v>
      </c>
      <c r="T621" s="29">
        <f t="shared" ca="1" si="254"/>
        <v>64799798024051.766</v>
      </c>
      <c r="U621" s="29">
        <f t="shared" ca="1" si="255"/>
        <v>5073656551.0311232</v>
      </c>
      <c r="W621" s="29">
        <f ca="1">Kp*(AB621+AC621*OnebyTi+Td*(AB621-AB620))</f>
        <v>5335074.3767298153</v>
      </c>
      <c r="X621" s="27">
        <f t="shared" ca="1" si="268"/>
        <v>3029554.0072156289</v>
      </c>
      <c r="Y621" s="27">
        <f t="shared" ca="1" si="269"/>
        <v>1857594.4618431565</v>
      </c>
      <c r="Z621" s="27">
        <f t="shared" ca="1" si="270"/>
        <v>750777.63737267349</v>
      </c>
      <c r="AA621" s="27">
        <f t="shared" ca="1" si="271"/>
        <v>73031.949918270097</v>
      </c>
      <c r="AB621" s="29">
        <f t="shared" ca="1" si="256"/>
        <v>-73021.949918270097</v>
      </c>
      <c r="AC621" s="29">
        <f t="shared" ca="1" si="257"/>
        <v>1263188.9866198581</v>
      </c>
      <c r="AD621" s="29">
        <f t="shared" ca="1" si="258"/>
        <v>2203181.0028912798</v>
      </c>
      <c r="AE621" s="29">
        <f t="shared" ca="1" si="259"/>
        <v>505845335497.92578</v>
      </c>
      <c r="AF621" s="29">
        <f t="shared" ca="1" si="260"/>
        <v>4.6550373559590306E+19</v>
      </c>
      <c r="AH621" s="29">
        <f t="shared" ca="1" si="261"/>
        <v>3.3333266793285357</v>
      </c>
      <c r="AI621" s="29">
        <f t="shared" ca="1" si="262"/>
        <v>10.000001331538776</v>
      </c>
    </row>
    <row r="622" spans="1:35">
      <c r="A622" s="29">
        <v>60.999999999999602</v>
      </c>
      <c r="B622" s="29">
        <f t="shared" si="263"/>
        <v>10</v>
      </c>
      <c r="C622" s="29">
        <f t="shared" si="264"/>
        <v>0</v>
      </c>
      <c r="E622" s="29">
        <f ca="1">Kp*(G622+H622*OnebyTi+Td*(G622-G621))</f>
        <v>3.333326348740663</v>
      </c>
      <c r="F622" s="27">
        <f t="shared" ca="1" si="265"/>
        <v>10.000001298971261</v>
      </c>
      <c r="G622" s="29">
        <f t="shared" ca="1" si="245"/>
        <v>-1.2989712612210269E-6</v>
      </c>
      <c r="H622" s="29">
        <f t="shared" ca="1" si="246"/>
        <v>0.73015868324965139</v>
      </c>
      <c r="I622" s="29">
        <f t="shared" ca="1" si="247"/>
        <v>37.948445805170486</v>
      </c>
      <c r="J622" s="29">
        <f t="shared" ca="1" si="248"/>
        <v>222.78537736622545</v>
      </c>
      <c r="K622" s="29">
        <f t="shared" ca="1" si="249"/>
        <v>143.14147409450527</v>
      </c>
      <c r="M622" s="29">
        <f ca="1">Kp*(Q622+R622*OnebyTi+Td*(Q622-Q621))</f>
        <v>-31870422.389098175</v>
      </c>
      <c r="N622" s="29">
        <f t="shared" ca="1" si="266"/>
        <v>-40669579.263813637</v>
      </c>
      <c r="O622" s="29">
        <f t="shared" ca="1" si="250"/>
        <v>-18104488.758932736</v>
      </c>
      <c r="P622" s="29">
        <f t="shared" ca="1" si="267"/>
        <v>-3164755.1615111846</v>
      </c>
      <c r="Q622" s="29">
        <f t="shared" ca="1" si="251"/>
        <v>3164765.1615111846</v>
      </c>
      <c r="R622" s="29">
        <f t="shared" ca="1" si="252"/>
        <v>-10817372.627332466</v>
      </c>
      <c r="S622" s="29">
        <f t="shared" ca="1" si="253"/>
        <v>23090238.069712192</v>
      </c>
      <c r="T622" s="29">
        <f t="shared" ca="1" si="254"/>
        <v>65801371876803.258</v>
      </c>
      <c r="U622" s="29">
        <f t="shared" ca="1" si="255"/>
        <v>5144162891.1093988</v>
      </c>
      <c r="W622" s="29">
        <f ca="1">Kp*(AB622+AC622*OnebyTi+Td*(AB622-AB621))</f>
        <v>5111516.3940339033</v>
      </c>
      <c r="X622" s="29">
        <f t="shared" ca="1" si="268"/>
        <v>3037917.7033883189</v>
      </c>
      <c r="Y622" s="29">
        <f t="shared" ca="1" si="269"/>
        <v>1914751.6033328536</v>
      </c>
      <c r="Z622" s="29">
        <f t="shared" ca="1" si="270"/>
        <v>804757.73087439116</v>
      </c>
      <c r="AA622" s="29">
        <f t="shared" ca="1" si="271"/>
        <v>106085.99713758056</v>
      </c>
      <c r="AB622" s="29">
        <f t="shared" ca="1" si="256"/>
        <v>-106075.99713758056</v>
      </c>
      <c r="AC622" s="29">
        <f t="shared" ca="1" si="257"/>
        <v>1252581.3869061</v>
      </c>
      <c r="AD622" s="29">
        <f t="shared" ca="1" si="258"/>
        <v>2213788.6026050379</v>
      </c>
      <c r="AE622" s="29">
        <f t="shared" ca="1" si="259"/>
        <v>506970547214.79901</v>
      </c>
      <c r="AF622" s="29">
        <f t="shared" ca="1" si="260"/>
        <v>4.7248368173075571E+19</v>
      </c>
      <c r="AH622" s="29">
        <f t="shared" ca="1" si="261"/>
        <v>3.333326348740663</v>
      </c>
      <c r="AI622" s="29">
        <f t="shared" ca="1" si="262"/>
        <v>10.000001298971261</v>
      </c>
    </row>
    <row r="623" spans="1:35">
      <c r="A623" s="29">
        <v>61.099999999999604</v>
      </c>
      <c r="B623" s="29">
        <f t="shared" si="263"/>
        <v>10</v>
      </c>
      <c r="C623" s="29">
        <f t="shared" si="264"/>
        <v>0</v>
      </c>
      <c r="E623" s="29">
        <f ca="1">Kp*(G623+H623*OnebyTi+Td*(G623-G622))</f>
        <v>3.3333263455103777</v>
      </c>
      <c r="F623" s="29">
        <f t="shared" ca="1" si="265"/>
        <v>10.000001210425797</v>
      </c>
      <c r="G623" s="29">
        <f t="shared" ca="1" si="245"/>
        <v>-1.2104257969269838E-6</v>
      </c>
      <c r="H623" s="29">
        <f t="shared" ca="1" si="246"/>
        <v>0.73015856220707165</v>
      </c>
      <c r="I623" s="29">
        <f t="shared" ca="1" si="247"/>
        <v>37.948445926213068</v>
      </c>
      <c r="J623" s="29">
        <f t="shared" ca="1" si="248"/>
        <v>222.78537736622559</v>
      </c>
      <c r="K623" s="29">
        <f t="shared" ca="1" si="249"/>
        <v>143.1414814902069</v>
      </c>
      <c r="M623" s="29">
        <f ca="1">Kp*(Q623+R623*OnebyTi+Td*(Q623-Q622))</f>
        <v>-26924334.033862609</v>
      </c>
      <c r="N623" s="27">
        <f t="shared" ca="1" si="266"/>
        <v>-40670931.410604239</v>
      </c>
      <c r="O623" s="29">
        <f t="shared" ca="1" si="250"/>
        <v>-19025382.352818359</v>
      </c>
      <c r="P623" s="29">
        <f t="shared" ca="1" si="267"/>
        <v>-3774453.8002668065</v>
      </c>
      <c r="Q623" s="29">
        <f t="shared" ca="1" si="251"/>
        <v>3774463.8002668065</v>
      </c>
      <c r="R623" s="29">
        <f t="shared" ca="1" si="252"/>
        <v>-10439926.247305784</v>
      </c>
      <c r="S623" s="29">
        <f t="shared" ca="1" si="253"/>
        <v>23467684.449738871</v>
      </c>
      <c r="T623" s="29">
        <f t="shared" ca="1" si="254"/>
        <v>67226029574755.711</v>
      </c>
      <c r="U623" s="29">
        <f t="shared" ca="1" si="255"/>
        <v>5228252425.3191586</v>
      </c>
      <c r="W623" s="29">
        <f ca="1">Kp*(AB623+AC623*OnebyTi+Td*(AB623-AB622))</f>
        <v>4867102.3901929464</v>
      </c>
      <c r="X623" s="29">
        <f t="shared" ca="1" si="268"/>
        <v>3039331.6664012424</v>
      </c>
      <c r="Y623" s="29">
        <f t="shared" ca="1" si="269"/>
        <v>1969529.0604138472</v>
      </c>
      <c r="Z623" s="29">
        <f t="shared" ca="1" si="270"/>
        <v>858892.77083487145</v>
      </c>
      <c r="AA623" s="29">
        <f t="shared" ca="1" si="271"/>
        <v>140160.61967700871</v>
      </c>
      <c r="AB623" s="29">
        <f t="shared" ca="1" si="256"/>
        <v>-140150.61967700871</v>
      </c>
      <c r="AC623" s="29">
        <f t="shared" ca="1" si="257"/>
        <v>1238566.324938399</v>
      </c>
      <c r="AD623" s="29">
        <f t="shared" ca="1" si="258"/>
        <v>2227803.6645727386</v>
      </c>
      <c r="AE623" s="29">
        <f t="shared" ca="1" si="259"/>
        <v>508934766834.38397</v>
      </c>
      <c r="AF623" s="29">
        <f t="shared" ca="1" si="260"/>
        <v>4.8190545143408263E+19</v>
      </c>
      <c r="AH623" s="29">
        <f t="shared" ca="1" si="261"/>
        <v>3.3333263455103777</v>
      </c>
      <c r="AI623" s="29">
        <f t="shared" ca="1" si="262"/>
        <v>10.000001210425797</v>
      </c>
    </row>
    <row r="624" spans="1:35">
      <c r="A624" s="29">
        <v>61.199999999999598</v>
      </c>
      <c r="B624" s="29">
        <f t="shared" si="263"/>
        <v>10</v>
      </c>
      <c r="C624" s="29">
        <f t="shared" si="264"/>
        <v>0</v>
      </c>
      <c r="E624" s="29">
        <f ca="1">Kp*(G624+H624*OnebyTi+Td*(G624-G623))</f>
        <v>3.3333266527154519</v>
      </c>
      <c r="F624" s="27">
        <f t="shared" ca="1" si="265"/>
        <v>10.000001072752115</v>
      </c>
      <c r="G624" s="29">
        <f t="shared" ca="1" si="245"/>
        <v>-1.0727521146947083E-6</v>
      </c>
      <c r="H624" s="29">
        <f t="shared" ca="1" si="246"/>
        <v>0.73015845493186016</v>
      </c>
      <c r="I624" s="29">
        <f t="shared" ca="1" si="247"/>
        <v>37.948446033488281</v>
      </c>
      <c r="J624" s="29">
        <f t="shared" ca="1" si="248"/>
        <v>222.7853773662257</v>
      </c>
      <c r="K624" s="29">
        <f t="shared" ca="1" si="249"/>
        <v>143.14148805544986</v>
      </c>
      <c r="M624" s="29">
        <f ca="1">Kp*(Q624+R624*OnebyTi+Td*(Q624-Q623))</f>
        <v>-21630308.577499371</v>
      </c>
      <c r="N624" s="29">
        <f t="shared" ca="1" si="266"/>
        <v>-40499250.242492326</v>
      </c>
      <c r="O624" s="27">
        <f t="shared" ca="1" si="250"/>
        <v>-19908748.961037382</v>
      </c>
      <c r="P624" s="27">
        <f t="shared" ca="1" si="267"/>
        <v>-4396852.4740861813</v>
      </c>
      <c r="Q624" s="29">
        <f t="shared" ca="1" si="251"/>
        <v>4396862.4740861813</v>
      </c>
      <c r="R624" s="29">
        <f t="shared" ca="1" si="252"/>
        <v>-10000239.999897167</v>
      </c>
      <c r="S624" s="29">
        <f t="shared" ca="1" si="253"/>
        <v>23907370.697147489</v>
      </c>
      <c r="T624" s="29">
        <f t="shared" ca="1" si="254"/>
        <v>69159269536358.438</v>
      </c>
      <c r="U624" s="29">
        <f t="shared" ca="1" si="255"/>
        <v>5326208091.8708277</v>
      </c>
      <c r="W624" s="29">
        <f ca="1">Kp*(AB624+AC624*OnebyTi+Td*(AB624-AB623))</f>
        <v>4601613.2802432096</v>
      </c>
      <c r="X624" s="27">
        <f t="shared" ca="1" si="268"/>
        <v>3033524.542647846</v>
      </c>
      <c r="Y624" s="27">
        <f t="shared" ca="1" si="269"/>
        <v>2021703.9491784885</v>
      </c>
      <c r="Z624" s="27">
        <f t="shared" ca="1" si="270"/>
        <v>913059.14184802969</v>
      </c>
      <c r="AA624" s="27">
        <f t="shared" ca="1" si="271"/>
        <v>175213.60031881748</v>
      </c>
      <c r="AB624" s="29">
        <f t="shared" ca="1" si="256"/>
        <v>-175203.60031881748</v>
      </c>
      <c r="AC624" s="29">
        <f t="shared" ca="1" si="257"/>
        <v>1221045.9649065172</v>
      </c>
      <c r="AD624" s="29">
        <f t="shared" ca="1" si="258"/>
        <v>2245324.0246046204</v>
      </c>
      <c r="AE624" s="29">
        <f t="shared" ca="1" si="259"/>
        <v>512004396990.85156</v>
      </c>
      <c r="AF624" s="29">
        <f t="shared" ca="1" si="260"/>
        <v>4.9402240445227213E+19</v>
      </c>
      <c r="AH624" s="29">
        <f t="shared" ca="1" si="261"/>
        <v>3.3333266527154519</v>
      </c>
      <c r="AI624" s="29">
        <f t="shared" ca="1" si="262"/>
        <v>10.000001072752115</v>
      </c>
    </row>
    <row r="625" spans="1:35">
      <c r="A625" s="29">
        <v>61.299999999999599</v>
      </c>
      <c r="B625" s="29">
        <f t="shared" si="263"/>
        <v>10</v>
      </c>
      <c r="C625" s="29">
        <f t="shared" si="264"/>
        <v>0</v>
      </c>
      <c r="E625" s="29">
        <f ca="1">Kp*(G625+H625*OnebyTi+Td*(G625-G624))</f>
        <v>3.3333272405321996</v>
      </c>
      <c r="F625" s="29">
        <f t="shared" ca="1" si="265"/>
        <v>10.000000894624202</v>
      </c>
      <c r="G625" s="29">
        <f t="shared" ca="1" si="245"/>
        <v>-8.9462420227448547E-7</v>
      </c>
      <c r="H625" s="29">
        <f t="shared" ca="1" si="246"/>
        <v>0.73015836546943991</v>
      </c>
      <c r="I625" s="29">
        <f t="shared" ca="1" si="247"/>
        <v>37.948446122950699</v>
      </c>
      <c r="J625" s="29">
        <f t="shared" ca="1" si="248"/>
        <v>222.78537736622579</v>
      </c>
      <c r="K625" s="29">
        <f t="shared" ca="1" si="249"/>
        <v>143.14149353949622</v>
      </c>
      <c r="M625" s="29">
        <f ca="1">Kp*(Q625+R625*OnebyTi+Td*(Q625-Q624))</f>
        <v>-15994462.657244388</v>
      </c>
      <c r="N625" s="27">
        <f t="shared" ca="1" si="266"/>
        <v>-40147103.093283527</v>
      </c>
      <c r="O625" s="29">
        <f t="shared" ca="1" si="250"/>
        <v>-20749058.496728547</v>
      </c>
      <c r="P625" s="29">
        <f t="shared" ca="1" si="267"/>
        <v>-5029901.3909855122</v>
      </c>
      <c r="Q625" s="29">
        <f t="shared" ca="1" si="251"/>
        <v>5029911.3909855122</v>
      </c>
      <c r="R625" s="29">
        <f t="shared" ca="1" si="252"/>
        <v>-9497248.860798616</v>
      </c>
      <c r="S625" s="29">
        <f t="shared" ca="1" si="253"/>
        <v>24410361.83624604</v>
      </c>
      <c r="T625" s="29">
        <f t="shared" ca="1" si="254"/>
        <v>71689270396475.016</v>
      </c>
      <c r="U625" s="29">
        <f t="shared" ca="1" si="255"/>
        <v>5438267162.6067657</v>
      </c>
      <c r="W625" s="29">
        <f ca="1">Kp*(AB625+AC625*OnebyTi+Td*(AB625-AB624))</f>
        <v>4314871.9818432685</v>
      </c>
      <c r="X625" s="29">
        <f t="shared" ca="1" si="268"/>
        <v>3020231.8016532734</v>
      </c>
      <c r="Y625" s="29">
        <f t="shared" ca="1" si="269"/>
        <v>2071051.0218240181</v>
      </c>
      <c r="Z625" s="29">
        <f t="shared" ca="1" si="270"/>
        <v>967128.38712583121</v>
      </c>
      <c r="AA625" s="29">
        <f t="shared" ca="1" si="271"/>
        <v>211198.7520087795</v>
      </c>
      <c r="AB625" s="29">
        <f t="shared" ca="1" si="256"/>
        <v>-211188.7520087795</v>
      </c>
      <c r="AC625" s="29">
        <f t="shared" ca="1" si="257"/>
        <v>1199927.0897056393</v>
      </c>
      <c r="AD625" s="29">
        <f t="shared" ca="1" si="258"/>
        <v>2266442.8998054983</v>
      </c>
      <c r="AE625" s="29">
        <f t="shared" ca="1" si="259"/>
        <v>516464465888.35413</v>
      </c>
      <c r="AF625" s="29">
        <f t="shared" ca="1" si="260"/>
        <v>5.091623719997236E+19</v>
      </c>
      <c r="AH625" s="29">
        <f t="shared" ca="1" si="261"/>
        <v>3.3333272405321996</v>
      </c>
      <c r="AI625" s="29">
        <f t="shared" ca="1" si="262"/>
        <v>10.000000894624202</v>
      </c>
    </row>
    <row r="626" spans="1:35">
      <c r="A626" s="29">
        <v>61.399999999999601</v>
      </c>
      <c r="B626" s="29">
        <f t="shared" si="263"/>
        <v>10</v>
      </c>
      <c r="C626" s="29">
        <f t="shared" si="264"/>
        <v>0</v>
      </c>
      <c r="E626" s="29">
        <f ca="1">Kp*(G626+H626*OnebyTi+Td*(G626-G625))</f>
        <v>3.3333280682322068</v>
      </c>
      <c r="F626" s="27">
        <f t="shared" ca="1" si="265"/>
        <v>10.000000686060073</v>
      </c>
      <c r="G626" s="29">
        <f t="shared" ca="1" si="245"/>
        <v>-6.8606007275207048E-7</v>
      </c>
      <c r="H626" s="29">
        <f t="shared" ca="1" si="246"/>
        <v>0.73015829686343259</v>
      </c>
      <c r="I626" s="29">
        <f t="shared" ca="1" si="247"/>
        <v>37.948446191556705</v>
      </c>
      <c r="J626" s="29">
        <f t="shared" ca="1" si="248"/>
        <v>222.78537736622584</v>
      </c>
      <c r="K626" s="29">
        <f t="shared" ca="1" si="249"/>
        <v>143.14149775190506</v>
      </c>
      <c r="M626" s="29">
        <f ca="1">Kp*(Q626+R626*OnebyTi+Td*(Q626-Q625))</f>
        <v>-10024656.281586271</v>
      </c>
      <c r="N626" s="29">
        <f t="shared" ca="1" si="266"/>
        <v>-39607474.709448069</v>
      </c>
      <c r="O626" s="27">
        <f t="shared" ca="1" si="250"/>
        <v>-21540703.227735106</v>
      </c>
      <c r="P626" s="27">
        <f t="shared" ca="1" si="267"/>
        <v>-5671408.7262576334</v>
      </c>
      <c r="Q626" s="29">
        <f t="shared" ca="1" si="251"/>
        <v>5671418.7262576334</v>
      </c>
      <c r="R626" s="29">
        <f t="shared" ca="1" si="252"/>
        <v>-8930106.9881728534</v>
      </c>
      <c r="S626" s="29">
        <f t="shared" ca="1" si="253"/>
        <v>24977503.708871804</v>
      </c>
      <c r="T626" s="29">
        <f t="shared" ca="1" si="254"/>
        <v>74905769433329.594</v>
      </c>
      <c r="U626" s="29">
        <f t="shared" ca="1" si="255"/>
        <v>5564618078.7198849</v>
      </c>
      <c r="W626" s="29">
        <f ca="1">Kp*(AB626+AC626*OnebyTi+Td*(AB626-AB625))</f>
        <v>4006745.4587215278</v>
      </c>
      <c r="X626" s="27">
        <f t="shared" ca="1" si="268"/>
        <v>2999196.6324015423</v>
      </c>
      <c r="Y626" s="27">
        <f t="shared" ca="1" si="269"/>
        <v>2117343.1147091519</v>
      </c>
      <c r="Z626" s="27">
        <f t="shared" ca="1" si="270"/>
        <v>1020967.3293267498</v>
      </c>
      <c r="AA626" s="27">
        <f t="shared" ca="1" si="271"/>
        <v>248065.87535040337</v>
      </c>
      <c r="AB626" s="29">
        <f t="shared" ca="1" si="256"/>
        <v>-248055.87535040337</v>
      </c>
      <c r="AC626" s="29">
        <f t="shared" ca="1" si="257"/>
        <v>1175121.5021705991</v>
      </c>
      <c r="AD626" s="29">
        <f t="shared" ca="1" si="258"/>
        <v>2291248.4873405388</v>
      </c>
      <c r="AE626" s="29">
        <f t="shared" ca="1" si="259"/>
        <v>522617637617.93964</v>
      </c>
      <c r="AF626" s="29">
        <f t="shared" ca="1" si="260"/>
        <v>5.2774318820530364E+19</v>
      </c>
      <c r="AH626" s="29">
        <f t="shared" ca="1" si="261"/>
        <v>3.3333280682322068</v>
      </c>
      <c r="AI626" s="29">
        <f t="shared" ca="1" si="262"/>
        <v>10.000000686060073</v>
      </c>
    </row>
    <row r="627" spans="1:35">
      <c r="A627" s="29">
        <v>61.499999999999602</v>
      </c>
      <c r="B627" s="29">
        <f t="shared" si="263"/>
        <v>10</v>
      </c>
      <c r="C627" s="29">
        <f t="shared" si="264"/>
        <v>0</v>
      </c>
      <c r="E627" s="29">
        <f ca="1">Kp*(G627+H627*OnebyTi+Td*(G627-G626))</f>
        <v>3.3333290865591989</v>
      </c>
      <c r="F627" s="29">
        <f t="shared" ca="1" si="265"/>
        <v>10.000000457906889</v>
      </c>
      <c r="G627" s="29">
        <f t="shared" ca="1" si="245"/>
        <v>-4.5790688929514545E-7</v>
      </c>
      <c r="H627" s="29">
        <f t="shared" ca="1" si="246"/>
        <v>0.73015825107274368</v>
      </c>
      <c r="I627" s="29">
        <f t="shared" ca="1" si="247"/>
        <v>37.948446237347397</v>
      </c>
      <c r="J627" s="29">
        <f t="shared" ca="1" si="248"/>
        <v>222.78537736622587</v>
      </c>
      <c r="K627" s="29">
        <f t="shared" ca="1" si="249"/>
        <v>143.14150056803243</v>
      </c>
      <c r="M627" s="29">
        <f ca="1">Kp*(Q627+R627*OnebyTi+Td*(Q627-Q626))</f>
        <v>-3730541.6263543731</v>
      </c>
      <c r="N627" s="27">
        <f t="shared" ca="1" si="266"/>
        <v>-38873816.799964026</v>
      </c>
      <c r="O627" s="29">
        <f t="shared" ca="1" si="250"/>
        <v>-22278017.980188951</v>
      </c>
      <c r="P627" s="29">
        <f t="shared" ca="1" si="267"/>
        <v>-6319043.2501578974</v>
      </c>
      <c r="Q627" s="29">
        <f t="shared" ca="1" si="251"/>
        <v>6319053.2501578974</v>
      </c>
      <c r="R627" s="29">
        <f t="shared" ca="1" si="252"/>
        <v>-8298201.6631570635</v>
      </c>
      <c r="S627" s="29">
        <f t="shared" ca="1" si="253"/>
        <v>25609409.033887595</v>
      </c>
      <c r="T627" s="29">
        <f t="shared" ca="1" si="254"/>
        <v>78898812831162.703</v>
      </c>
      <c r="U627" s="29">
        <f t="shared" ca="1" si="255"/>
        <v>5705397345.0132551</v>
      </c>
      <c r="W627" s="29">
        <f ca="1">Kp*(AB627+AC627*OnebyTi+Td*(AB627-AB626))</f>
        <v>3677146.7374766637</v>
      </c>
      <c r="X627" s="29">
        <f t="shared" ca="1" si="268"/>
        <v>2970170.8557443982</v>
      </c>
      <c r="Y627" s="29">
        <f t="shared" ca="1" si="269"/>
        <v>2160351.6182730794</v>
      </c>
      <c r="Z627" s="29">
        <f t="shared" ca="1" si="270"/>
        <v>1074438.2073433313</v>
      </c>
      <c r="AA627" s="29">
        <f t="shared" ca="1" si="271"/>
        <v>285760.72406506469</v>
      </c>
      <c r="AB627" s="29">
        <f t="shared" ca="1" si="256"/>
        <v>-285750.72406506469</v>
      </c>
      <c r="AC627" s="29">
        <f t="shared" ca="1" si="257"/>
        <v>1146546.4297640927</v>
      </c>
      <c r="AD627" s="29">
        <f t="shared" ca="1" si="258"/>
        <v>2319823.5597470454</v>
      </c>
      <c r="AE627" s="29">
        <f t="shared" ca="1" si="259"/>
        <v>530782985248.31049</v>
      </c>
      <c r="AF627" s="29">
        <f t="shared" ca="1" si="260"/>
        <v>5.5028858109968237E+19</v>
      </c>
      <c r="AH627" s="29">
        <f t="shared" ca="1" si="261"/>
        <v>3.3333290865591989</v>
      </c>
      <c r="AI627" s="29">
        <f t="shared" ca="1" si="262"/>
        <v>10.000000457906889</v>
      </c>
    </row>
    <row r="628" spans="1:35">
      <c r="A628" s="29">
        <v>61.599999999999604</v>
      </c>
      <c r="B628" s="29">
        <f t="shared" si="263"/>
        <v>10</v>
      </c>
      <c r="C628" s="29">
        <f t="shared" si="264"/>
        <v>0</v>
      </c>
      <c r="E628" s="29">
        <f ca="1">Kp*(G628+H628*OnebyTi+Td*(G628-G627))</f>
        <v>3.3333302403606941</v>
      </c>
      <c r="F628" s="27">
        <f t="shared" ca="1" si="265"/>
        <v>10.000000221316107</v>
      </c>
      <c r="G628" s="29">
        <f t="shared" ca="1" si="245"/>
        <v>-2.2131610677433855E-7</v>
      </c>
      <c r="H628" s="29">
        <f t="shared" ca="1" si="246"/>
        <v>0.73015822894113303</v>
      </c>
      <c r="I628" s="29">
        <f t="shared" ca="1" si="247"/>
        <v>37.948446259479006</v>
      </c>
      <c r="J628" s="29">
        <f t="shared" ca="1" si="248"/>
        <v>222.78537736622587</v>
      </c>
      <c r="K628" s="29">
        <f t="shared" ca="1" si="249"/>
        <v>143.14150193133963</v>
      </c>
      <c r="M628" s="29">
        <f ca="1">Kp*(Q628+R628*OnebyTi+Td*(Q628-Q627))</f>
        <v>2876393.4946301896</v>
      </c>
      <c r="N628" s="29">
        <f t="shared" ca="1" si="266"/>
        <v>-37940097.936407343</v>
      </c>
      <c r="O628" s="29">
        <f t="shared" ca="1" si="250"/>
        <v>-22955301.539731495</v>
      </c>
      <c r="P628" s="29">
        <f t="shared" ca="1" si="267"/>
        <v>-6970337.6728720106</v>
      </c>
      <c r="Q628" s="29">
        <f t="shared" ca="1" si="251"/>
        <v>6970347.6728720106</v>
      </c>
      <c r="R628" s="29">
        <f t="shared" ca="1" si="252"/>
        <v>-7601166.8958698623</v>
      </c>
      <c r="S628" s="29">
        <f t="shared" ca="1" si="253"/>
        <v>26306443.801174797</v>
      </c>
      <c r="T628" s="29">
        <f t="shared" ca="1" si="254"/>
        <v>83757387499233.922</v>
      </c>
      <c r="U628" s="29">
        <f t="shared" ca="1" si="255"/>
        <v>5860686498.6807137</v>
      </c>
      <c r="W628" s="29">
        <f ca="1">Kp*(AB628+AC628*OnebyTi+Td*(AB628-AB627))</f>
        <v>3326036.8918756694</v>
      </c>
      <c r="X628" s="29">
        <f t="shared" ca="1" si="268"/>
        <v>2932915.8513277723</v>
      </c>
      <c r="Y628" s="29">
        <f t="shared" ca="1" si="269"/>
        <v>2199846.9685349483</v>
      </c>
      <c r="Z628" s="29">
        <f t="shared" ca="1" si="270"/>
        <v>1127398.8293367678</v>
      </c>
      <c r="AA628" s="29">
        <f t="shared" ca="1" si="271"/>
        <v>324224.97880787426</v>
      </c>
      <c r="AB628" s="29">
        <f t="shared" ca="1" si="256"/>
        <v>-324214.97880787426</v>
      </c>
      <c r="AC628" s="29">
        <f t="shared" ca="1" si="257"/>
        <v>1114124.9318833053</v>
      </c>
      <c r="AD628" s="29">
        <f t="shared" ca="1" si="258"/>
        <v>2352245.057627833</v>
      </c>
      <c r="AE628" s="29">
        <f t="shared" ca="1" si="259"/>
        <v>541294520496.64954</v>
      </c>
      <c r="AF628" s="29">
        <f t="shared" ca="1" si="260"/>
        <v>5.7744398071274938E+19</v>
      </c>
      <c r="AH628" s="29">
        <f t="shared" ca="1" si="261"/>
        <v>3.3333302403606941</v>
      </c>
      <c r="AI628" s="29">
        <f t="shared" ca="1" si="262"/>
        <v>10.000000221316107</v>
      </c>
    </row>
    <row r="629" spans="1:35">
      <c r="A629" s="29">
        <v>61.699999999999598</v>
      </c>
      <c r="B629" s="29">
        <f t="shared" si="263"/>
        <v>10</v>
      </c>
      <c r="C629" s="29">
        <f t="shared" si="264"/>
        <v>0</v>
      </c>
      <c r="E629" s="29">
        <f ca="1">Kp*(G629+H629*OnebyTi+Td*(G629-G628))</f>
        <v>3.3333314713441369</v>
      </c>
      <c r="F629" s="29">
        <f t="shared" ca="1" si="265"/>
        <v>9.9999999872324814</v>
      </c>
      <c r="G629" s="29">
        <f t="shared" ca="1" si="245"/>
        <v>1.2767518597911476E-8</v>
      </c>
      <c r="H629" s="29">
        <f t="shared" ca="1" si="246"/>
        <v>0.73015823021788484</v>
      </c>
      <c r="I629" s="29">
        <f t="shared" ca="1" si="247"/>
        <v>37.948446260755759</v>
      </c>
      <c r="J629" s="29">
        <f t="shared" ca="1" si="248"/>
        <v>222.78537736622587</v>
      </c>
      <c r="K629" s="29">
        <f t="shared" ca="1" si="249"/>
        <v>143.14150201011523</v>
      </c>
      <c r="M629" s="29">
        <f ca="1">Kp*(Q629+R629*OnebyTi+Td*(Q629-Q628))</f>
        <v>9782787.9205961414</v>
      </c>
      <c r="N629" s="27">
        <f t="shared" ca="1" si="266"/>
        <v>-36800853.607435912</v>
      </c>
      <c r="O629" s="27">
        <f t="shared" ca="1" si="250"/>
        <v>-23566839.215788864</v>
      </c>
      <c r="P629" s="27">
        <f t="shared" ca="1" si="267"/>
        <v>-7622692.7263693567</v>
      </c>
      <c r="Q629" s="29">
        <f t="shared" ca="1" si="251"/>
        <v>7622702.7263693567</v>
      </c>
      <c r="R629" s="29">
        <f t="shared" ca="1" si="252"/>
        <v>-6838896.6232329262</v>
      </c>
      <c r="S629" s="29">
        <f t="shared" ca="1" si="253"/>
        <v>27068714.073811732</v>
      </c>
      <c r="T629" s="29">
        <f t="shared" ca="1" si="254"/>
        <v>89567947184693.813</v>
      </c>
      <c r="U629" s="29">
        <f t="shared" ca="1" si="255"/>
        <v>6030509169.0251894</v>
      </c>
      <c r="W629" s="29">
        <f ca="1">Kp*(AB629+AC629*OnebyTi+Td*(AB629-AB628))</f>
        <v>2953426.988646206</v>
      </c>
      <c r="X629" s="27">
        <f t="shared" ca="1" si="268"/>
        <v>2887203.4973767181</v>
      </c>
      <c r="Y629" s="27">
        <f t="shared" ca="1" si="269"/>
        <v>2235599.159829373</v>
      </c>
      <c r="Z629" s="27">
        <f t="shared" ca="1" si="270"/>
        <v>1179702.7422786015</v>
      </c>
      <c r="AA629" s="27">
        <f t="shared" ca="1" si="271"/>
        <v>363396.22972414584</v>
      </c>
      <c r="AB629" s="29">
        <f t="shared" ca="1" si="256"/>
        <v>-363386.22972414584</v>
      </c>
      <c r="AC629" s="29">
        <f t="shared" ca="1" si="257"/>
        <v>1077786.3089108907</v>
      </c>
      <c r="AD629" s="29">
        <f t="shared" ca="1" si="258"/>
        <v>2388583.6806002473</v>
      </c>
      <c r="AE629" s="29">
        <f t="shared" ca="1" si="259"/>
        <v>554499475691.96252</v>
      </c>
      <c r="AF629" s="29">
        <f t="shared" ca="1" si="260"/>
        <v>6.0999173934432666E+19</v>
      </c>
      <c r="AH629" s="29">
        <f t="shared" ca="1" si="261"/>
        <v>3.3333314713441369</v>
      </c>
      <c r="AI629" s="29">
        <f t="shared" ca="1" si="262"/>
        <v>9.9999999872324814</v>
      </c>
    </row>
    <row r="630" spans="1:35">
      <c r="A630" s="29">
        <v>61.799999999999599</v>
      </c>
      <c r="B630" s="29">
        <f t="shared" si="263"/>
        <v>10</v>
      </c>
      <c r="C630" s="29">
        <f t="shared" si="264"/>
        <v>0</v>
      </c>
      <c r="E630" s="29">
        <f ca="1">Kp*(G630+H630*OnebyTi+Td*(G630-G629))</f>
        <v>3.3333327208289396</v>
      </c>
      <c r="F630" s="29">
        <f t="shared" ca="1" si="265"/>
        <v>9.9999997659188757</v>
      </c>
      <c r="G630" s="29">
        <f t="shared" ca="1" si="245"/>
        <v>2.3408112426182015E-7</v>
      </c>
      <c r="H630" s="29">
        <f t="shared" ca="1" si="246"/>
        <v>0.73015825362599729</v>
      </c>
      <c r="I630" s="29">
        <f t="shared" ca="1" si="247"/>
        <v>37.948446284163872</v>
      </c>
      <c r="J630" s="29">
        <f t="shared" ca="1" si="248"/>
        <v>222.78537736622587</v>
      </c>
      <c r="K630" s="29">
        <f t="shared" ca="1" si="249"/>
        <v>143.14150345673659</v>
      </c>
      <c r="M630" s="29">
        <f ca="1">Kp*(Q630+R630*OnebyTi+Td*(Q630-Q629))</f>
        <v>16973375.628871802</v>
      </c>
      <c r="N630" s="29">
        <f t="shared" ca="1" si="266"/>
        <v>-35451236.221917801</v>
      </c>
      <c r="O630" s="29">
        <f t="shared" ca="1" si="250"/>
        <v>-24106926.527737457</v>
      </c>
      <c r="P630" s="29">
        <f t="shared" ca="1" si="267"/>
        <v>-8273382.0005339961</v>
      </c>
      <c r="Q630" s="29">
        <f t="shared" ca="1" si="251"/>
        <v>8273392.0005339961</v>
      </c>
      <c r="R630" s="29">
        <f t="shared" ca="1" si="252"/>
        <v>-6011557.4231795268</v>
      </c>
      <c r="S630" s="29">
        <f t="shared" ca="1" si="253"/>
        <v>27896053.273865134</v>
      </c>
      <c r="T630" s="29">
        <f t="shared" ca="1" si="254"/>
        <v>96412848704143.813</v>
      </c>
      <c r="U630" s="29">
        <f t="shared" ca="1" si="255"/>
        <v>6214828244.9189577</v>
      </c>
      <c r="W630" s="29">
        <f ca="1">Kp*(AB630+AC630*OnebyTi+Td*(AB630-AB629))</f>
        <v>2559379.9886206524</v>
      </c>
      <c r="X630" s="29">
        <f t="shared" ca="1" si="268"/>
        <v>2832817.1215849435</v>
      </c>
      <c r="Y630" s="29">
        <f t="shared" ca="1" si="269"/>
        <v>2267378.2783693881</v>
      </c>
      <c r="Z630" s="29">
        <f t="shared" ca="1" si="270"/>
        <v>1231199.4182301869</v>
      </c>
      <c r="AA630" s="29">
        <f t="shared" ca="1" si="271"/>
        <v>403207.96812524175</v>
      </c>
      <c r="AB630" s="29">
        <f t="shared" ca="1" si="256"/>
        <v>-403197.96812524175</v>
      </c>
      <c r="AC630" s="29">
        <f t="shared" ca="1" si="257"/>
        <v>1037466.5120983665</v>
      </c>
      <c r="AD630" s="29">
        <f t="shared" ca="1" si="258"/>
        <v>2428903.4774127714</v>
      </c>
      <c r="AE630" s="29">
        <f t="shared" ca="1" si="259"/>
        <v>570756335841.99487</v>
      </c>
      <c r="AF630" s="29">
        <f t="shared" ca="1" si="260"/>
        <v>6.4886520404300382E+19</v>
      </c>
      <c r="AH630" s="29">
        <f t="shared" ca="1" si="261"/>
        <v>3.3333327208289396</v>
      </c>
      <c r="AI630" s="29">
        <f t="shared" ca="1" si="262"/>
        <v>9.9999997659188757</v>
      </c>
    </row>
    <row r="631" spans="1:35">
      <c r="A631" s="29">
        <v>61.899999999999601</v>
      </c>
      <c r="B631" s="29">
        <f t="shared" si="263"/>
        <v>10</v>
      </c>
      <c r="C631" s="29">
        <f t="shared" si="264"/>
        <v>0</v>
      </c>
      <c r="E631" s="29">
        <f ca="1">Kp*(G631+H631*OnebyTi+Td*(G631-G630))</f>
        <v>3.3333339323720863</v>
      </c>
      <c r="F631" s="27">
        <f t="shared" ca="1" si="265"/>
        <v>9.9999995665361379</v>
      </c>
      <c r="G631" s="29">
        <f t="shared" ca="1" si="245"/>
        <v>4.3346386213727328E-7</v>
      </c>
      <c r="H631" s="29">
        <f t="shared" ca="1" si="246"/>
        <v>0.73015829697238355</v>
      </c>
      <c r="I631" s="29">
        <f t="shared" ca="1" si="247"/>
        <v>37.948446327510261</v>
      </c>
      <c r="J631" s="29">
        <f t="shared" ca="1" si="248"/>
        <v>222.7853773662259</v>
      </c>
      <c r="K631" s="29">
        <f t="shared" ca="1" si="249"/>
        <v>143.14150613987789</v>
      </c>
      <c r="M631" s="29">
        <f ca="1">Kp*(Q631+R631*OnebyTi+Td*(Q631-Q630))</f>
        <v>24430960.840291854</v>
      </c>
      <c r="N631" s="27">
        <f t="shared" ca="1" si="266"/>
        <v>-33887064.845465548</v>
      </c>
      <c r="O631" s="27">
        <f t="shared" ca="1" si="250"/>
        <v>-24569893.965079021</v>
      </c>
      <c r="P631" s="27">
        <f t="shared" ca="1" si="267"/>
        <v>-8919557.5485758036</v>
      </c>
      <c r="Q631" s="29">
        <f t="shared" ca="1" si="251"/>
        <v>8919567.5485758036</v>
      </c>
      <c r="R631" s="29">
        <f t="shared" ca="1" si="252"/>
        <v>-5119600.6683219466</v>
      </c>
      <c r="S631" s="29">
        <f t="shared" ca="1" si="253"/>
        <v>28788010.028722715</v>
      </c>
      <c r="T631" s="29">
        <f t="shared" ca="1" si="254"/>
        <v>104368717229504.47</v>
      </c>
      <c r="U631" s="29">
        <f t="shared" ca="1" si="255"/>
        <v>6413543167.1442585</v>
      </c>
      <c r="W631" s="29">
        <f ca="1">Kp*(AB631+AC631*OnebyTi+Td*(AB631-AB630))</f>
        <v>2144012.5969593124</v>
      </c>
      <c r="X631" s="27">
        <f t="shared" ca="1" si="268"/>
        <v>2769552.4612608459</v>
      </c>
      <c r="Y631" s="27">
        <f t="shared" ca="1" si="269"/>
        <v>2294955.0561626614</v>
      </c>
      <c r="Z631" s="27">
        <f t="shared" ca="1" si="270"/>
        <v>1281734.4575593697</v>
      </c>
      <c r="AA631" s="27">
        <f t="shared" ca="1" si="271"/>
        <v>443589.58765534824</v>
      </c>
      <c r="AB631" s="29">
        <f t="shared" ca="1" si="256"/>
        <v>-443579.58765534824</v>
      </c>
      <c r="AC631" s="29">
        <f t="shared" ca="1" si="257"/>
        <v>993108.55333283171</v>
      </c>
      <c r="AD631" s="29">
        <f t="shared" ca="1" si="258"/>
        <v>2473261.4361783061</v>
      </c>
      <c r="AE631" s="29">
        <f t="shared" ca="1" si="259"/>
        <v>590432620900.44373</v>
      </c>
      <c r="AF631" s="29">
        <f t="shared" ca="1" si="260"/>
        <v>6.9516103659578507E+19</v>
      </c>
      <c r="AH631" s="29">
        <f t="shared" ca="1" si="261"/>
        <v>3.3333339323720863</v>
      </c>
      <c r="AI631" s="29">
        <f t="shared" ca="1" si="262"/>
        <v>9.9999995665361379</v>
      </c>
    </row>
    <row r="632" spans="1:35">
      <c r="A632" s="29">
        <v>61.999999999999503</v>
      </c>
      <c r="B632" s="29">
        <f t="shared" si="263"/>
        <v>10</v>
      </c>
      <c r="C632" s="29">
        <f t="shared" si="264"/>
        <v>0</v>
      </c>
      <c r="E632" s="29">
        <f ca="1">Kp*(G632+H632*OnebyTi+Td*(G632-G631))</f>
        <v>3.3333350541576872</v>
      </c>
      <c r="F632" s="29">
        <f t="shared" ca="1" si="265"/>
        <v>9.9999993967937915</v>
      </c>
      <c r="G632" s="29">
        <f t="shared" ca="1" si="245"/>
        <v>6.0320620853815399E-7</v>
      </c>
      <c r="H632" s="29">
        <f t="shared" ca="1" si="246"/>
        <v>0.73015835729300438</v>
      </c>
      <c r="I632" s="29">
        <f t="shared" ca="1" si="247"/>
        <v>37.948446387830884</v>
      </c>
      <c r="J632" s="29">
        <f t="shared" ca="1" si="248"/>
        <v>222.78537736622593</v>
      </c>
      <c r="K632" s="29">
        <f t="shared" ca="1" si="249"/>
        <v>143.14150987975637</v>
      </c>
      <c r="M632" s="29">
        <f ca="1">Kp*(Q632+R632*OnebyTi+Td*(Q632-Q631))</f>
        <v>32136400.16324826</v>
      </c>
      <c r="N632" s="29">
        <f t="shared" ca="1" si="266"/>
        <v>-32104874.446118567</v>
      </c>
      <c r="O632" s="29">
        <f t="shared" ca="1" si="250"/>
        <v>-24950132.766914524</v>
      </c>
      <c r="P632" s="29">
        <f t="shared" ca="1" si="267"/>
        <v>-9558256.2741579246</v>
      </c>
      <c r="Q632" s="29">
        <f t="shared" ca="1" si="251"/>
        <v>9558266.2741579246</v>
      </c>
      <c r="R632" s="29">
        <f t="shared" ca="1" si="252"/>
        <v>-4163774.0409061541</v>
      </c>
      <c r="S632" s="29">
        <f t="shared" ca="1" si="253"/>
        <v>29743836.656138506</v>
      </c>
      <c r="T632" s="29">
        <f t="shared" ca="1" si="254"/>
        <v>113504762646274.95</v>
      </c>
      <c r="U632" s="29">
        <f t="shared" ca="1" si="255"/>
        <v>6626487363.0297728</v>
      </c>
      <c r="W632" s="29">
        <f ca="1">Kp*(AB632+AC632*OnebyTi+Td*(AB632-AB631))</f>
        <v>1707497.0560602262</v>
      </c>
      <c r="X632" s="29">
        <f t="shared" ca="1" si="268"/>
        <v>2697218.6307885451</v>
      </c>
      <c r="Y632" s="29">
        <f t="shared" ca="1" si="269"/>
        <v>2318101.4447397678</v>
      </c>
      <c r="Z632" s="29">
        <f t="shared" ca="1" si="270"/>
        <v>1331149.8092609833</v>
      </c>
      <c r="AA632" s="29">
        <f t="shared" ca="1" si="271"/>
        <v>484466.39531234157</v>
      </c>
      <c r="AB632" s="29">
        <f t="shared" ca="1" si="256"/>
        <v>-484456.39531234157</v>
      </c>
      <c r="AC632" s="29">
        <f t="shared" ca="1" si="257"/>
        <v>944662.91380159755</v>
      </c>
      <c r="AD632" s="29">
        <f t="shared" ca="1" si="258"/>
        <v>2521707.0757095404</v>
      </c>
      <c r="AE632" s="29">
        <f t="shared" ca="1" si="259"/>
        <v>613902420796.34656</v>
      </c>
      <c r="AF632" s="29">
        <f t="shared" ca="1" si="260"/>
        <v>7.5014914475818238E+19</v>
      </c>
      <c r="AH632" s="29">
        <f t="shared" ca="1" si="261"/>
        <v>3.3333350541576872</v>
      </c>
      <c r="AI632" s="29">
        <f t="shared" ca="1" si="262"/>
        <v>9.9999993967937915</v>
      </c>
    </row>
    <row r="633" spans="1:35">
      <c r="A633" s="29">
        <v>62.099999999999497</v>
      </c>
      <c r="B633" s="29">
        <f t="shared" si="263"/>
        <v>10</v>
      </c>
      <c r="C633" s="29">
        <f t="shared" si="264"/>
        <v>0</v>
      </c>
      <c r="E633" s="29">
        <f ca="1">Kp*(G633+H633*OnebyTi+Td*(G633-G632))</f>
        <v>3.3333360410564365</v>
      </c>
      <c r="F633" s="27">
        <f t="shared" ca="1" si="265"/>
        <v>9.9999992626833833</v>
      </c>
      <c r="G633" s="29">
        <f t="shared" ca="1" si="245"/>
        <v>7.3731661665021875E-7</v>
      </c>
      <c r="H633" s="29">
        <f t="shared" ca="1" si="246"/>
        <v>0.73015843102466604</v>
      </c>
      <c r="I633" s="29">
        <f t="shared" ca="1" si="247"/>
        <v>37.948446461562547</v>
      </c>
      <c r="J633" s="29">
        <f t="shared" ca="1" si="248"/>
        <v>222.78537736622599</v>
      </c>
      <c r="K633" s="29">
        <f t="shared" ca="1" si="249"/>
        <v>143.14151445849257</v>
      </c>
      <c r="M633" s="29">
        <f ca="1">Kp*(Q633+R633*OnebyTi+Td*(Q633-Q632))</f>
        <v>40068592.184449181</v>
      </c>
      <c r="N633" s="27">
        <f t="shared" ca="1" si="266"/>
        <v>-30101964.416424733</v>
      </c>
      <c r="O633" s="29">
        <f t="shared" ca="1" si="250"/>
        <v>-25242121.659086715</v>
      </c>
      <c r="P633" s="29">
        <f t="shared" ca="1" si="267"/>
        <v>-10186407.109936416</v>
      </c>
      <c r="Q633" s="29">
        <f t="shared" ca="1" si="251"/>
        <v>10186417.109936416</v>
      </c>
      <c r="R633" s="29">
        <f t="shared" ca="1" si="252"/>
        <v>-3145132.3299125126</v>
      </c>
      <c r="S633" s="29">
        <f t="shared" ca="1" si="253"/>
        <v>30762478.367132146</v>
      </c>
      <c r="T633" s="29">
        <f t="shared" ca="1" si="254"/>
        <v>123881072000035.48</v>
      </c>
      <c r="U633" s="29">
        <f t="shared" ca="1" si="255"/>
        <v>6853425841.0144691</v>
      </c>
      <c r="W633" s="29">
        <f ca="1">Kp*(AB633+AC633*OnebyTi+Td*(AB633-AB632))</f>
        <v>1250062.8746537997</v>
      </c>
      <c r="X633" s="29">
        <f t="shared" ca="1" si="268"/>
        <v>2615639.094370028</v>
      </c>
      <c r="Y633" s="29">
        <f t="shared" ca="1" si="269"/>
        <v>2336591.2080850364</v>
      </c>
      <c r="Z633" s="29">
        <f t="shared" ca="1" si="270"/>
        <v>1379284.0085132453</v>
      </c>
      <c r="AA633" s="29">
        <f t="shared" ca="1" si="271"/>
        <v>525759.63267631701</v>
      </c>
      <c r="AB633" s="29">
        <f t="shared" ca="1" si="256"/>
        <v>-525749.63267631701</v>
      </c>
      <c r="AC633" s="29">
        <f t="shared" ca="1" si="257"/>
        <v>892087.95053396584</v>
      </c>
      <c r="AD633" s="29">
        <f t="shared" ca="1" si="258"/>
        <v>2574282.0389771722</v>
      </c>
      <c r="AE633" s="29">
        <f t="shared" ca="1" si="259"/>
        <v>641543688422.27478</v>
      </c>
      <c r="AF633" s="29">
        <f t="shared" ca="1" si="260"/>
        <v>8.152795728577495E+19</v>
      </c>
      <c r="AH633" s="29">
        <f t="shared" ca="1" si="261"/>
        <v>3.3333360410564365</v>
      </c>
      <c r="AI633" s="29">
        <f t="shared" ca="1" si="262"/>
        <v>9.9999992626833833</v>
      </c>
    </row>
    <row r="634" spans="1:35">
      <c r="A634" s="29">
        <v>62.199999999999498</v>
      </c>
      <c r="B634" s="29">
        <f t="shared" si="263"/>
        <v>10</v>
      </c>
      <c r="C634" s="29">
        <f t="shared" si="264"/>
        <v>0</v>
      </c>
      <c r="E634" s="29">
        <f ca="1">Kp*(G634+H634*OnebyTi+Td*(G634-G633))</f>
        <v>3.3333368562808254</v>
      </c>
      <c r="F634" s="29">
        <f t="shared" ca="1" si="265"/>
        <v>9.9999991683020131</v>
      </c>
      <c r="G634" s="29">
        <f t="shared" ca="1" si="245"/>
        <v>8.3169798692495078E-7</v>
      </c>
      <c r="H634" s="29">
        <f t="shared" ca="1" si="246"/>
        <v>0.73015851419446476</v>
      </c>
      <c r="I634" s="29">
        <f t="shared" ca="1" si="247"/>
        <v>37.948446544732349</v>
      </c>
      <c r="J634" s="29">
        <f t="shared" ca="1" si="248"/>
        <v>222.78537736622604</v>
      </c>
      <c r="K634" s="29">
        <f t="shared" ca="1" si="249"/>
        <v>143.14151963165403</v>
      </c>
      <c r="M634" s="29">
        <f ca="1">Kp*(Q634+R634*OnebyTi+Td*(Q634-Q633))</f>
        <v>48204474.902008146</v>
      </c>
      <c r="N634" s="29">
        <f t="shared" ca="1" si="266"/>
        <v>-27876446.131271336</v>
      </c>
      <c r="O634" s="27">
        <f t="shared" ca="1" si="250"/>
        <v>-25440454.480377901</v>
      </c>
      <c r="P634" s="27">
        <f t="shared" ca="1" si="267"/>
        <v>-10800838.994297087</v>
      </c>
      <c r="Q634" s="29">
        <f t="shared" ca="1" si="251"/>
        <v>10800848.994297087</v>
      </c>
      <c r="R634" s="29">
        <f t="shared" ca="1" si="252"/>
        <v>-2065047.4304828038</v>
      </c>
      <c r="S634" s="29">
        <f t="shared" ca="1" si="253"/>
        <v>31842563.266561855</v>
      </c>
      <c r="T634" s="29">
        <f t="shared" ca="1" si="254"/>
        <v>135546905899796.33</v>
      </c>
      <c r="U634" s="29">
        <f t="shared" ca="1" si="255"/>
        <v>7094052962.9214792</v>
      </c>
      <c r="W634" s="29">
        <f ca="1">Kp*(AB634+AC634*OnebyTi+Td*(AB634-AB633))</f>
        <v>771998.48648248776</v>
      </c>
      <c r="X634" s="27">
        <f t="shared" ca="1" si="268"/>
        <v>2524652.6419234648</v>
      </c>
      <c r="Y634" s="27">
        <f t="shared" ca="1" si="269"/>
        <v>2350200.5340910149</v>
      </c>
      <c r="Z634" s="27">
        <f t="shared" ca="1" si="270"/>
        <v>1425972.4315659713</v>
      </c>
      <c r="AA634" s="27">
        <f t="shared" ca="1" si="271"/>
        <v>567386.50768855284</v>
      </c>
      <c r="AB634" s="29">
        <f t="shared" ca="1" si="256"/>
        <v>-567376.50768855284</v>
      </c>
      <c r="AC634" s="29">
        <f t="shared" ca="1" si="257"/>
        <v>835350.2997651106</v>
      </c>
      <c r="AD634" s="29">
        <f t="shared" ca="1" si="258"/>
        <v>2631019.6897460273</v>
      </c>
      <c r="AE634" s="29">
        <f t="shared" ca="1" si="259"/>
        <v>673735298569.96057</v>
      </c>
      <c r="AF634" s="29">
        <f t="shared" ca="1" si="260"/>
        <v>8.9218570295516479E+19</v>
      </c>
      <c r="AH634" s="29">
        <f t="shared" ca="1" si="261"/>
        <v>3.3333368562808254</v>
      </c>
      <c r="AI634" s="29">
        <f t="shared" ca="1" si="262"/>
        <v>9.9999991683020131</v>
      </c>
    </row>
    <row r="635" spans="1:35">
      <c r="A635" s="29">
        <v>62.2999999999995</v>
      </c>
      <c r="B635" s="29">
        <f t="shared" si="263"/>
        <v>10</v>
      </c>
      <c r="C635" s="29">
        <f t="shared" si="264"/>
        <v>0</v>
      </c>
      <c r="E635" s="29">
        <f ca="1">Kp*(G635+H635*OnebyTi+Td*(G635-G634))</f>
        <v>3.3333374725836178</v>
      </c>
      <c r="F635" s="27">
        <f t="shared" ca="1" si="265"/>
        <v>9.9999991157691852</v>
      </c>
      <c r="G635" s="29">
        <f t="shared" ca="1" si="245"/>
        <v>8.842308147904987E-7</v>
      </c>
      <c r="H635" s="29">
        <f t="shared" ca="1" si="246"/>
        <v>0.73015860261754628</v>
      </c>
      <c r="I635" s="29">
        <f t="shared" ca="1" si="247"/>
        <v>37.948446633155427</v>
      </c>
      <c r="J635" s="29">
        <f t="shared" ca="1" si="248"/>
        <v>222.78537736622613</v>
      </c>
      <c r="K635" s="29">
        <f t="shared" ca="1" si="249"/>
        <v>143.141525140412</v>
      </c>
      <c r="M635" s="29">
        <f ca="1">Kp*(Q635+R635*OnebyTi+Td*(Q635-Q634))</f>
        <v>56519031.381773025</v>
      </c>
      <c r="N635" s="27">
        <f t="shared" ca="1" si="266"/>
        <v>-25427289.293566145</v>
      </c>
      <c r="O635" s="29">
        <f t="shared" ca="1" si="250"/>
        <v>-25539868.622128472</v>
      </c>
      <c r="P635" s="29">
        <f t="shared" ca="1" si="267"/>
        <v>-11398289.649997514</v>
      </c>
      <c r="Q635" s="29">
        <f t="shared" ca="1" si="251"/>
        <v>11398299.649997514</v>
      </c>
      <c r="R635" s="29">
        <f t="shared" ca="1" si="252"/>
        <v>-925217.46548305242</v>
      </c>
      <c r="S635" s="29">
        <f t="shared" ca="1" si="253"/>
        <v>32982393.231561605</v>
      </c>
      <c r="T635" s="29">
        <f t="shared" ca="1" si="254"/>
        <v>148539029390909.69</v>
      </c>
      <c r="U635" s="29">
        <f t="shared" ca="1" si="255"/>
        <v>7347990411.8072815</v>
      </c>
      <c r="W635" s="29">
        <f ca="1">Kp*(AB635+AC635*OnebyTi+Td*(AB635-AB634))</f>
        <v>273652.83187988197</v>
      </c>
      <c r="X635" s="29">
        <f t="shared" ca="1" si="268"/>
        <v>2424114.3659232617</v>
      </c>
      <c r="Y635" s="29">
        <f t="shared" ca="1" si="269"/>
        <v>2358708.6637870669</v>
      </c>
      <c r="Z635" s="29">
        <f t="shared" ca="1" si="270"/>
        <v>1471047.5680187307</v>
      </c>
      <c r="AA635" s="29">
        <f t="shared" ca="1" si="271"/>
        <v>609260.23731164064</v>
      </c>
      <c r="AB635" s="29">
        <f t="shared" ca="1" si="256"/>
        <v>-609250.23731164064</v>
      </c>
      <c r="AC635" s="29">
        <f t="shared" ca="1" si="257"/>
        <v>774425.27603394655</v>
      </c>
      <c r="AD635" s="29">
        <f t="shared" ca="1" si="258"/>
        <v>2691944.7134771915</v>
      </c>
      <c r="AE635" s="29">
        <f t="shared" ca="1" si="259"/>
        <v>710853883736.38965</v>
      </c>
      <c r="AF635" s="29">
        <f t="shared" ca="1" si="260"/>
        <v>9.8268314186161734E+19</v>
      </c>
      <c r="AH635" s="29">
        <f t="shared" ca="1" si="261"/>
        <v>3.3333374725836178</v>
      </c>
      <c r="AI635" s="29">
        <f t="shared" ca="1" si="262"/>
        <v>9.9999991157691852</v>
      </c>
    </row>
    <row r="636" spans="1:35">
      <c r="A636" s="29">
        <v>62.399999999999501</v>
      </c>
      <c r="B636" s="29">
        <f t="shared" si="263"/>
        <v>10</v>
      </c>
      <c r="C636" s="29">
        <f t="shared" si="264"/>
        <v>0</v>
      </c>
      <c r="E636" s="29">
        <f ca="1">Kp*(G636+H636*OnebyTi+Td*(G636-G635))</f>
        <v>3.3333378729703962</v>
      </c>
      <c r="F636" s="29">
        <f t="shared" ca="1" si="265"/>
        <v>9.9999991052357853</v>
      </c>
      <c r="G636" s="29">
        <f t="shared" ca="1" si="245"/>
        <v>8.94764214720567E-7</v>
      </c>
      <c r="H636" s="29">
        <f t="shared" ca="1" si="246"/>
        <v>0.73015869209396778</v>
      </c>
      <c r="I636" s="29">
        <f t="shared" ca="1" si="247"/>
        <v>37.94844672263185</v>
      </c>
      <c r="J636" s="29">
        <f t="shared" ca="1" si="248"/>
        <v>222.78537736622621</v>
      </c>
      <c r="K636" s="29">
        <f t="shared" ca="1" si="249"/>
        <v>143.14153072374069</v>
      </c>
      <c r="M636" s="29">
        <f ca="1">Kp*(Q636+R636*OnebyTi+Td*(Q636-Q635))</f>
        <v>64985304.000776261</v>
      </c>
      <c r="N636" s="29">
        <f t="shared" ca="1" si="266"/>
        <v>-22754366.8133328</v>
      </c>
      <c r="O636" s="27">
        <f t="shared" ca="1" si="250"/>
        <v>-25535274.198611554</v>
      </c>
      <c r="P636" s="27">
        <f t="shared" ca="1" si="267"/>
        <v>-11975415.165184174</v>
      </c>
      <c r="Q636" s="29">
        <f t="shared" ca="1" si="251"/>
        <v>11975425.165184174</v>
      </c>
      <c r="R636" s="29">
        <f t="shared" ca="1" si="252"/>
        <v>272325.05103536509</v>
      </c>
      <c r="S636" s="29">
        <f t="shared" ca="1" si="253"/>
        <v>34179935.748080023</v>
      </c>
      <c r="T636" s="29">
        <f t="shared" ca="1" si="254"/>
        <v>162880110179602.31</v>
      </c>
      <c r="U636" s="29">
        <f t="shared" ca="1" si="255"/>
        <v>7614785373.2619371</v>
      </c>
      <c r="W636" s="29">
        <f ca="1">Kp*(AB636+AC636*OnebyTi+Td*(AB636-AB635))</f>
        <v>-244563.14450968703</v>
      </c>
      <c r="X636" s="27">
        <f t="shared" ca="1" si="268"/>
        <v>2313896.6368797724</v>
      </c>
      <c r="Y636" s="27">
        <f t="shared" ca="1" si="269"/>
        <v>2361898.537521184</v>
      </c>
      <c r="Z636" s="27">
        <f t="shared" ca="1" si="270"/>
        <v>1514339.3105076794</v>
      </c>
      <c r="AA636" s="27">
        <f t="shared" ca="1" si="271"/>
        <v>651290.10138821893</v>
      </c>
      <c r="AB636" s="29">
        <f t="shared" ca="1" si="256"/>
        <v>-651280.10138821893</v>
      </c>
      <c r="AC636" s="29">
        <f t="shared" ca="1" si="257"/>
        <v>709297.26589512464</v>
      </c>
      <c r="AD636" s="29">
        <f t="shared" ca="1" si="258"/>
        <v>2757072.7236160133</v>
      </c>
      <c r="AE636" s="29">
        <f t="shared" ca="1" si="259"/>
        <v>753270460782.81458</v>
      </c>
      <c r="AF636" s="29">
        <f t="shared" ca="1" si="260"/>
        <v>1.0887637165335129E+20</v>
      </c>
      <c r="AH636" s="29">
        <f t="shared" ca="1" si="261"/>
        <v>3.3333378729703962</v>
      </c>
      <c r="AI636" s="29">
        <f t="shared" ca="1" si="262"/>
        <v>9.9999991052357853</v>
      </c>
    </row>
    <row r="637" spans="1:35">
      <c r="A637" s="29">
        <v>62.499999999999503</v>
      </c>
      <c r="B637" s="29">
        <f t="shared" si="263"/>
        <v>10</v>
      </c>
      <c r="C637" s="29">
        <f t="shared" si="264"/>
        <v>0</v>
      </c>
      <c r="E637" s="29">
        <f ca="1">Kp*(G637+H637*OnebyTi+Td*(G637-G636))</f>
        <v>3.3333380509195543</v>
      </c>
      <c r="F637" s="27">
        <f t="shared" ca="1" si="265"/>
        <v>9.9999991349800172</v>
      </c>
      <c r="G637" s="29">
        <f t="shared" ca="1" si="245"/>
        <v>8.6501998275423375E-7</v>
      </c>
      <c r="H637" s="29">
        <f t="shared" ca="1" si="246"/>
        <v>0.73015877859596601</v>
      </c>
      <c r="I637" s="29">
        <f t="shared" ca="1" si="247"/>
        <v>37.948446809133848</v>
      </c>
      <c r="J637" s="29">
        <f t="shared" ca="1" si="248"/>
        <v>222.7853773662263</v>
      </c>
      <c r="K637" s="29">
        <f t="shared" ca="1" si="249"/>
        <v>143.14153613011558</v>
      </c>
      <c r="M637" s="29">
        <f ca="1">Kp*(Q637+R637*OnebyTi+Td*(Q637-Q636))</f>
        <v>73574417.622308284</v>
      </c>
      <c r="N637" s="27">
        <f t="shared" ca="1" si="266"/>
        <v>-19858497.960023005</v>
      </c>
      <c r="O637" s="29">
        <f t="shared" ca="1" si="250"/>
        <v>-25421783.858489119</v>
      </c>
      <c r="P637" s="29">
        <f t="shared" ca="1" si="267"/>
        <v>-12528800.373861901</v>
      </c>
      <c r="Q637" s="29">
        <f t="shared" ca="1" si="251"/>
        <v>12528810.373861901</v>
      </c>
      <c r="R637" s="29">
        <f t="shared" ca="1" si="252"/>
        <v>1525206.0884215552</v>
      </c>
      <c r="S637" s="29">
        <f t="shared" ca="1" si="253"/>
        <v>35432816.785466209</v>
      </c>
      <c r="T637" s="29">
        <f t="shared" ca="1" si="254"/>
        <v>178577219118021.28</v>
      </c>
      <c r="U637" s="29">
        <f t="shared" ca="1" si="255"/>
        <v>7893908947.9710083</v>
      </c>
      <c r="W637" s="29">
        <f ca="1">Kp*(AB637+AC637*OnebyTi+Td*(AB637-AB636))</f>
        <v>-782175.08668976685</v>
      </c>
      <c r="X637" s="29">
        <f t="shared" ca="1" si="268"/>
        <v>2193890.0750710922</v>
      </c>
      <c r="Y637" s="29">
        <f t="shared" ca="1" si="269"/>
        <v>2359557.4572018427</v>
      </c>
      <c r="Z637" s="29">
        <f t="shared" ca="1" si="270"/>
        <v>1555675.261778858</v>
      </c>
      <c r="AA637" s="29">
        <f t="shared" ca="1" si="271"/>
        <v>693381.50800117862</v>
      </c>
      <c r="AB637" s="29">
        <f t="shared" ca="1" si="256"/>
        <v>-693371.50800117862</v>
      </c>
      <c r="AC637" s="29">
        <f t="shared" ca="1" si="257"/>
        <v>639960.11509500677</v>
      </c>
      <c r="AD637" s="29">
        <f t="shared" ca="1" si="258"/>
        <v>2826409.8744161311</v>
      </c>
      <c r="AE637" s="29">
        <f t="shared" ca="1" si="259"/>
        <v>801346865593.59741</v>
      </c>
      <c r="AF637" s="29">
        <f t="shared" ca="1" si="260"/>
        <v>1.2125840722480323E+20</v>
      </c>
      <c r="AH637" s="29">
        <f t="shared" ca="1" si="261"/>
        <v>3.3333380509195543</v>
      </c>
      <c r="AI637" s="29">
        <f t="shared" ca="1" si="262"/>
        <v>9.9999991349800172</v>
      </c>
    </row>
    <row r="638" spans="1:35">
      <c r="A638" s="29">
        <v>62.599999999999497</v>
      </c>
      <c r="B638" s="29">
        <f t="shared" si="263"/>
        <v>10</v>
      </c>
      <c r="C638" s="29">
        <f t="shared" si="264"/>
        <v>0</v>
      </c>
      <c r="E638" s="29">
        <f ca="1">Kp*(G638+H638*OnebyTi+Td*(G638-G637))</f>
        <v>3.3333380101259724</v>
      </c>
      <c r="F638" s="29">
        <f t="shared" ca="1" si="265"/>
        <v>9.9999992015814705</v>
      </c>
      <c r="G638" s="29">
        <f t="shared" ca="1" si="245"/>
        <v>7.9841852951290093E-7</v>
      </c>
      <c r="H638" s="29">
        <f t="shared" ca="1" si="246"/>
        <v>0.73015885843781891</v>
      </c>
      <c r="I638" s="29">
        <f t="shared" ca="1" si="247"/>
        <v>37.948446888975703</v>
      </c>
      <c r="J638" s="29">
        <f t="shared" ca="1" si="248"/>
        <v>222.78537736622636</v>
      </c>
      <c r="K638" s="29">
        <f t="shared" ca="1" si="249"/>
        <v>143.14154112821558</v>
      </c>
      <c r="M638" s="29">
        <f ca="1">Kp*(Q638+R638*OnebyTi+Td*(Q638-Q637))</f>
        <v>82255612.025354862</v>
      </c>
      <c r="N638" s="29">
        <f t="shared" ca="1" si="266"/>
        <v>-16741489.522921579</v>
      </c>
      <c r="O638" s="29">
        <f t="shared" ca="1" si="250"/>
        <v>-25194743.14071564</v>
      </c>
      <c r="P638" s="29">
        <f t="shared" ca="1" si="267"/>
        <v>-13054970.029352453</v>
      </c>
      <c r="Q638" s="29">
        <f t="shared" ca="1" si="251"/>
        <v>13054980.029352453</v>
      </c>
      <c r="R638" s="29">
        <f t="shared" ca="1" si="252"/>
        <v>2830704.0913568009</v>
      </c>
      <c r="S638" s="29">
        <f t="shared" ca="1" si="253"/>
        <v>36738314.788401455</v>
      </c>
      <c r="T638" s="29">
        <f t="shared" ca="1" si="254"/>
        <v>195620469474700.41</v>
      </c>
      <c r="U638" s="29">
        <f t="shared" ca="1" si="255"/>
        <v>8184754813.2057915</v>
      </c>
      <c r="W638" s="29">
        <f ca="1">Kp*(AB638+AC638*OnebyTi+Td*(AB638-AB637))</f>
        <v>-1338643.9178132291</v>
      </c>
      <c r="X638" s="29">
        <f t="shared" ca="1" si="268"/>
        <v>2064004.516056265</v>
      </c>
      <c r="Y638" s="29">
        <f t="shared" ca="1" si="269"/>
        <v>2351477.7636338659</v>
      </c>
      <c r="Z638" s="29">
        <f t="shared" ca="1" si="270"/>
        <v>1594881.0590832664</v>
      </c>
      <c r="AA638" s="29">
        <f t="shared" ca="1" si="271"/>
        <v>735436.07062235568</v>
      </c>
      <c r="AB638" s="29">
        <f t="shared" ca="1" si="256"/>
        <v>-735426.07062235568</v>
      </c>
      <c r="AC638" s="29">
        <f t="shared" ca="1" si="257"/>
        <v>566417.50803277118</v>
      </c>
      <c r="AD638" s="29">
        <f t="shared" ca="1" si="258"/>
        <v>2899952.4814783665</v>
      </c>
      <c r="AE638" s="29">
        <f t="shared" ca="1" si="259"/>
        <v>855432016128.70117</v>
      </c>
      <c r="AF638" s="29">
        <f t="shared" ca="1" si="260"/>
        <v>1.3564484654471117E+20</v>
      </c>
      <c r="AH638" s="29">
        <f t="shared" ca="1" si="261"/>
        <v>3.3333380101259724</v>
      </c>
      <c r="AI638" s="29">
        <f t="shared" ca="1" si="262"/>
        <v>9.9999992015814705</v>
      </c>
    </row>
    <row r="639" spans="1:35">
      <c r="A639" s="29">
        <v>62.699999999999498</v>
      </c>
      <c r="B639" s="29">
        <f t="shared" si="263"/>
        <v>10</v>
      </c>
      <c r="C639" s="29">
        <f t="shared" si="264"/>
        <v>0</v>
      </c>
      <c r="E639" s="29">
        <f ca="1">Kp*(G639+H639*OnebyTi+Td*(G639-G638))</f>
        <v>3.3333377638043351</v>
      </c>
      <c r="F639" s="27">
        <f t="shared" ca="1" si="265"/>
        <v>9.9999993001615426</v>
      </c>
      <c r="G639" s="29">
        <f t="shared" ca="1" si="245"/>
        <v>6.9983845740750894E-7</v>
      </c>
      <c r="H639" s="29">
        <f t="shared" ca="1" si="246"/>
        <v>0.73015892842166463</v>
      </c>
      <c r="I639" s="29">
        <f t="shared" ca="1" si="247"/>
        <v>37.948446958959551</v>
      </c>
      <c r="J639" s="29">
        <f t="shared" ca="1" si="248"/>
        <v>222.78537736622641</v>
      </c>
      <c r="K639" s="29">
        <f t="shared" ca="1" si="249"/>
        <v>143.14154551620271</v>
      </c>
      <c r="M639" s="29">
        <f ca="1">Kp*(Q639+R639*OnebyTi+Td*(Q639-Q638))</f>
        <v>90996283.886979371</v>
      </c>
      <c r="N639" s="27">
        <f t="shared" ca="1" si="266"/>
        <v>-13406174.7104901</v>
      </c>
      <c r="O639" s="27">
        <f t="shared" ca="1" si="250"/>
        <v>-24849761.271379322</v>
      </c>
      <c r="P639" s="27">
        <f t="shared" ca="1" si="267"/>
        <v>-13550400.760599071</v>
      </c>
      <c r="Q639" s="29">
        <f t="shared" ca="1" si="251"/>
        <v>13550410.760599071</v>
      </c>
      <c r="R639" s="29">
        <f t="shared" ca="1" si="252"/>
        <v>4185745.1674167081</v>
      </c>
      <c r="S639" s="29">
        <f t="shared" ca="1" si="253"/>
        <v>38093355.864461362</v>
      </c>
      <c r="T639" s="29">
        <f t="shared" ca="1" si="254"/>
        <v>213981832652796.31</v>
      </c>
      <c r="U639" s="29">
        <f t="shared" ca="1" si="255"/>
        <v>8486638150.6825352</v>
      </c>
      <c r="W639" s="29">
        <f ca="1">Kp*(AB639+AC639*OnebyTi+Td*(AB639-AB638))</f>
        <v>-1913364.6351223178</v>
      </c>
      <c r="X639" s="27">
        <f t="shared" ca="1" si="268"/>
        <v>1924169.9674188537</v>
      </c>
      <c r="Y639" s="27">
        <f t="shared" ca="1" si="269"/>
        <v>2337457.5279088579</v>
      </c>
      <c r="Z639" s="27">
        <f t="shared" ca="1" si="270"/>
        <v>1631780.7157850624</v>
      </c>
      <c r="AA639" s="27">
        <f t="shared" ca="1" si="271"/>
        <v>777351.69731957151</v>
      </c>
      <c r="AB639" s="29">
        <f t="shared" ca="1" si="256"/>
        <v>-777341.69731957151</v>
      </c>
      <c r="AC639" s="29">
        <f t="shared" ca="1" si="257"/>
        <v>488683.33830081404</v>
      </c>
      <c r="AD639" s="29">
        <f t="shared" ca="1" si="258"/>
        <v>2977686.6512103239</v>
      </c>
      <c r="AE639" s="29">
        <f t="shared" ca="1" si="259"/>
        <v>915858027567.86841</v>
      </c>
      <c r="AF639" s="29">
        <f t="shared" ca="1" si="260"/>
        <v>1.5227854664369891E+20</v>
      </c>
      <c r="AH639" s="29">
        <f t="shared" ca="1" si="261"/>
        <v>3.3333377638043351</v>
      </c>
      <c r="AI639" s="29">
        <f t="shared" ca="1" si="262"/>
        <v>9.9999993001615426</v>
      </c>
    </row>
    <row r="640" spans="1:35">
      <c r="A640" s="29">
        <v>62.7999999999995</v>
      </c>
      <c r="B640" s="29">
        <f t="shared" si="263"/>
        <v>10</v>
      </c>
      <c r="C640" s="29">
        <f t="shared" si="264"/>
        <v>0</v>
      </c>
      <c r="E640" s="29">
        <f ca="1">Kp*(G640+H640*OnebyTi+Td*(G640-G639))</f>
        <v>3.3333373336060568</v>
      </c>
      <c r="F640" s="29">
        <f t="shared" ca="1" si="265"/>
        <v>9.9999994246760799</v>
      </c>
      <c r="G640" s="29">
        <f t="shared" ca="1" si="245"/>
        <v>5.7532392006010014E-7</v>
      </c>
      <c r="H640" s="29">
        <f t="shared" ca="1" si="246"/>
        <v>0.73015898595405659</v>
      </c>
      <c r="I640" s="29">
        <f t="shared" ca="1" si="247"/>
        <v>37.94844701649194</v>
      </c>
      <c r="J640" s="29">
        <f t="shared" ca="1" si="248"/>
        <v>222.78537736622644</v>
      </c>
      <c r="K640" s="29">
        <f t="shared" ca="1" si="249"/>
        <v>143.14154912923692</v>
      </c>
      <c r="M640" s="29">
        <f ca="1">Kp*(Q640+R640*OnebyTi+Td*(Q640-Q639))</f>
        <v>99762038.589658782</v>
      </c>
      <c r="N640" s="29">
        <f t="shared" ca="1" si="266"/>
        <v>-9856449.5164198633</v>
      </c>
      <c r="O640" s="29">
        <f t="shared" ca="1" si="250"/>
        <v>-24382742.291210864</v>
      </c>
      <c r="P640" s="29">
        <f t="shared" ca="1" si="267"/>
        <v>-14011533.797363579</v>
      </c>
      <c r="Q640" s="29">
        <f t="shared" ca="1" si="251"/>
        <v>14011543.797363579</v>
      </c>
      <c r="R640" s="29">
        <f t="shared" ca="1" si="252"/>
        <v>5586899.5471530659</v>
      </c>
      <c r="S640" s="29">
        <f t="shared" ca="1" si="253"/>
        <v>39494510.244197719</v>
      </c>
      <c r="T640" s="29">
        <f t="shared" ca="1" si="254"/>
        <v>233614168611340.09</v>
      </c>
      <c r="U640" s="29">
        <f t="shared" ca="1" si="255"/>
        <v>8798794857.9204407</v>
      </c>
      <c r="W640" s="29">
        <f ca="1">Kp*(AB640+AC640*OnebyTi+Td*(AB640-AB639))</f>
        <v>-2505665.2162389653</v>
      </c>
      <c r="X640" s="29">
        <f t="shared" ca="1" si="268"/>
        <v>1774337.5541124558</v>
      </c>
      <c r="Y640" s="29">
        <f t="shared" ca="1" si="269"/>
        <v>2317301.2557370644</v>
      </c>
      <c r="Z640" s="29">
        <f t="shared" ca="1" si="270"/>
        <v>1666196.9800288414</v>
      </c>
      <c r="AA640" s="29">
        <f t="shared" ca="1" si="271"/>
        <v>819022.69227342366</v>
      </c>
      <c r="AB640" s="29">
        <f t="shared" ca="1" si="256"/>
        <v>-819012.69227342366</v>
      </c>
      <c r="AC640" s="29">
        <f t="shared" ca="1" si="257"/>
        <v>406782.06907347165</v>
      </c>
      <c r="AD640" s="29">
        <f t="shared" ca="1" si="258"/>
        <v>3059587.9204376661</v>
      </c>
      <c r="AE640" s="29">
        <f t="shared" ca="1" si="259"/>
        <v>982936206578.36462</v>
      </c>
      <c r="AF640" s="29">
        <f t="shared" ca="1" si="260"/>
        <v>1.7141184356245802E+20</v>
      </c>
      <c r="AH640" s="29">
        <f t="shared" ca="1" si="261"/>
        <v>3.3333373336060568</v>
      </c>
      <c r="AI640" s="29">
        <f t="shared" ca="1" si="262"/>
        <v>9.9999994246760799</v>
      </c>
    </row>
    <row r="641" spans="1:35">
      <c r="A641" s="29">
        <v>62.899999999999501</v>
      </c>
      <c r="B641" s="29">
        <f t="shared" si="263"/>
        <v>10</v>
      </c>
      <c r="C641" s="29">
        <f t="shared" si="264"/>
        <v>0</v>
      </c>
      <c r="E641" s="29">
        <f ca="1">Kp*(G641+H641*OnebyTi+Td*(G641-G640))</f>
        <v>3.3333367482181737</v>
      </c>
      <c r="F641" s="27">
        <f t="shared" ca="1" si="265"/>
        <v>9.9999995682444993</v>
      </c>
      <c r="G641" s="29">
        <f t="shared" ref="G641:G704" ca="1" si="272">B641-F641</f>
        <v>4.3175550068497159E-7</v>
      </c>
      <c r="H641" s="29">
        <f t="shared" ref="H641:H704" ca="1" si="273">H640+G641*0.1</f>
        <v>0.73015902912960662</v>
      </c>
      <c r="I641" s="29">
        <f t="shared" ref="I641:I704" ca="1" si="274">IF(ROW()&lt;12,0,I640+ABS(G641)*0.1)</f>
        <v>37.948447059667487</v>
      </c>
      <c r="J641" s="29">
        <f t="shared" ref="J641:J704" ca="1" si="275">IF(ROW()&lt;12,0,J640+((G641)^2)*0.1)</f>
        <v>222.78537736622647</v>
      </c>
      <c r="K641" s="29">
        <f t="shared" ref="K641:K704" ca="1" si="276">IF(ROW()&lt;12,0,K640+A641*ABS(G641)*0.1)</f>
        <v>143.14155184497903</v>
      </c>
      <c r="M641" s="29">
        <f ca="1">Kp*(Q641+R641*OnebyTi+Td*(Q641-Q640))</f>
        <v>108516752.09660022</v>
      </c>
      <c r="N641" s="27">
        <f t="shared" ca="1" si="266"/>
        <v>-6097306.2781035621</v>
      </c>
      <c r="O641" s="27">
        <f t="shared" ref="O641:O704" ca="1" si="277">IF((ROW()-12)*0.1&lt;L_2,0,OFFSET(N641,-1,0)*b_2/K_2-O640*a_2)</f>
        <v>-23789916.396880038</v>
      </c>
      <c r="P641" s="27">
        <f t="shared" ca="1" si="267"/>
        <v>-14434788.446431804</v>
      </c>
      <c r="Q641" s="29">
        <f t="shared" ref="Q641:Q704" ca="1" si="278">B641-P641</f>
        <v>14434798.446431804</v>
      </c>
      <c r="R641" s="29">
        <f t="shared" ref="R641:R704" ca="1" si="279">R640+Q641*0.1</f>
        <v>7030379.3917962462</v>
      </c>
      <c r="S641" s="29">
        <f t="shared" ref="S641:S704" ca="1" si="280">IF(ROW()&lt;12,0,S640+ABS(Q641)*0.1)</f>
        <v>40937990.088840902</v>
      </c>
      <c r="T641" s="29">
        <f t="shared" ref="T641:T704" ca="1" si="281">IF(ROW()&lt;12,0,T640+((Q641)^2)*0.1)</f>
        <v>254450509230251.09</v>
      </c>
      <c r="U641" s="29">
        <f t="shared" ref="U641:U704" ca="1" si="282">IF(ROW()&lt;12,0,U640+J641*ABS(Q641)*0.1)</f>
        <v>9120381059.829813</v>
      </c>
      <c r="W641" s="29">
        <f ca="1">Kp*(AB641+AC641*OnebyTi+Td*(AB641-AB640))</f>
        <v>-3114805.6437169788</v>
      </c>
      <c r="X641" s="27">
        <f t="shared" ca="1" si="268"/>
        <v>1614480.4497056857</v>
      </c>
      <c r="Y641" s="27">
        <f t="shared" ca="1" si="269"/>
        <v>2290820.6035336093</v>
      </c>
      <c r="Z641" s="27">
        <f t="shared" ca="1" si="270"/>
        <v>1697951.7102651773</v>
      </c>
      <c r="AA641" s="27">
        <f t="shared" ca="1" si="271"/>
        <v>860339.86983545311</v>
      </c>
      <c r="AB641" s="29">
        <f t="shared" ref="AB641:AB704" ca="1" si="283">B641-AA641</f>
        <v>-860329.86983545311</v>
      </c>
      <c r="AC641" s="29">
        <f t="shared" ref="AC641:AC704" ca="1" si="284">AC640+AB641*0.1</f>
        <v>320749.08208992635</v>
      </c>
      <c r="AD641" s="29">
        <f t="shared" ref="AD641:AD704" ca="1" si="285">IF(ROW()&lt;12,0,AD640+ABS(AB641)*0.1)</f>
        <v>3145620.9074212112</v>
      </c>
      <c r="AE641" s="29">
        <f t="shared" ref="AE641:AE704" ca="1" si="286">IF(ROW()&lt;12,0,AE640+((AB641)^2)*0.1)</f>
        <v>1056952955071.4734</v>
      </c>
      <c r="AF641" s="29">
        <f t="shared" ref="AF641:AF704" ca="1" si="287">IF(ROW()&lt;12,0,AF640+T641*ABS(AB641)*0.1)</f>
        <v>1.933029809110207E+20</v>
      </c>
      <c r="AH641" s="29">
        <f t="shared" ca="1" si="261"/>
        <v>3.3333367482181737</v>
      </c>
      <c r="AI641" s="29">
        <f t="shared" ca="1" si="262"/>
        <v>9.9999995682444993</v>
      </c>
    </row>
    <row r="642" spans="1:35">
      <c r="A642" s="29">
        <v>62.999999999999503</v>
      </c>
      <c r="B642" s="29">
        <f t="shared" si="263"/>
        <v>10</v>
      </c>
      <c r="C642" s="29">
        <f t="shared" si="264"/>
        <v>0</v>
      </c>
      <c r="E642" s="29">
        <f ca="1">Kp*(G642+H642*OnebyTi+Td*(G642-G641))</f>
        <v>3.3333360417228262</v>
      </c>
      <c r="F642" s="29">
        <f t="shared" ca="1" si="265"/>
        <v>9.9999997234988971</v>
      </c>
      <c r="G642" s="29">
        <f t="shared" ca="1" si="272"/>
        <v>2.7650110290267094E-7</v>
      </c>
      <c r="H642" s="29">
        <f t="shared" ca="1" si="273"/>
        <v>0.73015905677971693</v>
      </c>
      <c r="I642" s="29">
        <f t="shared" ca="1" si="274"/>
        <v>37.948447087317597</v>
      </c>
      <c r="J642" s="29">
        <f t="shared" ca="1" si="275"/>
        <v>222.78537736622647</v>
      </c>
      <c r="K642" s="29">
        <f t="shared" ca="1" si="276"/>
        <v>143.14155358693597</v>
      </c>
      <c r="M642" s="29">
        <f ca="1">Kp*(Q642+R642*OnebyTi+Td*(Q642-Q641))</f>
        <v>117222643.10668047</v>
      </c>
      <c r="N642" s="29">
        <f t="shared" ca="1" si="266"/>
        <v>-2134864.1522436845</v>
      </c>
      <c r="O642" s="29">
        <f t="shared" ca="1" si="277"/>
        <v>-23067871.372776415</v>
      </c>
      <c r="P642" s="29">
        <f t="shared" ca="1" si="267"/>
        <v>-14816576.296903072</v>
      </c>
      <c r="Q642" s="29">
        <f t="shared" ca="1" si="278"/>
        <v>14816586.296903072</v>
      </c>
      <c r="R642" s="29">
        <f t="shared" ca="1" si="279"/>
        <v>8512038.0214865543</v>
      </c>
      <c r="S642" s="29">
        <f t="shared" ca="1" si="280"/>
        <v>42419648.718531206</v>
      </c>
      <c r="T642" s="29">
        <f t="shared" ca="1" si="281"/>
        <v>276403632179608.69</v>
      </c>
      <c r="U642" s="29">
        <f t="shared" ca="1" si="282"/>
        <v>9450472936.7732944</v>
      </c>
      <c r="W642" s="29">
        <f ca="1">Kp*(AB642+AC642*OnebyTi+Td*(AB642-AB641))</f>
        <v>-3739977.0547511298</v>
      </c>
      <c r="X642" s="29">
        <f t="shared" ca="1" si="268"/>
        <v>1444594.7907536929</v>
      </c>
      <c r="Y642" s="29">
        <f t="shared" ca="1" si="269"/>
        <v>2257835.1049981457</v>
      </c>
      <c r="Z642" s="29">
        <f t="shared" ca="1" si="270"/>
        <v>1726866.2673855035</v>
      </c>
      <c r="AA642" s="29">
        <f t="shared" ca="1" si="271"/>
        <v>901190.68133822689</v>
      </c>
      <c r="AB642" s="29">
        <f t="shared" ca="1" si="283"/>
        <v>-901180.68133822689</v>
      </c>
      <c r="AC642" s="29">
        <f t="shared" ca="1" si="284"/>
        <v>230631.01395610365</v>
      </c>
      <c r="AD642" s="29">
        <f t="shared" ca="1" si="285"/>
        <v>3235738.9755550339</v>
      </c>
      <c r="AE642" s="29">
        <f t="shared" ca="1" si="286"/>
        <v>1138165617113.1965</v>
      </c>
      <c r="AF642" s="29">
        <f t="shared" ca="1" si="287"/>
        <v>2.1821194226821874E+20</v>
      </c>
      <c r="AH642" s="29">
        <f t="shared" ref="AH642:AH705" ca="1" si="288">IF(ProcessModel = "Model1", E642, IF(ProcessModel = "Model2", M642, W642))</f>
        <v>3.3333360417228262</v>
      </c>
      <c r="AI642" s="29">
        <f t="shared" ref="AI642:AI705" ca="1" si="289">IF(ProcessModel = "Model1", F642, IF(ProcessModel = "Model2", P642, AA642))</f>
        <v>9.9999997234988971</v>
      </c>
    </row>
    <row r="643" spans="1:35">
      <c r="A643" s="29">
        <v>63.099999999999497</v>
      </c>
      <c r="B643" s="29">
        <f t="shared" si="263"/>
        <v>10</v>
      </c>
      <c r="C643" s="29">
        <f t="shared" si="264"/>
        <v>0</v>
      </c>
      <c r="E643" s="29">
        <f ca="1">Kp*(G643+H643*OnebyTi+Td*(G643-G642))</f>
        <v>3.3333352518026893</v>
      </c>
      <c r="F643" s="29">
        <f t="shared" ca="1" si="265"/>
        <v>9.999999882936601</v>
      </c>
      <c r="G643" s="29">
        <f t="shared" ca="1" si="272"/>
        <v>1.170633989744374E-7</v>
      </c>
      <c r="H643" s="29">
        <f t="shared" ca="1" si="273"/>
        <v>0.73015906848605683</v>
      </c>
      <c r="I643" s="29">
        <f t="shared" ca="1" si="274"/>
        <v>37.948447099023937</v>
      </c>
      <c r="J643" s="29">
        <f t="shared" ca="1" si="275"/>
        <v>222.78537736622647</v>
      </c>
      <c r="K643" s="29">
        <f t="shared" ca="1" si="276"/>
        <v>143.14155432560602</v>
      </c>
      <c r="M643" s="29">
        <f ca="1">Kp*(Q643+R643*OnebyTi+Td*(Q643-Q642))</f>
        <v>125840355.66688493</v>
      </c>
      <c r="N643" s="27">
        <f t="shared" ca="1" si="266"/>
        <v>2023603.7675507029</v>
      </c>
      <c r="O643" s="29">
        <f t="shared" ca="1" si="277"/>
        <v>-22213583.983768143</v>
      </c>
      <c r="P643" s="29">
        <f t="shared" ca="1" si="267"/>
        <v>-15153316.128502157</v>
      </c>
      <c r="Q643" s="29">
        <f t="shared" ca="1" si="278"/>
        <v>15153326.128502157</v>
      </c>
      <c r="R643" s="29">
        <f t="shared" ca="1" si="279"/>
        <v>10027370.63433677</v>
      </c>
      <c r="S643" s="29">
        <f t="shared" ca="1" si="280"/>
        <v>43934981.331381425</v>
      </c>
      <c r="T643" s="29">
        <f t="shared" ca="1" si="281"/>
        <v>299365961455283.31</v>
      </c>
      <c r="U643" s="29">
        <f t="shared" ca="1" si="282"/>
        <v>9788066884.7624798</v>
      </c>
      <c r="W643" s="29">
        <f ca="1">Kp*(AB643+AC643*OnebyTi+Td*(AB643-AB642))</f>
        <v>-4380301.0229043802</v>
      </c>
      <c r="X643" s="29">
        <f t="shared" ca="1" si="268"/>
        <v>1264700.5714567625</v>
      </c>
      <c r="Y643" s="29">
        <f t="shared" ca="1" si="269"/>
        <v>2218172.9068532237</v>
      </c>
      <c r="Z643" s="29">
        <f t="shared" ca="1" si="270"/>
        <v>1752761.923168059</v>
      </c>
      <c r="AA643" s="29">
        <f t="shared" ca="1" si="271"/>
        <v>941459.35484546283</v>
      </c>
      <c r="AB643" s="29">
        <f t="shared" ca="1" si="283"/>
        <v>-941449.35484546283</v>
      </c>
      <c r="AC643" s="29">
        <f t="shared" ca="1" si="284"/>
        <v>136486.07847155735</v>
      </c>
      <c r="AD643" s="29">
        <f t="shared" ca="1" si="285"/>
        <v>3329883.9110395801</v>
      </c>
      <c r="AE643" s="29">
        <f t="shared" ca="1" si="286"/>
        <v>1226798305887.0903</v>
      </c>
      <c r="AF643" s="29">
        <f t="shared" ca="1" si="287"/>
        <v>2.4639573139569554E+20</v>
      </c>
      <c r="AH643" s="29">
        <f t="shared" ca="1" si="288"/>
        <v>3.3333352518026893</v>
      </c>
      <c r="AI643" s="29">
        <f t="shared" ca="1" si="289"/>
        <v>9.999999882936601</v>
      </c>
    </row>
    <row r="644" spans="1:35">
      <c r="A644" s="29">
        <v>63.199999999999498</v>
      </c>
      <c r="B644" s="29">
        <f t="shared" si="263"/>
        <v>10</v>
      </c>
      <c r="C644" s="29">
        <f t="shared" si="264"/>
        <v>0</v>
      </c>
      <c r="E644" s="29">
        <f ca="1">Kp*(G644+H644*OnebyTi+Td*(G644-G643))</f>
        <v>3.3333344178801507</v>
      </c>
      <c r="F644" s="27">
        <f t="shared" ca="1" si="265"/>
        <v>10.000000039260319</v>
      </c>
      <c r="G644" s="29">
        <f t="shared" ca="1" si="272"/>
        <v>-3.9260319439904379E-8</v>
      </c>
      <c r="H644" s="29">
        <f t="shared" ca="1" si="273"/>
        <v>0.73015906456002488</v>
      </c>
      <c r="I644" s="29">
        <f t="shared" ca="1" si="274"/>
        <v>37.94844710294997</v>
      </c>
      <c r="J644" s="29">
        <f t="shared" ca="1" si="275"/>
        <v>222.78537736622647</v>
      </c>
      <c r="K644" s="29">
        <f t="shared" ca="1" si="276"/>
        <v>143.14155457373124</v>
      </c>
      <c r="M644" s="29">
        <f ca="1">Kp*(Q644+R644*OnebyTi+Td*(Q644-Q643))</f>
        <v>134329052.38400766</v>
      </c>
      <c r="N644" s="29">
        <f t="shared" ca="1" si="266"/>
        <v>6369646.9650162896</v>
      </c>
      <c r="O644" s="27">
        <f t="shared" ca="1" si="277"/>
        <v>-21224451.193489075</v>
      </c>
      <c r="P644" s="27">
        <f t="shared" ca="1" si="267"/>
        <v>-15441449.492630463</v>
      </c>
      <c r="Q644" s="29">
        <f t="shared" ca="1" si="278"/>
        <v>15441459.492630463</v>
      </c>
      <c r="R644" s="29">
        <f t="shared" ca="1" si="279"/>
        <v>11571516.583599817</v>
      </c>
      <c r="S644" s="29">
        <f t="shared" ca="1" si="280"/>
        <v>45479127.280644469</v>
      </c>
      <c r="T644" s="29">
        <f t="shared" ca="1" si="281"/>
        <v>323209828581538.06</v>
      </c>
      <c r="U644" s="29">
        <f t="shared" ca="1" si="282"/>
        <v>10132080022.777578</v>
      </c>
      <c r="W644" s="29">
        <f ca="1">Kp*(AB644+AC644*OnebyTi+Td*(AB644-AB643))</f>
        <v>-5034828.9786630701</v>
      </c>
      <c r="X644" s="27">
        <f t="shared" ca="1" si="268"/>
        <v>1074842.5157042455</v>
      </c>
      <c r="Y644" s="27">
        <f t="shared" ca="1" si="269"/>
        <v>2171671.5123332897</v>
      </c>
      <c r="Z644" s="27">
        <f t="shared" ca="1" si="270"/>
        <v>1775460.2846860732</v>
      </c>
      <c r="AA644" s="27">
        <f t="shared" ca="1" si="271"/>
        <v>981027.04800660466</v>
      </c>
      <c r="AB644" s="29">
        <f t="shared" ca="1" si="283"/>
        <v>-981017.04800660466</v>
      </c>
      <c r="AC644" s="29">
        <f t="shared" ca="1" si="284"/>
        <v>38384.373670896879</v>
      </c>
      <c r="AD644" s="29">
        <f t="shared" ca="1" si="285"/>
        <v>3427985.6158402404</v>
      </c>
      <c r="AE644" s="29">
        <f t="shared" ca="1" si="286"/>
        <v>1323037750735.0496</v>
      </c>
      <c r="AF644" s="29">
        <f t="shared" ca="1" si="287"/>
        <v>2.7810316658787366E+20</v>
      </c>
      <c r="AH644" s="29">
        <f t="shared" ca="1" si="288"/>
        <v>3.3333344178801507</v>
      </c>
      <c r="AI644" s="29">
        <f t="shared" ca="1" si="289"/>
        <v>10.000000039260319</v>
      </c>
    </row>
    <row r="645" spans="1:35">
      <c r="A645" s="29">
        <v>63.2999999999995</v>
      </c>
      <c r="B645" s="29">
        <f t="shared" si="263"/>
        <v>10</v>
      </c>
      <c r="C645" s="29">
        <f t="shared" si="264"/>
        <v>0</v>
      </c>
      <c r="E645" s="29">
        <f ca="1">Kp*(G645+H645*OnebyTi+Td*(G645-G644))</f>
        <v>3.3333335792761831</v>
      </c>
      <c r="F645" s="29">
        <f t="shared" ca="1" si="265"/>
        <v>10.000000185691446</v>
      </c>
      <c r="G645" s="29">
        <f t="shared" ca="1" si="272"/>
        <v>-1.8569144621949363E-7</v>
      </c>
      <c r="H645" s="29">
        <f t="shared" ca="1" si="273"/>
        <v>0.73015904599088022</v>
      </c>
      <c r="I645" s="29">
        <f t="shared" ca="1" si="274"/>
        <v>37.948447121519116</v>
      </c>
      <c r="J645" s="29">
        <f t="shared" ca="1" si="275"/>
        <v>222.78537736622647</v>
      </c>
      <c r="K645" s="29">
        <f t="shared" ca="1" si="276"/>
        <v>143.1415557491581</v>
      </c>
      <c r="M645" s="29">
        <f ca="1">Kp*(Q645+R645*OnebyTi+Td*(Q645-Q644))</f>
        <v>142646518.33895004</v>
      </c>
      <c r="N645" s="27">
        <f t="shared" ca="1" si="266"/>
        <v>10893617.918636218</v>
      </c>
      <c r="O645" s="29">
        <f t="shared" ca="1" si="277"/>
        <v>-20098321.067056742</v>
      </c>
      <c r="P645" s="29">
        <f t="shared" ca="1" si="267"/>
        <v>-15677456.931581281</v>
      </c>
      <c r="Q645" s="29">
        <f t="shared" ca="1" si="278"/>
        <v>15677466.931581281</v>
      </c>
      <c r="R645" s="29">
        <f t="shared" ca="1" si="279"/>
        <v>13139263.276757944</v>
      </c>
      <c r="S645" s="29">
        <f t="shared" ca="1" si="280"/>
        <v>47046873.973802596</v>
      </c>
      <c r="T645" s="29">
        <f t="shared" ca="1" si="281"/>
        <v>347788125520620.5</v>
      </c>
      <c r="U645" s="29">
        <f t="shared" ca="1" si="282"/>
        <v>10481351061.427465</v>
      </c>
      <c r="W645" s="29">
        <f ca="1">Kp*(AB645+AC645*OnebyTi+Td*(AB645-AB644))</f>
        <v>-5702541.7755600847</v>
      </c>
      <c r="X645" s="29">
        <f t="shared" ca="1" si="268"/>
        <v>875090.92354432109</v>
      </c>
      <c r="Y645" s="29">
        <f t="shared" ca="1" si="269"/>
        <v>2118178.5309433867</v>
      </c>
      <c r="Z645" s="29">
        <f t="shared" ca="1" si="270"/>
        <v>1794783.7342777066</v>
      </c>
      <c r="AA645" s="29">
        <f t="shared" ca="1" si="271"/>
        <v>1019772.0141552228</v>
      </c>
      <c r="AB645" s="29">
        <f t="shared" ca="1" si="283"/>
        <v>-1019762.0141552228</v>
      </c>
      <c r="AC645" s="29">
        <f t="shared" ca="1" si="284"/>
        <v>-63591.827744625407</v>
      </c>
      <c r="AD645" s="29">
        <f t="shared" ca="1" si="285"/>
        <v>3529961.8172557629</v>
      </c>
      <c r="AE645" s="29">
        <f t="shared" ca="1" si="286"/>
        <v>1427029207286.4412</v>
      </c>
      <c r="AF645" s="29">
        <f t="shared" ca="1" si="287"/>
        <v>3.1356927852589141E+20</v>
      </c>
      <c r="AH645" s="29">
        <f t="shared" ca="1" si="288"/>
        <v>3.3333335792761831</v>
      </c>
      <c r="AI645" s="29">
        <f t="shared" ca="1" si="289"/>
        <v>10.000000185691446</v>
      </c>
    </row>
    <row r="646" spans="1:35">
      <c r="A646" s="29">
        <v>63.399999999999501</v>
      </c>
      <c r="B646" s="29">
        <f t="shared" si="263"/>
        <v>10</v>
      </c>
      <c r="C646" s="29">
        <f t="shared" si="264"/>
        <v>0</v>
      </c>
      <c r="E646" s="29">
        <f ca="1">Kp*(G646+H646*OnebyTi+Td*(G646-G645))</f>
        <v>3.3333327734697629</v>
      </c>
      <c r="F646" s="27">
        <f t="shared" ca="1" si="265"/>
        <v>10.000000316243996</v>
      </c>
      <c r="G646" s="29">
        <f t="shared" ca="1" si="272"/>
        <v>-3.1624399632335098E-7</v>
      </c>
      <c r="H646" s="29">
        <f t="shared" ca="1" si="273"/>
        <v>0.73015901436648056</v>
      </c>
      <c r="I646" s="29">
        <f t="shared" ca="1" si="274"/>
        <v>37.948447153143519</v>
      </c>
      <c r="J646" s="29">
        <f t="shared" ca="1" si="275"/>
        <v>222.78537736622647</v>
      </c>
      <c r="K646" s="29">
        <f t="shared" ca="1" si="276"/>
        <v>143.14155775414503</v>
      </c>
      <c r="M646" s="29">
        <f ca="1">Kp*(Q646+R646*OnebyTi+Td*(Q646-Q645))</f>
        <v>150749275.76628155</v>
      </c>
      <c r="N646" s="29">
        <f t="shared" ca="1" si="266"/>
        <v>15584656.689675771</v>
      </c>
      <c r="O646" s="27">
        <f t="shared" ca="1" si="277"/>
        <v>-18833523.211810146</v>
      </c>
      <c r="P646" s="27">
        <f t="shared" ca="1" si="267"/>
        <v>-15857874.796996774</v>
      </c>
      <c r="Q646" s="29">
        <f t="shared" ca="1" si="278"/>
        <v>15857884.796996774</v>
      </c>
      <c r="R646" s="29">
        <f t="shared" ca="1" si="279"/>
        <v>14725051.756457621</v>
      </c>
      <c r="S646" s="29">
        <f t="shared" ca="1" si="280"/>
        <v>48632662.453502275</v>
      </c>
      <c r="T646" s="29">
        <f t="shared" ca="1" si="281"/>
        <v>372935376544102.63</v>
      </c>
      <c r="U646" s="29">
        <f t="shared" ca="1" si="282"/>
        <v>10834641546.300373</v>
      </c>
      <c r="W646" s="29">
        <f ca="1">Kp*(AB646+AC646*OnebyTi+Td*(AB646-AB645))</f>
        <v>-6382349.4085174762</v>
      </c>
      <c r="X646" s="27">
        <f t="shared" ca="1" si="268"/>
        <v>665542.48906719161</v>
      </c>
      <c r="Y646" s="27">
        <f t="shared" ca="1" si="269"/>
        <v>2057552.4329345038</v>
      </c>
      <c r="Z646" s="27">
        <f t="shared" ca="1" si="270"/>
        <v>1810555.8846245664</v>
      </c>
      <c r="AA646" s="27">
        <f t="shared" ca="1" si="271"/>
        <v>1057569.781764288</v>
      </c>
      <c r="AB646" s="29">
        <f t="shared" ca="1" si="283"/>
        <v>-1057559.781764288</v>
      </c>
      <c r="AC646" s="29">
        <f t="shared" ca="1" si="284"/>
        <v>-169347.80592105421</v>
      </c>
      <c r="AD646" s="29">
        <f t="shared" ca="1" si="285"/>
        <v>3635717.7954321918</v>
      </c>
      <c r="AE646" s="29">
        <f t="shared" ca="1" si="286"/>
        <v>1538872476486.9741</v>
      </c>
      <c r="AF646" s="29">
        <f t="shared" ca="1" si="287"/>
        <v>3.5300942406890776E+20</v>
      </c>
      <c r="AH646" s="29">
        <f t="shared" ca="1" si="288"/>
        <v>3.3333327734697629</v>
      </c>
      <c r="AI646" s="29">
        <f t="shared" ca="1" si="289"/>
        <v>10.000000316243996</v>
      </c>
    </row>
    <row r="647" spans="1:35">
      <c r="A647" s="29">
        <v>63.499999999999503</v>
      </c>
      <c r="B647" s="29">
        <f t="shared" si="263"/>
        <v>10</v>
      </c>
      <c r="C647" s="29">
        <f t="shared" si="264"/>
        <v>0</v>
      </c>
      <c r="E647" s="29">
        <f ca="1">Kp*(G647+H647*OnebyTi+Td*(G647-G646))</f>
        <v>3.3333320345297892</v>
      </c>
      <c r="F647" s="29">
        <f t="shared" ca="1" si="265"/>
        <v>10.000000425949068</v>
      </c>
      <c r="G647" s="29">
        <f t="shared" ca="1" si="272"/>
        <v>-4.2594906801696197E-7</v>
      </c>
      <c r="H647" s="29">
        <f t="shared" ca="1" si="273"/>
        <v>0.73015897177157374</v>
      </c>
      <c r="I647" s="29">
        <f t="shared" ca="1" si="274"/>
        <v>37.948447195738424</v>
      </c>
      <c r="J647" s="29">
        <f t="shared" ca="1" si="275"/>
        <v>222.7853773662265</v>
      </c>
      <c r="K647" s="29">
        <f t="shared" ca="1" si="276"/>
        <v>143.14156045892162</v>
      </c>
      <c r="M647" s="29">
        <f ca="1">Kp*(Q647+R647*OnebyTi+Td*(Q647-Q646))</f>
        <v>158592709.51886386</v>
      </c>
      <c r="N647" s="27">
        <f t="shared" ca="1" si="266"/>
        <v>20430679.943208773</v>
      </c>
      <c r="O647" s="29">
        <f t="shared" ca="1" si="277"/>
        <v>-17428898.604715157</v>
      </c>
      <c r="P647" s="29">
        <f t="shared" ca="1" si="267"/>
        <v>-15979312.624257641</v>
      </c>
      <c r="Q647" s="29">
        <f t="shared" ca="1" si="278"/>
        <v>15979322.624257641</v>
      </c>
      <c r="R647" s="29">
        <f t="shared" ca="1" si="279"/>
        <v>16322984.018883385</v>
      </c>
      <c r="S647" s="29">
        <f t="shared" ca="1" si="280"/>
        <v>50230594.71592804</v>
      </c>
      <c r="T647" s="29">
        <f t="shared" ca="1" si="281"/>
        <v>398469251697113.81</v>
      </c>
      <c r="U647" s="29">
        <f t="shared" ca="1" si="282"/>
        <v>11190637488.390566</v>
      </c>
      <c r="W647" s="29">
        <f ca="1">Kp*(AB647+AC647*OnebyTi+Td*(AB647-AB646))</f>
        <v>-7073090.8909520498</v>
      </c>
      <c r="X647" s="29">
        <f t="shared" ca="1" si="268"/>
        <v>446321.08664160251</v>
      </c>
      <c r="Y647" s="29">
        <f t="shared" ca="1" si="269"/>
        <v>1989663.306871366</v>
      </c>
      <c r="Z647" s="29">
        <f t="shared" ca="1" si="270"/>
        <v>1822602.0484319793</v>
      </c>
      <c r="AA647" s="29">
        <f t="shared" ca="1" si="271"/>
        <v>1094293.3473437484</v>
      </c>
      <c r="AB647" s="29">
        <f t="shared" ca="1" si="283"/>
        <v>-1094283.3473437484</v>
      </c>
      <c r="AC647" s="29">
        <f t="shared" ca="1" si="284"/>
        <v>-278776.14065542904</v>
      </c>
      <c r="AD647" s="29">
        <f t="shared" ca="1" si="285"/>
        <v>3745146.1301665665</v>
      </c>
      <c r="AE647" s="29">
        <f t="shared" ca="1" si="286"/>
        <v>1658618080914.3579</v>
      </c>
      <c r="AF647" s="29">
        <f t="shared" ca="1" si="287"/>
        <v>3.9661325072497541E+20</v>
      </c>
      <c r="AH647" s="29">
        <f t="shared" ca="1" si="288"/>
        <v>3.3333320345297892</v>
      </c>
      <c r="AI647" s="29">
        <f t="shared" ca="1" si="289"/>
        <v>10.000000425949068</v>
      </c>
    </row>
    <row r="648" spans="1:35">
      <c r="A648" s="29">
        <v>63.599999999999497</v>
      </c>
      <c r="B648" s="29">
        <f t="shared" si="263"/>
        <v>10</v>
      </c>
      <c r="C648" s="29">
        <f t="shared" si="264"/>
        <v>0</v>
      </c>
      <c r="E648" s="29">
        <f ca="1">Kp*(G648+H648*OnebyTi+Td*(G648-G647))</f>
        <v>3.3333313917801646</v>
      </c>
      <c r="F648" s="27">
        <f t="shared" ca="1" si="265"/>
        <v>10.000000511022446</v>
      </c>
      <c r="G648" s="29">
        <f t="shared" ca="1" si="272"/>
        <v>-5.110224456927881E-7</v>
      </c>
      <c r="H648" s="29">
        <f t="shared" ca="1" si="273"/>
        <v>0.73015892066932919</v>
      </c>
      <c r="I648" s="29">
        <f t="shared" ca="1" si="274"/>
        <v>37.948447246840672</v>
      </c>
      <c r="J648" s="29">
        <f t="shared" ca="1" si="275"/>
        <v>222.78537736622653</v>
      </c>
      <c r="K648" s="29">
        <f t="shared" ca="1" si="276"/>
        <v>143.14156370902438</v>
      </c>
      <c r="M648" s="29">
        <f ca="1">Kp*(Q648+R648*OnebyTi+Td*(Q648-Q647))</f>
        <v>166131203.29237288</v>
      </c>
      <c r="N648" s="29">
        <f t="shared" ca="1" si="266"/>
        <v>25418374.658000808</v>
      </c>
      <c r="O648" s="29">
        <f t="shared" ca="1" si="277"/>
        <v>-15883828.650555154</v>
      </c>
      <c r="P648" s="29">
        <f t="shared" ca="1" si="267"/>
        <v>-16038471.015087094</v>
      </c>
      <c r="Q648" s="29">
        <f t="shared" ca="1" si="278"/>
        <v>16038481.015087094</v>
      </c>
      <c r="R648" s="29">
        <f t="shared" ca="1" si="279"/>
        <v>17926832.120392095</v>
      </c>
      <c r="S648" s="29">
        <f t="shared" ca="1" si="280"/>
        <v>51834442.817436747</v>
      </c>
      <c r="T648" s="29">
        <f t="shared" ca="1" si="281"/>
        <v>424192539024244.75</v>
      </c>
      <c r="U648" s="29">
        <f t="shared" ca="1" si="282"/>
        <v>11547951392.92329</v>
      </c>
      <c r="W648" s="29">
        <f ca="1">Kp*(AB648+AC648*OnebyTi+Td*(AB648-AB647))</f>
        <v>-7773534.2970597511</v>
      </c>
      <c r="X648" s="29">
        <f t="shared" ca="1" si="268"/>
        <v>217578.52240233152</v>
      </c>
      <c r="Y648" s="29">
        <f t="shared" ca="1" si="269"/>
        <v>1914393.6185984146</v>
      </c>
      <c r="Z648" s="29">
        <f t="shared" ca="1" si="270"/>
        <v>1830749.7221497032</v>
      </c>
      <c r="AA648" s="29">
        <f t="shared" ca="1" si="271"/>
        <v>1129813.3818369589</v>
      </c>
      <c r="AB648" s="29">
        <f t="shared" ca="1" si="283"/>
        <v>-1129803.3818369589</v>
      </c>
      <c r="AC648" s="29">
        <f t="shared" ca="1" si="284"/>
        <v>-391756.47883912496</v>
      </c>
      <c r="AD648" s="29">
        <f t="shared" ca="1" si="285"/>
        <v>3858126.4683502624</v>
      </c>
      <c r="AE648" s="29">
        <f t="shared" ca="1" si="286"/>
        <v>1786263649075.3809</v>
      </c>
      <c r="AF648" s="29">
        <f t="shared" ca="1" si="287"/>
        <v>4.4453866723893523E+20</v>
      </c>
      <c r="AH648" s="29">
        <f t="shared" ca="1" si="288"/>
        <v>3.3333313917801646</v>
      </c>
      <c r="AI648" s="29">
        <f t="shared" ca="1" si="289"/>
        <v>10.000000511022446</v>
      </c>
    </row>
    <row r="649" spans="1:35">
      <c r="A649" s="29">
        <v>63.699999999999498</v>
      </c>
      <c r="B649" s="29">
        <f t="shared" si="263"/>
        <v>10</v>
      </c>
      <c r="C649" s="29">
        <f t="shared" si="264"/>
        <v>0</v>
      </c>
      <c r="E649" s="29">
        <f ca="1">Kp*(G649+H649*OnebyTi+Td*(G649-G648))</f>
        <v>3.3333308687451275</v>
      </c>
      <c r="F649" s="29">
        <f t="shared" ca="1" si="265"/>
        <v>10.000000568970865</v>
      </c>
      <c r="G649" s="29">
        <f t="shared" ca="1" si="272"/>
        <v>-5.6897086508911343E-7</v>
      </c>
      <c r="H649" s="29">
        <f t="shared" ca="1" si="273"/>
        <v>0.73015886377224271</v>
      </c>
      <c r="I649" s="29">
        <f t="shared" ca="1" si="274"/>
        <v>37.948447303737758</v>
      </c>
      <c r="J649" s="29">
        <f t="shared" ca="1" si="275"/>
        <v>222.78537736622656</v>
      </c>
      <c r="K649" s="29">
        <f t="shared" ca="1" si="276"/>
        <v>143.14156733336878</v>
      </c>
      <c r="M649" s="29">
        <f ca="1">Kp*(Q649+R649*OnebyTi+Td*(Q649-Q648))</f>
        <v>173318286.53757098</v>
      </c>
      <c r="N649" s="27">
        <f t="shared" ca="1" si="266"/>
        <v>30533196.773230664</v>
      </c>
      <c r="O649" s="27">
        <f t="shared" ca="1" si="277"/>
        <v>-14198263.310944235</v>
      </c>
      <c r="P649" s="27">
        <f t="shared" ca="1" si="267"/>
        <v>-16032159.976236619</v>
      </c>
      <c r="Q649" s="29">
        <f t="shared" ca="1" si="278"/>
        <v>16032169.976236619</v>
      </c>
      <c r="R649" s="29">
        <f t="shared" ca="1" si="279"/>
        <v>19530049.118015759</v>
      </c>
      <c r="S649" s="29">
        <f t="shared" ca="1" si="280"/>
        <v>53437659.815060407</v>
      </c>
      <c r="T649" s="29">
        <f t="shared" ca="1" si="281"/>
        <v>449895586438939.06</v>
      </c>
      <c r="U649" s="29">
        <f t="shared" ca="1" si="282"/>
        <v>11905124696.738827</v>
      </c>
      <c r="W649" s="29">
        <f ca="1">Kp*(AB649+AC649*OnebyTi+Td*(AB649-AB648))</f>
        <v>-8482376.9755465798</v>
      </c>
      <c r="X649" s="27">
        <f t="shared" ca="1" si="268"/>
        <v>-20504.752150139422</v>
      </c>
      <c r="Y649" s="27">
        <f t="shared" ca="1" si="269"/>
        <v>1831638.9698410553</v>
      </c>
      <c r="Z649" s="27">
        <f t="shared" ca="1" si="270"/>
        <v>1834829.0831165095</v>
      </c>
      <c r="AA649" s="27">
        <f t="shared" ca="1" si="271"/>
        <v>1163998.450542375</v>
      </c>
      <c r="AB649" s="29">
        <f t="shared" ca="1" si="283"/>
        <v>-1163988.450542375</v>
      </c>
      <c r="AC649" s="29">
        <f t="shared" ca="1" si="284"/>
        <v>-508155.32389336248</v>
      </c>
      <c r="AD649" s="29">
        <f t="shared" ca="1" si="285"/>
        <v>3974525.3134045</v>
      </c>
      <c r="AE649" s="29">
        <f t="shared" ca="1" si="286"/>
        <v>1921750560374.9849</v>
      </c>
      <c r="AF649" s="29">
        <f t="shared" ca="1" si="287"/>
        <v>4.9690599389542665E+20</v>
      </c>
      <c r="AH649" s="29">
        <f t="shared" ca="1" si="288"/>
        <v>3.3333308687451275</v>
      </c>
      <c r="AI649" s="29">
        <f t="shared" ca="1" si="289"/>
        <v>10.000000568970865</v>
      </c>
    </row>
    <row r="650" spans="1:35">
      <c r="A650" s="29">
        <v>63.7999999999994</v>
      </c>
      <c r="B650" s="29">
        <f t="shared" si="263"/>
        <v>10</v>
      </c>
      <c r="C650" s="29">
        <f t="shared" si="264"/>
        <v>0</v>
      </c>
      <c r="E650" s="29">
        <f ca="1">Kp*(G650+H650*OnebyTi+Td*(G650-G649))</f>
        <v>3.3333304824070864</v>
      </c>
      <c r="F650" s="27">
        <f t="shared" ca="1" si="265"/>
        <v>10.00000059863542</v>
      </c>
      <c r="G650" s="29">
        <f t="shared" ca="1" si="272"/>
        <v>-5.9863542034577222E-7</v>
      </c>
      <c r="H650" s="29">
        <f t="shared" ca="1" si="273"/>
        <v>0.73015880390870069</v>
      </c>
      <c r="I650" s="29">
        <f t="shared" ca="1" si="274"/>
        <v>37.948447363601304</v>
      </c>
      <c r="J650" s="29">
        <f t="shared" ca="1" si="275"/>
        <v>222.78537736622658</v>
      </c>
      <c r="K650" s="29">
        <f t="shared" ca="1" si="276"/>
        <v>143.14157115266278</v>
      </c>
      <c r="M650" s="29">
        <f ca="1">Kp*(Q650+R650*OnebyTi+Td*(Q650-Q649))</f>
        <v>180106791.93929133</v>
      </c>
      <c r="N650" s="29">
        <f t="shared" ca="1" si="266"/>
        <v>35759375.010719195</v>
      </c>
      <c r="O650" s="29">
        <f t="shared" ca="1" si="277"/>
        <v>-12372748.140608141</v>
      </c>
      <c r="P650" s="29">
        <f t="shared" ca="1" si="267"/>
        <v>-15957317.657720296</v>
      </c>
      <c r="Q650" s="29">
        <f t="shared" ca="1" si="278"/>
        <v>15957327.657720296</v>
      </c>
      <c r="R650" s="29">
        <f t="shared" ca="1" si="279"/>
        <v>21125781.883787788</v>
      </c>
      <c r="S650" s="29">
        <f t="shared" ca="1" si="280"/>
        <v>55033392.580832437</v>
      </c>
      <c r="T650" s="29">
        <f t="shared" ca="1" si="281"/>
        <v>475359217036523.56</v>
      </c>
      <c r="U650" s="29">
        <f t="shared" ca="1" si="282"/>
        <v>12260630623.137001</v>
      </c>
      <c r="W650" s="29">
        <f ca="1">Kp*(AB650+AC650*OnebyTi+Td*(AB650-AB649))</f>
        <v>-9198245.9409050643</v>
      </c>
      <c r="X650" s="29">
        <f t="shared" ca="1" si="268"/>
        <v>-267718.96760688664</v>
      </c>
      <c r="Y650" s="29">
        <f t="shared" ca="1" si="269"/>
        <v>1741308.8546121551</v>
      </c>
      <c r="Z650" s="29">
        <f t="shared" ca="1" si="270"/>
        <v>1834673.4994561577</v>
      </c>
      <c r="AA650" s="29">
        <f t="shared" ca="1" si="271"/>
        <v>1196715.2465555656</v>
      </c>
      <c r="AB650" s="29">
        <f t="shared" ca="1" si="283"/>
        <v>-1196705.2465555656</v>
      </c>
      <c r="AC650" s="29">
        <f t="shared" ca="1" si="284"/>
        <v>-627825.84854891908</v>
      </c>
      <c r="AD650" s="29">
        <f t="shared" ca="1" si="285"/>
        <v>4094195.8380600568</v>
      </c>
      <c r="AE650" s="29">
        <f t="shared" ca="1" si="286"/>
        <v>2064960905088.3467</v>
      </c>
      <c r="AF650" s="29">
        <f t="shared" ca="1" si="287"/>
        <v>5.5379248079804203E+20</v>
      </c>
      <c r="AH650" s="29">
        <f t="shared" ca="1" si="288"/>
        <v>3.3333304824070864</v>
      </c>
      <c r="AI650" s="29">
        <f t="shared" ca="1" si="289"/>
        <v>10.00000059863542</v>
      </c>
    </row>
    <row r="651" spans="1:35">
      <c r="A651" s="29">
        <v>63.899999999999402</v>
      </c>
      <c r="B651" s="29">
        <f t="shared" si="263"/>
        <v>10</v>
      </c>
      <c r="C651" s="29">
        <f t="shared" si="264"/>
        <v>0</v>
      </c>
      <c r="E651" s="29">
        <f ca="1">Kp*(G651+H651*OnebyTi+Td*(G651-G650))</f>
        <v>3.3333302427936751</v>
      </c>
      <c r="F651" s="29">
        <f t="shared" ca="1" si="265"/>
        <v>10.00000060017345</v>
      </c>
      <c r="G651" s="29">
        <f t="shared" ca="1" si="272"/>
        <v>-6.0017345049345749E-7</v>
      </c>
      <c r="H651" s="29">
        <f t="shared" ca="1" si="273"/>
        <v>0.7301587438913556</v>
      </c>
      <c r="I651" s="29">
        <f t="shared" ca="1" si="274"/>
        <v>37.948447423618646</v>
      </c>
      <c r="J651" s="29">
        <f t="shared" ca="1" si="275"/>
        <v>222.78537736622661</v>
      </c>
      <c r="K651" s="29">
        <f t="shared" ca="1" si="276"/>
        <v>143.14157498777112</v>
      </c>
      <c r="M651" s="29">
        <f ca="1">Kp*(Q651+R651*OnebyTi+Td*(Q651-Q650))</f>
        <v>186449023.29041147</v>
      </c>
      <c r="N651" s="27">
        <f t="shared" ca="1" si="266"/>
        <v>41079920.100567691</v>
      </c>
      <c r="O651" s="27">
        <f t="shared" ca="1" si="277"/>
        <v>-10408450.064312652</v>
      </c>
      <c r="P651" s="27">
        <f t="shared" ca="1" si="267"/>
        <v>-15811029.429696916</v>
      </c>
      <c r="Q651" s="29">
        <f t="shared" ca="1" si="278"/>
        <v>15811039.429696916</v>
      </c>
      <c r="R651" s="29">
        <f t="shared" ca="1" si="279"/>
        <v>22706885.826757479</v>
      </c>
      <c r="S651" s="29">
        <f t="shared" ca="1" si="280"/>
        <v>56614496.523802131</v>
      </c>
      <c r="T651" s="29">
        <f t="shared" ca="1" si="281"/>
        <v>500358113821266.63</v>
      </c>
      <c r="U651" s="29">
        <f t="shared" ca="1" si="282"/>
        <v>12612877461.726732</v>
      </c>
      <c r="W651" s="29">
        <f ca="1">Kp*(AB651+AC651*OnebyTi+Td*(AB651-AB650))</f>
        <v>-9919698.4481455181</v>
      </c>
      <c r="X651" s="27">
        <f t="shared" ca="1" si="268"/>
        <v>-523824.40835777088</v>
      </c>
      <c r="Y651" s="27">
        <f t="shared" ca="1" si="269"/>
        <v>1643327.4115284553</v>
      </c>
      <c r="Z651" s="27">
        <f t="shared" ca="1" si="270"/>
        <v>1830120.0519958292</v>
      </c>
      <c r="AA651" s="27">
        <f t="shared" ca="1" si="271"/>
        <v>1227828.8376940463</v>
      </c>
      <c r="AB651" s="29">
        <f t="shared" ca="1" si="283"/>
        <v>-1227818.8376940463</v>
      </c>
      <c r="AC651" s="29">
        <f t="shared" ca="1" si="284"/>
        <v>-750607.73231832369</v>
      </c>
      <c r="AD651" s="29">
        <f t="shared" ca="1" si="285"/>
        <v>4216977.7218294619</v>
      </c>
      <c r="AE651" s="29">
        <f t="shared" ca="1" si="286"/>
        <v>2215714814907.9824</v>
      </c>
      <c r="AF651" s="29">
        <f t="shared" ca="1" si="287"/>
        <v>6.1522739257232327E+20</v>
      </c>
      <c r="AH651" s="29">
        <f t="shared" ca="1" si="288"/>
        <v>3.3333302427936751</v>
      </c>
      <c r="AI651" s="29">
        <f t="shared" ca="1" si="289"/>
        <v>10.00000060017345</v>
      </c>
    </row>
    <row r="652" spans="1:35">
      <c r="A652" s="29">
        <v>63.999999999999403</v>
      </c>
      <c r="B652" s="29">
        <f t="shared" ref="B652:B715" si="290">IF(A652&lt;SP_t,0,SP_val)</f>
        <v>10</v>
      </c>
      <c r="C652" s="29">
        <f t="shared" ref="C652:C715" si="291">IF(A652&lt;DIS_t,0,DIS_val)</f>
        <v>0</v>
      </c>
      <c r="E652" s="29">
        <f ca="1">Kp*(G652+H652*OnebyTi+Td*(G652-G651))</f>
        <v>3.3333301528949995</v>
      </c>
      <c r="F652" s="27">
        <f t="shared" ca="1" si="265"/>
        <v>10.000000574982945</v>
      </c>
      <c r="G652" s="29">
        <f t="shared" ca="1" si="272"/>
        <v>-5.7498294481206358E-7</v>
      </c>
      <c r="H652" s="29">
        <f t="shared" ca="1" si="273"/>
        <v>0.73015868639306114</v>
      </c>
      <c r="I652" s="29">
        <f t="shared" ca="1" si="274"/>
        <v>37.948447481116943</v>
      </c>
      <c r="J652" s="29">
        <f t="shared" ca="1" si="275"/>
        <v>222.78537736622664</v>
      </c>
      <c r="K652" s="29">
        <f t="shared" ca="1" si="276"/>
        <v>143.14157866766197</v>
      </c>
      <c r="M652" s="29">
        <f ca="1">Kp*(Q652+R652*OnebyTi+Td*(Q652-Q651))</f>
        <v>192296933.53675359</v>
      </c>
      <c r="N652" s="29">
        <f t="shared" ca="1" si="266"/>
        <v>46476639.625862516</v>
      </c>
      <c r="O652" s="29">
        <f t="shared" ca="1" si="277"/>
        <v>-8307181.7253182326</v>
      </c>
      <c r="P652" s="29">
        <f t="shared" ca="1" si="267"/>
        <v>-15590547.232784616</v>
      </c>
      <c r="Q652" s="29">
        <f t="shared" ca="1" si="278"/>
        <v>15590557.232784616</v>
      </c>
      <c r="R652" s="29">
        <f t="shared" ca="1" si="279"/>
        <v>24265941.550035942</v>
      </c>
      <c r="S652" s="29">
        <f t="shared" ca="1" si="280"/>
        <v>58173552.247080594</v>
      </c>
      <c r="T652" s="29">
        <f t="shared" ca="1" si="281"/>
        <v>524664661304139.88</v>
      </c>
      <c r="U652" s="29">
        <f t="shared" ca="1" si="282"/>
        <v>12960212279.372299</v>
      </c>
      <c r="W652" s="29">
        <f ca="1">Kp*(AB652+AC652*OnebyTi+Td*(AB652-AB651))</f>
        <v>-10645222.756679881</v>
      </c>
      <c r="X652" s="29">
        <f t="shared" ca="1" si="268"/>
        <v>-788550.83175884793</v>
      </c>
      <c r="Y652" s="29">
        <f t="shared" ca="1" si="269"/>
        <v>1537634.170078279</v>
      </c>
      <c r="Z652" s="29">
        <f t="shared" ca="1" si="270"/>
        <v>1821010.0674212042</v>
      </c>
      <c r="AA652" s="29">
        <f t="shared" ca="1" si="271"/>
        <v>1257202.9268337081</v>
      </c>
      <c r="AB652" s="29">
        <f t="shared" ca="1" si="283"/>
        <v>-1257192.9268337081</v>
      </c>
      <c r="AC652" s="29">
        <f t="shared" ca="1" si="284"/>
        <v>-876327.02500169445</v>
      </c>
      <c r="AD652" s="29">
        <f t="shared" ca="1" si="285"/>
        <v>4342697.0145128323</v>
      </c>
      <c r="AE652" s="29">
        <f t="shared" ca="1" si="286"/>
        <v>2373768220436.0527</v>
      </c>
      <c r="AF652" s="29">
        <f t="shared" ca="1" si="287"/>
        <v>6.8118786268744004E+20</v>
      </c>
      <c r="AH652" s="29">
        <f t="shared" ca="1" si="288"/>
        <v>3.3333301528949995</v>
      </c>
      <c r="AI652" s="29">
        <f t="shared" ca="1" si="289"/>
        <v>10.000000574982945</v>
      </c>
    </row>
    <row r="653" spans="1:35">
      <c r="A653" s="29">
        <v>64.099999999999397</v>
      </c>
      <c r="B653" s="29">
        <f t="shared" si="290"/>
        <v>10</v>
      </c>
      <c r="C653" s="29">
        <f t="shared" si="291"/>
        <v>0</v>
      </c>
      <c r="E653" s="29">
        <f ca="1">Kp*(G653+H653*OnebyTi+Td*(G653-G652))</f>
        <v>3.3333302088978258</v>
      </c>
      <c r="F653" s="29">
        <f t="shared" ref="F653:F716" ca="1" si="292">IF((ROW()-12)*0.1&lt;L_1,0,OFFSET(E653,-L_1*10-1,0)*b_1-F652*a_1)+C653</f>
        <v>10.000000525575786</v>
      </c>
      <c r="G653" s="29">
        <f t="shared" ca="1" si="272"/>
        <v>-5.2557578555934015E-7</v>
      </c>
      <c r="H653" s="29">
        <f t="shared" ca="1" si="273"/>
        <v>0.73015863383548263</v>
      </c>
      <c r="I653" s="29">
        <f t="shared" ca="1" si="274"/>
        <v>37.948447533674525</v>
      </c>
      <c r="J653" s="29">
        <f t="shared" ca="1" si="275"/>
        <v>222.78537736622667</v>
      </c>
      <c r="K653" s="29">
        <f t="shared" ca="1" si="276"/>
        <v>143.14158203660276</v>
      </c>
      <c r="M653" s="29">
        <f ca="1">Kp*(Q653+R653*OnebyTi+Td*(Q653-Q652))</f>
        <v>197602312.71498689</v>
      </c>
      <c r="N653" s="27">
        <f t="shared" ref="N653:N716" ca="1" si="293">IF((ROW()-12)*0.1&lt;L_2,0,OFFSET(M653,-L_2*10-1,0)*b_2-N652*a_2)</f>
        <v>51930158.688362099</v>
      </c>
      <c r="O653" s="29">
        <f t="shared" ca="1" si="277"/>
        <v>-6071424.2343405578</v>
      </c>
      <c r="P653" s="29">
        <f t="shared" ref="P653:P716" ca="1" si="294">IF((ROW()-12)*0.1&lt;L_2,0,OFFSET(O653,-1,0)*b_2/K_2-P652*a_2)+C653</f>
        <v>-15293309.132352335</v>
      </c>
      <c r="Q653" s="29">
        <f t="shared" ca="1" si="278"/>
        <v>15293319.132352335</v>
      </c>
      <c r="R653" s="29">
        <f t="shared" ca="1" si="279"/>
        <v>25795273.463271175</v>
      </c>
      <c r="S653" s="29">
        <f t="shared" ca="1" si="280"/>
        <v>59702884.160315827</v>
      </c>
      <c r="T653" s="29">
        <f t="shared" ca="1" si="281"/>
        <v>548053222312537.25</v>
      </c>
      <c r="U653" s="29">
        <f t="shared" ca="1" si="282"/>
        <v>13300925066.780624</v>
      </c>
      <c r="W653" s="29">
        <f ca="1">Kp*(AB653+AC653*OnebyTi+Td*(AB653-AB652))</f>
        <v>-11373239.088822957</v>
      </c>
      <c r="X653" s="29">
        <f t="shared" ref="X653:X716" ca="1" si="295">IF((ROW()-12)*0.1&lt;L_3,0,OFFSET(W653,-L_3*10-1,0)*b_3-X652*a_3)</f>
        <v>-1061596.9379803524</v>
      </c>
      <c r="Y653" s="29">
        <f t="shared" ref="Y653:Y716" ca="1" si="296">IF((ROW()-12)*0.1&lt;L_3,0,OFFSET(X653,-1,0)*b_3/K_3-Y652*a_3)</f>
        <v>1424184.7888208746</v>
      </c>
      <c r="Z653" s="29">
        <f t="shared" ref="Z653:Z716" ca="1" si="297">IF((ROW()-12)*0.1&lt;L_3,0,OFFSET(Y653,-1,0)*b_3/K_3-Z652*a_3)</f>
        <v>1807189.6618251633</v>
      </c>
      <c r="AA653" s="29">
        <f t="shared" ref="AA653:AA716" ca="1" si="298">IF((ROW()-12)*0.1&lt;L_3,0,OFFSET(Z653,-1,0)*b_3/K_3-AA652*a_3)+C653</f>
        <v>1284700.1255507669</v>
      </c>
      <c r="AB653" s="29">
        <f t="shared" ca="1" si="283"/>
        <v>-1284690.1255507669</v>
      </c>
      <c r="AC653" s="29">
        <f t="shared" ca="1" si="284"/>
        <v>-1004796.0375567712</v>
      </c>
      <c r="AD653" s="29">
        <f t="shared" ca="1" si="285"/>
        <v>4471166.027067909</v>
      </c>
      <c r="AE653" s="29">
        <f t="shared" ca="1" si="286"/>
        <v>2538811092304.8174</v>
      </c>
      <c r="AF653" s="29">
        <f t="shared" ca="1" si="287"/>
        <v>7.5159571898555957E+20</v>
      </c>
      <c r="AH653" s="29">
        <f t="shared" ca="1" si="288"/>
        <v>3.3333302088978258</v>
      </c>
      <c r="AI653" s="29">
        <f t="shared" ca="1" si="289"/>
        <v>10.000000525575786</v>
      </c>
    </row>
    <row r="654" spans="1:35">
      <c r="A654" s="29">
        <v>64.199999999999406</v>
      </c>
      <c r="B654" s="29">
        <f t="shared" si="290"/>
        <v>10</v>
      </c>
      <c r="C654" s="29">
        <f t="shared" si="291"/>
        <v>0</v>
      </c>
      <c r="E654" s="29">
        <f ca="1">Kp*(G654+H654*OnebyTi+Td*(G654-G653))</f>
        <v>3.3333304007094822</v>
      </c>
      <c r="F654" s="27">
        <f t="shared" ca="1" si="292"/>
        <v>10.000000455408157</v>
      </c>
      <c r="G654" s="29">
        <f t="shared" ca="1" si="272"/>
        <v>-4.5540815740707785E-7</v>
      </c>
      <c r="H654" s="29">
        <f t="shared" ca="1" si="273"/>
        <v>0.73015858829466684</v>
      </c>
      <c r="I654" s="29">
        <f t="shared" ca="1" si="274"/>
        <v>37.94844757921534</v>
      </c>
      <c r="J654" s="29">
        <f t="shared" ca="1" si="275"/>
        <v>222.7853773662267</v>
      </c>
      <c r="K654" s="29">
        <f t="shared" ca="1" si="276"/>
        <v>143.14158496032312</v>
      </c>
      <c r="M654" s="29">
        <f ca="1">Kp*(Q654+R654*OnebyTi+Td*(Q654-Q653))</f>
        <v>202316985.45039278</v>
      </c>
      <c r="N654" s="29">
        <f t="shared" ca="1" si="293"/>
        <v>57419946.58183407</v>
      </c>
      <c r="O654" s="27">
        <f t="shared" ca="1" si="277"/>
        <v>-3704348.1467357217</v>
      </c>
      <c r="P654" s="27">
        <f t="shared" ca="1" si="294"/>
        <v>-14916959.003187435</v>
      </c>
      <c r="Q654" s="29">
        <f t="shared" ca="1" si="278"/>
        <v>14916969.003187435</v>
      </c>
      <c r="R654" s="29">
        <f t="shared" ca="1" si="279"/>
        <v>27286970.36358992</v>
      </c>
      <c r="S654" s="29">
        <f t="shared" ca="1" si="280"/>
        <v>61194581.060634568</v>
      </c>
      <c r="T654" s="29">
        <f t="shared" ca="1" si="281"/>
        <v>570304818736742.75</v>
      </c>
      <c r="U654" s="29">
        <f t="shared" ca="1" si="282"/>
        <v>13633253323.634167</v>
      </c>
      <c r="W654" s="29">
        <f ca="1">Kp*(AB654+AC654*OnebyTi+Td*(AB654-AB653))</f>
        <v>-12102100.788120652</v>
      </c>
      <c r="X654" s="27">
        <f t="shared" ca="1" si="295"/>
        <v>-1342629.8937584932</v>
      </c>
      <c r="Y654" s="27">
        <f t="shared" ca="1" si="296"/>
        <v>1302951.7834391699</v>
      </c>
      <c r="Z654" s="27">
        <f t="shared" ca="1" si="297"/>
        <v>1788510.2937497133</v>
      </c>
      <c r="AA654" s="27">
        <f t="shared" ca="1" si="298"/>
        <v>1310182.2409272243</v>
      </c>
      <c r="AB654" s="29">
        <f t="shared" ca="1" si="283"/>
        <v>-1310172.2409272243</v>
      </c>
      <c r="AC654" s="29">
        <f t="shared" ca="1" si="284"/>
        <v>-1135813.2616494936</v>
      </c>
      <c r="AD654" s="29">
        <f t="shared" ca="1" si="285"/>
        <v>4602183.2511606319</v>
      </c>
      <c r="AE654" s="29">
        <f t="shared" ca="1" si="286"/>
        <v>2710466222394.4438</v>
      </c>
      <c r="AF654" s="29">
        <f t="shared" ca="1" si="287"/>
        <v>8.2631547322315086E+20</v>
      </c>
      <c r="AH654" s="29">
        <f t="shared" ca="1" si="288"/>
        <v>3.3333304007094822</v>
      </c>
      <c r="AI654" s="29">
        <f t="shared" ca="1" si="289"/>
        <v>10.000000455408157</v>
      </c>
    </row>
    <row r="655" spans="1:35">
      <c r="A655" s="29">
        <v>64.2999999999994</v>
      </c>
      <c r="B655" s="29">
        <f t="shared" si="290"/>
        <v>10</v>
      </c>
      <c r="C655" s="29">
        <f t="shared" si="291"/>
        <v>0</v>
      </c>
      <c r="E655" s="29">
        <f ca="1">Kp*(G655+H655*OnebyTi+Td*(G655-G654))</f>
        <v>3.333330712733404</v>
      </c>
      <c r="F655" s="29">
        <f t="shared" ca="1" si="292"/>
        <v>10.000000368677854</v>
      </c>
      <c r="G655" s="29">
        <f t="shared" ca="1" si="272"/>
        <v>-3.6867785446759171E-7</v>
      </c>
      <c r="H655" s="29">
        <f t="shared" ca="1" si="273"/>
        <v>0.73015855142688135</v>
      </c>
      <c r="I655" s="29">
        <f t="shared" ca="1" si="274"/>
        <v>37.948447616083129</v>
      </c>
      <c r="J655" s="29">
        <f t="shared" ca="1" si="275"/>
        <v>222.7853773662267</v>
      </c>
      <c r="K655" s="29">
        <f t="shared" ca="1" si="276"/>
        <v>143.14158733092171</v>
      </c>
      <c r="M655" s="29">
        <f ca="1">Kp*(Q655+R655*OnebyTi+Td*(Q655-Q654))</f>
        <v>206393017.62494892</v>
      </c>
      <c r="N655" s="27">
        <f t="shared" ca="1" si="293"/>
        <v>62924349.642948031</v>
      </c>
      <c r="O655" s="29">
        <f t="shared" ca="1" si="277"/>
        <v>-1209832.4950417443</v>
      </c>
      <c r="P655" s="29">
        <f t="shared" ca="1" si="294"/>
        <v>-14459366.266911669</v>
      </c>
      <c r="Q655" s="29">
        <f t="shared" ca="1" si="278"/>
        <v>14459376.266911669</v>
      </c>
      <c r="R655" s="29">
        <f t="shared" ca="1" si="279"/>
        <v>28732907.990281086</v>
      </c>
      <c r="S655" s="29">
        <f t="shared" ca="1" si="280"/>
        <v>62640518.687325738</v>
      </c>
      <c r="T655" s="29">
        <f t="shared" ca="1" si="281"/>
        <v>591212174939555.63</v>
      </c>
      <c r="U655" s="29">
        <f t="shared" ca="1" si="282"/>
        <v>13955387083.444584</v>
      </c>
      <c r="W655" s="29">
        <f ca="1">Kp*(AB655+AC655*OnebyTi+Td*(AB655-AB654))</f>
        <v>-12830095.682437306</v>
      </c>
      <c r="X655" s="29">
        <f t="shared" ca="1" si="295"/>
        <v>-1631284.9132695501</v>
      </c>
      <c r="Y655" s="29">
        <f t="shared" ca="1" si="296"/>
        <v>1173925.2425118736</v>
      </c>
      <c r="Z655" s="29">
        <f t="shared" ca="1" si="297"/>
        <v>1764829.3257632921</v>
      </c>
      <c r="AA655" s="29">
        <f t="shared" ca="1" si="298"/>
        <v>1333510.5753408298</v>
      </c>
      <c r="AB655" s="29">
        <f t="shared" ca="1" si="283"/>
        <v>-1333500.5753408298</v>
      </c>
      <c r="AC655" s="29">
        <f t="shared" ca="1" si="284"/>
        <v>-1269163.3191835766</v>
      </c>
      <c r="AD655" s="29">
        <f t="shared" ca="1" si="285"/>
        <v>4735533.3086947147</v>
      </c>
      <c r="AE655" s="29">
        <f t="shared" ca="1" si="286"/>
        <v>2888288600837.8765</v>
      </c>
      <c r="AF655" s="29">
        <f t="shared" ca="1" si="287"/>
        <v>9.05153650766191E+20</v>
      </c>
      <c r="AH655" s="29">
        <f t="shared" ca="1" si="288"/>
        <v>3.333330712733404</v>
      </c>
      <c r="AI655" s="29">
        <f t="shared" ca="1" si="289"/>
        <v>10.000000368677854</v>
      </c>
    </row>
    <row r="656" spans="1:35">
      <c r="A656" s="29">
        <v>64.399999999999395</v>
      </c>
      <c r="B656" s="29">
        <f t="shared" si="290"/>
        <v>10</v>
      </c>
      <c r="C656" s="29">
        <f t="shared" si="291"/>
        <v>0</v>
      </c>
      <c r="E656" s="29">
        <f ca="1">Kp*(G656+H656*OnebyTi+Td*(G656-G655))</f>
        <v>3.3333311248485598</v>
      </c>
      <c r="F656" s="29">
        <f t="shared" ca="1" si="292"/>
        <v>10.000000270099232</v>
      </c>
      <c r="G656" s="29">
        <f t="shared" ca="1" si="272"/>
        <v>-2.7009923186938067E-7</v>
      </c>
      <c r="H656" s="29">
        <f t="shared" ca="1" si="273"/>
        <v>0.73015852441695817</v>
      </c>
      <c r="I656" s="29">
        <f t="shared" ca="1" si="274"/>
        <v>37.948447643093054</v>
      </c>
      <c r="J656" s="29">
        <f t="shared" ca="1" si="275"/>
        <v>222.7853773662267</v>
      </c>
      <c r="K656" s="29">
        <f t="shared" ca="1" si="276"/>
        <v>143.14158907036077</v>
      </c>
      <c r="M656" s="29">
        <f ca="1">Kp*(Q656+R656*OnebyTi+Td*(Q656-Q655))</f>
        <v>209782931.76878077</v>
      </c>
      <c r="N656" s="29">
        <f t="shared" ca="1" si="293"/>
        <v>68420630.43135339</v>
      </c>
      <c r="O656" s="27">
        <f t="shared" ca="1" si="277"/>
        <v>1407518.2958710322</v>
      </c>
      <c r="P656" s="27">
        <f t="shared" ca="1" si="294"/>
        <v>-13918645.600630848</v>
      </c>
      <c r="Q656" s="29">
        <f t="shared" ca="1" si="278"/>
        <v>13918655.600630848</v>
      </c>
      <c r="R656" s="29">
        <f t="shared" ca="1" si="279"/>
        <v>30124773.550344173</v>
      </c>
      <c r="S656" s="29">
        <f t="shared" ca="1" si="280"/>
        <v>64032384.247388825</v>
      </c>
      <c r="T656" s="29">
        <f t="shared" ca="1" si="281"/>
        <v>610585072312452.88</v>
      </c>
      <c r="U656" s="29">
        <f t="shared" ca="1" si="282"/>
        <v>14265474377.486292</v>
      </c>
      <c r="W656" s="29">
        <f ca="1">Kp*(AB656+AC656*OnebyTi+Td*(AB656-AB655))</f>
        <v>-13555447.656434288</v>
      </c>
      <c r="X656" s="27">
        <f t="shared" ca="1" si="295"/>
        <v>-1927164.8993321145</v>
      </c>
      <c r="Y656" s="27">
        <f t="shared" ca="1" si="296"/>
        <v>1037113.5288179719</v>
      </c>
      <c r="Z656" s="27">
        <f t="shared" ca="1" si="297"/>
        <v>1736010.5935582423</v>
      </c>
      <c r="AA656" s="27">
        <f t="shared" ca="1" si="298"/>
        <v>1354546.239022566</v>
      </c>
      <c r="AB656" s="29">
        <f t="shared" ca="1" si="283"/>
        <v>-1354536.239022566</v>
      </c>
      <c r="AC656" s="29">
        <f t="shared" ca="1" si="284"/>
        <v>-1404616.9430858332</v>
      </c>
      <c r="AD656" s="29">
        <f t="shared" ca="1" si="285"/>
        <v>4870986.9325969713</v>
      </c>
      <c r="AE656" s="29">
        <f t="shared" ca="1" si="286"/>
        <v>3071765443120.416</v>
      </c>
      <c r="AF656" s="29">
        <f t="shared" ca="1" si="287"/>
        <v>9.8785961151153413E+20</v>
      </c>
      <c r="AH656" s="29">
        <f t="shared" ca="1" si="288"/>
        <v>3.3333311248485598</v>
      </c>
      <c r="AI656" s="29">
        <f t="shared" ca="1" si="289"/>
        <v>10.000000270099232</v>
      </c>
    </row>
    <row r="657" spans="1:35">
      <c r="A657" s="29">
        <v>64.499999999999403</v>
      </c>
      <c r="B657" s="29">
        <f t="shared" si="290"/>
        <v>10</v>
      </c>
      <c r="C657" s="29">
        <f t="shared" si="291"/>
        <v>0</v>
      </c>
      <c r="E657" s="29">
        <f ca="1">Kp*(G657+H657*OnebyTi+Td*(G657-G656))</f>
        <v>3.3333316135386721</v>
      </c>
      <c r="F657" s="27">
        <f t="shared" ca="1" si="292"/>
        <v>10.000000164666959</v>
      </c>
      <c r="G657" s="29">
        <f t="shared" ca="1" si="272"/>
        <v>-1.6466695917927154E-7</v>
      </c>
      <c r="H657" s="29">
        <f t="shared" ca="1" si="273"/>
        <v>0.73015850795026227</v>
      </c>
      <c r="I657" s="29">
        <f t="shared" ca="1" si="274"/>
        <v>37.948447659559747</v>
      </c>
      <c r="J657" s="29">
        <f t="shared" ca="1" si="275"/>
        <v>222.7853773662267</v>
      </c>
      <c r="K657" s="29">
        <f t="shared" ca="1" si="276"/>
        <v>143.14159013246265</v>
      </c>
      <c r="M657" s="29">
        <f ca="1">Kp*(Q657+R657*OnebyTi+Td*(Q657-Q656))</f>
        <v>212439930.669817</v>
      </c>
      <c r="N657" s="27">
        <f t="shared" ca="1" si="293"/>
        <v>73885013.370787963</v>
      </c>
      <c r="O657" s="29">
        <f t="shared" ca="1" si="277"/>
        <v>4142359.7829262689</v>
      </c>
      <c r="P657" s="29">
        <f t="shared" ca="1" si="294"/>
        <v>-13293176.531580279</v>
      </c>
      <c r="Q657" s="29">
        <f t="shared" ca="1" si="278"/>
        <v>13293186.531580279</v>
      </c>
      <c r="R657" s="29">
        <f t="shared" ca="1" si="279"/>
        <v>31454092.203502201</v>
      </c>
      <c r="S657" s="29">
        <f t="shared" ca="1" si="280"/>
        <v>65361702.900546856</v>
      </c>
      <c r="T657" s="29">
        <f t="shared" ca="1" si="281"/>
        <v>628255953128791.63</v>
      </c>
      <c r="U657" s="29">
        <f t="shared" ca="1" si="282"/>
        <v>14561627135.270067</v>
      </c>
      <c r="W657" s="29">
        <f ca="1">Kp*(AB657+AC657*OnebyTi+Td*(AB657-AB656))</f>
        <v>-14276318.437749313</v>
      </c>
      <c r="X657" s="29">
        <f t="shared" ca="1" si="295"/>
        <v>-2229840.1481225123</v>
      </c>
      <c r="Y657" s="29">
        <f t="shared" ca="1" si="296"/>
        <v>892543.96393697336</v>
      </c>
      <c r="Z657" s="29">
        <f t="shared" ca="1" si="297"/>
        <v>1701924.9814960978</v>
      </c>
      <c r="AA657" s="29">
        <f t="shared" ca="1" si="298"/>
        <v>1373150.4751257345</v>
      </c>
      <c r="AB657" s="29">
        <f t="shared" ca="1" si="283"/>
        <v>-1373140.4751257345</v>
      </c>
      <c r="AC657" s="29">
        <f t="shared" ca="1" si="284"/>
        <v>-1541930.9905984066</v>
      </c>
      <c r="AD657" s="29">
        <f t="shared" ca="1" si="285"/>
        <v>5008300.9801095445</v>
      </c>
      <c r="AE657" s="29">
        <f t="shared" ca="1" si="286"/>
        <v>3260316919563.2686</v>
      </c>
      <c r="AF657" s="29">
        <f t="shared" ca="1" si="287"/>
        <v>1.0741279793095182E+21</v>
      </c>
      <c r="AH657" s="29">
        <f t="shared" ca="1" si="288"/>
        <v>3.3333316135386721</v>
      </c>
      <c r="AI657" s="29">
        <f t="shared" ca="1" si="289"/>
        <v>10.000000164666959</v>
      </c>
    </row>
    <row r="658" spans="1:35">
      <c r="A658" s="29">
        <v>64.599999999999397</v>
      </c>
      <c r="B658" s="29">
        <f t="shared" si="290"/>
        <v>10</v>
      </c>
      <c r="C658" s="29">
        <f t="shared" si="291"/>
        <v>0</v>
      </c>
      <c r="E658" s="29">
        <f ca="1">Kp*(G658+H658*OnebyTi+Td*(G658-G657))</f>
        <v>3.3333321531133913</v>
      </c>
      <c r="F658" s="29">
        <f t="shared" ca="1" si="292"/>
        <v>10.000000057419637</v>
      </c>
      <c r="G658" s="29">
        <f t="shared" ca="1" si="272"/>
        <v>-5.7419637045086347E-8</v>
      </c>
      <c r="H658" s="29">
        <f t="shared" ca="1" si="273"/>
        <v>0.73015850220829859</v>
      </c>
      <c r="I658" s="29">
        <f t="shared" ca="1" si="274"/>
        <v>37.948447665301714</v>
      </c>
      <c r="J658" s="29">
        <f t="shared" ca="1" si="275"/>
        <v>222.7853773662267</v>
      </c>
      <c r="K658" s="29">
        <f t="shared" ca="1" si="276"/>
        <v>143.1415905033935</v>
      </c>
      <c r="M658" s="29">
        <f ca="1">Kp*(Q658+R658*OnebyTi+Td*(Q658-Q657))</f>
        <v>214318128.63767409</v>
      </c>
      <c r="N658" s="29">
        <f t="shared" ca="1" si="293"/>
        <v>79292736.961784899</v>
      </c>
      <c r="O658" s="29">
        <f t="shared" ca="1" si="277"/>
        <v>6988595.3384962175</v>
      </c>
      <c r="P658" s="29">
        <f t="shared" ca="1" si="294"/>
        <v>-12581622.828991931</v>
      </c>
      <c r="Q658" s="29">
        <f t="shared" ca="1" si="278"/>
        <v>12581632.828991931</v>
      </c>
      <c r="R658" s="29">
        <f t="shared" ca="1" si="279"/>
        <v>32712255.486401394</v>
      </c>
      <c r="S658" s="29">
        <f t="shared" ca="1" si="280"/>
        <v>66619866.18344605</v>
      </c>
      <c r="T658" s="29">
        <f t="shared" ca="1" si="281"/>
        <v>644085701593148.38</v>
      </c>
      <c r="U658" s="29">
        <f t="shared" ca="1" si="282"/>
        <v>14841927517.039095</v>
      </c>
      <c r="W658" s="29">
        <f ca="1">Kp*(AB658+AC658*OnebyTi+Td*(AB658-AB657))</f>
        <v>-14990809.600840645</v>
      </c>
      <c r="X658" s="29">
        <f t="shared" ca="1" si="295"/>
        <v>-2538848.1205592253</v>
      </c>
      <c r="Y658" s="29">
        <f t="shared" ca="1" si="296"/>
        <v>740263.49386200518</v>
      </c>
      <c r="Z658" s="29">
        <f t="shared" ca="1" si="297"/>
        <v>1662451.0034715415</v>
      </c>
      <c r="AA658" s="29">
        <f t="shared" ca="1" si="298"/>
        <v>1389184.9970109109</v>
      </c>
      <c r="AB658" s="29">
        <f t="shared" ca="1" si="283"/>
        <v>-1389174.9970109109</v>
      </c>
      <c r="AC658" s="29">
        <f t="shared" ca="1" si="284"/>
        <v>-1680848.4902994977</v>
      </c>
      <c r="AD658" s="29">
        <f t="shared" ca="1" si="285"/>
        <v>5147218.4798106356</v>
      </c>
      <c r="AE658" s="29">
        <f t="shared" ca="1" si="286"/>
        <v>3453297636795.2949</v>
      </c>
      <c r="AF658" s="29">
        <f t="shared" ca="1" si="287"/>
        <v>1.1636027545680615E+21</v>
      </c>
      <c r="AH658" s="29">
        <f t="shared" ca="1" si="288"/>
        <v>3.3333321531133913</v>
      </c>
      <c r="AI658" s="29">
        <f t="shared" ca="1" si="289"/>
        <v>10.000000057419637</v>
      </c>
    </row>
    <row r="659" spans="1:35">
      <c r="A659" s="29">
        <v>64.699999999999406</v>
      </c>
      <c r="B659" s="29">
        <f t="shared" si="290"/>
        <v>10</v>
      </c>
      <c r="C659" s="29">
        <f t="shared" si="291"/>
        <v>0</v>
      </c>
      <c r="E659" s="29">
        <f ca="1">Kp*(G659+H659*OnebyTi+Td*(G659-G658))</f>
        <v>3.3333327169623121</v>
      </c>
      <c r="F659" s="27">
        <f t="shared" ca="1" si="292"/>
        <v>9.999999953213786</v>
      </c>
      <c r="G659" s="29">
        <f t="shared" ca="1" si="272"/>
        <v>4.6786214014105099E-8</v>
      </c>
      <c r="H659" s="29">
        <f t="shared" ca="1" si="273"/>
        <v>0.73015850688691997</v>
      </c>
      <c r="I659" s="29">
        <f t="shared" ca="1" si="274"/>
        <v>37.948447669980332</v>
      </c>
      <c r="J659" s="29">
        <f t="shared" ca="1" si="275"/>
        <v>222.7853773662267</v>
      </c>
      <c r="K659" s="29">
        <f t="shared" ca="1" si="276"/>
        <v>143.14159080610031</v>
      </c>
      <c r="M659" s="29">
        <f ca="1">Kp*(Q659+R659*OnebyTi+Td*(Q659-Q658))</f>
        <v>215372789.79861316</v>
      </c>
      <c r="N659" s="27">
        <f t="shared" ca="1" si="293"/>
        <v>84618112.653792724</v>
      </c>
      <c r="O659" s="27">
        <f t="shared" ca="1" si="277"/>
        <v>9939366.6114003882</v>
      </c>
      <c r="P659" s="27">
        <f t="shared" ca="1" si="294"/>
        <v>-11782951.601084132</v>
      </c>
      <c r="Q659" s="29">
        <f t="shared" ca="1" si="278"/>
        <v>11782961.601084132</v>
      </c>
      <c r="R659" s="29">
        <f t="shared" ca="1" si="279"/>
        <v>33890551.646509804</v>
      </c>
      <c r="S659" s="29">
        <f t="shared" ca="1" si="280"/>
        <v>67798162.343554467</v>
      </c>
      <c r="T659" s="29">
        <f t="shared" ca="1" si="281"/>
        <v>657969520002410.75</v>
      </c>
      <c r="U659" s="29">
        <f t="shared" ca="1" si="282"/>
        <v>15104434671.718023</v>
      </c>
      <c r="W659" s="29">
        <f ca="1">Kp*(AB659+AC659*OnebyTi+Td*(AB659-AB658))</f>
        <v>-15696964.79209201</v>
      </c>
      <c r="X659" s="27">
        <f t="shared" ca="1" si="295"/>
        <v>-2853693.2834742032</v>
      </c>
      <c r="Y659" s="27">
        <f t="shared" ca="1" si="296"/>
        <v>580339.333300289</v>
      </c>
      <c r="Z659" s="27">
        <f t="shared" ca="1" si="297"/>
        <v>1617475.387909631</v>
      </c>
      <c r="AA659" s="27">
        <f t="shared" ca="1" si="298"/>
        <v>1402512.3374103876</v>
      </c>
      <c r="AB659" s="29">
        <f t="shared" ca="1" si="283"/>
        <v>-1402502.3374103876</v>
      </c>
      <c r="AC659" s="29">
        <f t="shared" ca="1" si="284"/>
        <v>-1821098.7240405364</v>
      </c>
      <c r="AD659" s="29">
        <f t="shared" ca="1" si="285"/>
        <v>5287468.713551674</v>
      </c>
      <c r="AE659" s="29">
        <f t="shared" ca="1" si="286"/>
        <v>3649998917439.4551</v>
      </c>
      <c r="AF659" s="29">
        <f t="shared" ca="1" si="287"/>
        <v>1.2558831335428787E+21</v>
      </c>
      <c r="AH659" s="29">
        <f t="shared" ca="1" si="288"/>
        <v>3.3333327169623121</v>
      </c>
      <c r="AI659" s="29">
        <f t="shared" ca="1" si="289"/>
        <v>9.999999953213786</v>
      </c>
    </row>
    <row r="660" spans="1:35">
      <c r="A660" s="29">
        <v>64.7999999999994</v>
      </c>
      <c r="B660" s="29">
        <f t="shared" si="290"/>
        <v>10</v>
      </c>
      <c r="C660" s="29">
        <f t="shared" si="291"/>
        <v>0</v>
      </c>
      <c r="E660" s="29">
        <f ca="1">Kp*(G660+H660*OnebyTi+Td*(G660-G659))</f>
        <v>3.3333332787845129</v>
      </c>
      <c r="F660" s="29">
        <f t="shared" ca="1" si="292"/>
        <v>9.9999998565176984</v>
      </c>
      <c r="G660" s="29">
        <f t="shared" ca="1" si="272"/>
        <v>1.4348230159555442E-7</v>
      </c>
      <c r="H660" s="29">
        <f t="shared" ca="1" si="273"/>
        <v>0.73015852123515013</v>
      </c>
      <c r="I660" s="29">
        <f t="shared" ca="1" si="274"/>
        <v>37.948447684328563</v>
      </c>
      <c r="J660" s="29">
        <f t="shared" ca="1" si="275"/>
        <v>222.7853773662267</v>
      </c>
      <c r="K660" s="29">
        <f t="shared" ca="1" si="276"/>
        <v>143.14159173586563</v>
      </c>
      <c r="M660" s="29">
        <f ca="1">Kp*(Q660+R660*OnebyTi+Td*(Q660-Q659))</f>
        <v>215560572.73908764</v>
      </c>
      <c r="N660" s="29">
        <f t="shared" ca="1" si="293"/>
        <v>89834590.440323621</v>
      </c>
      <c r="O660" s="29">
        <f t="shared" ca="1" si="277"/>
        <v>12987046.779799219</v>
      </c>
      <c r="P660" s="29">
        <f t="shared" ca="1" si="294"/>
        <v>-10896452.001984583</v>
      </c>
      <c r="Q660" s="29">
        <f t="shared" ca="1" si="278"/>
        <v>10896462.001984583</v>
      </c>
      <c r="R660" s="29">
        <f t="shared" ca="1" si="279"/>
        <v>34980197.84670826</v>
      </c>
      <c r="S660" s="29">
        <f t="shared" ca="1" si="280"/>
        <v>68887808.543752924</v>
      </c>
      <c r="T660" s="29">
        <f t="shared" ca="1" si="281"/>
        <v>669842808418480.13</v>
      </c>
      <c r="U660" s="29">
        <f t="shared" ca="1" si="282"/>
        <v>15347191911.624912</v>
      </c>
      <c r="W660" s="29">
        <f ca="1">Kp*(AB660+AC660*OnebyTi+Td*(AB660-AB659))</f>
        <v>-16392772.179383174</v>
      </c>
      <c r="X660" s="29">
        <f t="shared" ca="1" si="295"/>
        <v>-3173847.0236421339</v>
      </c>
      <c r="Y660" s="29">
        <f t="shared" ca="1" si="296"/>
        <v>412859.58629687794</v>
      </c>
      <c r="Z660" s="29">
        <f t="shared" ca="1" si="297"/>
        <v>1566893.6656552746</v>
      </c>
      <c r="AA660" s="29">
        <f t="shared" ca="1" si="298"/>
        <v>1412996.2090943176</v>
      </c>
      <c r="AB660" s="29">
        <f t="shared" ca="1" si="283"/>
        <v>-1412986.2090943176</v>
      </c>
      <c r="AC660" s="29">
        <f t="shared" ca="1" si="284"/>
        <v>-1962397.3449499682</v>
      </c>
      <c r="AD660" s="29">
        <f t="shared" ca="1" si="285"/>
        <v>5428767.334461106</v>
      </c>
      <c r="AE660" s="29">
        <f t="shared" ca="1" si="286"/>
        <v>3849651920148.5283</v>
      </c>
      <c r="AF660" s="29">
        <f t="shared" ca="1" si="287"/>
        <v>1.3505309985985106E+21</v>
      </c>
      <c r="AH660" s="29">
        <f t="shared" ca="1" si="288"/>
        <v>3.3333332787845129</v>
      </c>
      <c r="AI660" s="29">
        <f t="shared" ca="1" si="289"/>
        <v>9.9999998565176984</v>
      </c>
    </row>
    <row r="661" spans="1:35">
      <c r="A661" s="29">
        <v>64.899999999999395</v>
      </c>
      <c r="B661" s="29">
        <f t="shared" si="290"/>
        <v>10</v>
      </c>
      <c r="C661" s="29">
        <f t="shared" si="291"/>
        <v>0</v>
      </c>
      <c r="E661" s="29">
        <f ca="1">Kp*(G661+H661*OnebyTi+Td*(G661-G660))</f>
        <v>3.3333338137400954</v>
      </c>
      <c r="F661" s="27">
        <f t="shared" ca="1" si="292"/>
        <v>9.9999997712332949</v>
      </c>
      <c r="G661" s="29">
        <f t="shared" ca="1" si="272"/>
        <v>2.2876670513483077E-7</v>
      </c>
      <c r="H661" s="29">
        <f t="shared" ca="1" si="273"/>
        <v>0.73015854411182068</v>
      </c>
      <c r="I661" s="29">
        <f t="shared" ca="1" si="274"/>
        <v>37.948447707205233</v>
      </c>
      <c r="J661" s="29">
        <f t="shared" ca="1" si="275"/>
        <v>222.7853773662267</v>
      </c>
      <c r="K661" s="29">
        <f t="shared" ca="1" si="276"/>
        <v>143.14159322056156</v>
      </c>
      <c r="M661" s="29">
        <f ca="1">Kp*(Q661+R661*OnebyTi+Td*(Q661-Q660))</f>
        <v>214839780.75618216</v>
      </c>
      <c r="N661" s="27">
        <f t="shared" ca="1" si="293"/>
        <v>94914831.215132833</v>
      </c>
      <c r="O661" s="27">
        <f t="shared" ca="1" si="277"/>
        <v>16123236.756414428</v>
      </c>
      <c r="P661" s="27">
        <f t="shared" ca="1" si="294"/>
        <v>-9921753.45056675</v>
      </c>
      <c r="Q661" s="29">
        <f t="shared" ca="1" si="278"/>
        <v>9921763.45056675</v>
      </c>
      <c r="R661" s="29">
        <f t="shared" ca="1" si="279"/>
        <v>35972374.191764936</v>
      </c>
      <c r="S661" s="29">
        <f t="shared" ca="1" si="280"/>
        <v>69879984.888809592</v>
      </c>
      <c r="T661" s="29">
        <f t="shared" ca="1" si="281"/>
        <v>679686947415380.38</v>
      </c>
      <c r="U661" s="29">
        <f t="shared" ca="1" si="282"/>
        <v>15568234293.072206</v>
      </c>
      <c r="W661" s="29">
        <f ca="1">Kp*(AB661+AC661*OnebyTi+Td*(AB661-AB660))</f>
        <v>-17076167.128917281</v>
      </c>
      <c r="X661" s="27">
        <f t="shared" ca="1" si="295"/>
        <v>-3498747.6376827322</v>
      </c>
      <c r="Y661" s="27">
        <f t="shared" ca="1" si="296"/>
        <v>237933.84078305928</v>
      </c>
      <c r="Z661" s="27">
        <f t="shared" ca="1" si="297"/>
        <v>1510610.7594591768</v>
      </c>
      <c r="AA661" s="27">
        <f t="shared" ca="1" si="298"/>
        <v>1420501.8766186719</v>
      </c>
      <c r="AB661" s="29">
        <f t="shared" ca="1" si="283"/>
        <v>-1420491.8766186719</v>
      </c>
      <c r="AC661" s="29">
        <f t="shared" ca="1" si="284"/>
        <v>-2104446.5326118353</v>
      </c>
      <c r="AD661" s="29">
        <f t="shared" ca="1" si="285"/>
        <v>5570816.5221229736</v>
      </c>
      <c r="AE661" s="29">
        <f t="shared" ca="1" si="286"/>
        <v>4051431637302.4922</v>
      </c>
      <c r="AF661" s="29">
        <f t="shared" ca="1" si="287"/>
        <v>1.4470799773432396E+21</v>
      </c>
      <c r="AH661" s="29">
        <f t="shared" ca="1" si="288"/>
        <v>3.3333338137400954</v>
      </c>
      <c r="AI661" s="29">
        <f t="shared" ca="1" si="289"/>
        <v>9.9999997712332949</v>
      </c>
    </row>
    <row r="662" spans="1:35">
      <c r="A662" s="29">
        <v>64.999999999999403</v>
      </c>
      <c r="B662" s="29">
        <f t="shared" si="290"/>
        <v>10</v>
      </c>
      <c r="C662" s="29">
        <f t="shared" si="291"/>
        <v>0</v>
      </c>
      <c r="E662" s="29">
        <f ca="1">Kp*(G662+H662*OnebyTi+Td*(G662-G661))</f>
        <v>3.3333342994770576</v>
      </c>
      <c r="F662" s="29">
        <f t="shared" ca="1" si="292"/>
        <v>9.9999997005523866</v>
      </c>
      <c r="G662" s="29">
        <f t="shared" ca="1" si="272"/>
        <v>2.9944761337219461E-7</v>
      </c>
      <c r="H662" s="29">
        <f t="shared" ca="1" si="273"/>
        <v>0.73015857405658202</v>
      </c>
      <c r="I662" s="29">
        <f t="shared" ca="1" si="274"/>
        <v>37.948447737149991</v>
      </c>
      <c r="J662" s="29">
        <f t="shared" ca="1" si="275"/>
        <v>222.7853773662267</v>
      </c>
      <c r="K662" s="29">
        <f t="shared" ca="1" si="276"/>
        <v>143.14159516697106</v>
      </c>
      <c r="M662" s="29">
        <f ca="1">Kp*(Q662+R662*OnebyTi+Td*(Q662-Q661))</f>
        <v>213170616.91438809</v>
      </c>
      <c r="N662" s="29">
        <f t="shared" ca="1" si="293"/>
        <v>99830785.900449604</v>
      </c>
      <c r="O662" s="29">
        <f t="shared" ca="1" si="277"/>
        <v>19338764.501511347</v>
      </c>
      <c r="P662" s="29">
        <f t="shared" ca="1" si="294"/>
        <v>-8858843.2606326677</v>
      </c>
      <c r="Q662" s="29">
        <f t="shared" ca="1" si="278"/>
        <v>8858853.2606326677</v>
      </c>
      <c r="R662" s="29">
        <f t="shared" ca="1" si="279"/>
        <v>36858259.517828204</v>
      </c>
      <c r="S662" s="29">
        <f t="shared" ca="1" si="280"/>
        <v>70765870.214872852</v>
      </c>
      <c r="T662" s="29">
        <f t="shared" ca="1" si="281"/>
        <v>687534875524722.63</v>
      </c>
      <c r="U662" s="29">
        <f t="shared" ca="1" si="282"/>
        <v>15765596589.742414</v>
      </c>
      <c r="W662" s="29">
        <f ca="1">Kp*(AB662+AC662*OnebyTi+Td*(AB662-AB661))</f>
        <v>-17745035.111659724</v>
      </c>
      <c r="X662" s="29">
        <f t="shared" ca="1" si="295"/>
        <v>-3827800.4007857493</v>
      </c>
      <c r="Y662" s="29">
        <f t="shared" ca="1" si="296"/>
        <v>55693.734620759817</v>
      </c>
      <c r="Z662" s="29">
        <f t="shared" ca="1" si="297"/>
        <v>1448541.5737106847</v>
      </c>
      <c r="AA662" s="29">
        <f t="shared" ca="1" si="298"/>
        <v>1424896.538692401</v>
      </c>
      <c r="AB662" s="29">
        <f t="shared" ca="1" si="283"/>
        <v>-1424886.538692401</v>
      </c>
      <c r="AC662" s="29">
        <f t="shared" ca="1" si="284"/>
        <v>-2246935.1864810754</v>
      </c>
      <c r="AD662" s="29">
        <f t="shared" ca="1" si="285"/>
        <v>5713305.1759922141</v>
      </c>
      <c r="AE662" s="29">
        <f t="shared" ca="1" si="286"/>
        <v>4254461802117.1733</v>
      </c>
      <c r="AF662" s="29">
        <f t="shared" ca="1" si="287"/>
        <v>1.545045896244913E+21</v>
      </c>
      <c r="AH662" s="29">
        <f t="shared" ca="1" si="288"/>
        <v>3.3333342994770576</v>
      </c>
      <c r="AI662" s="29">
        <f t="shared" ca="1" si="289"/>
        <v>9.9999997005523866</v>
      </c>
    </row>
    <row r="663" spans="1:35">
      <c r="A663" s="29">
        <v>65.099999999999397</v>
      </c>
      <c r="B663" s="29">
        <f t="shared" si="290"/>
        <v>10</v>
      </c>
      <c r="C663" s="29">
        <f t="shared" si="291"/>
        <v>0</v>
      </c>
      <c r="E663" s="29">
        <f ca="1">Kp*(G663+H663*OnebyTi+Td*(G663-G662))</f>
        <v>3.3333347169939787</v>
      </c>
      <c r="F663" s="27">
        <f t="shared" ca="1" si="292"/>
        <v>9.9999996468519825</v>
      </c>
      <c r="G663" s="29">
        <f t="shared" ca="1" si="272"/>
        <v>3.531480174956414E-7</v>
      </c>
      <c r="H663" s="29">
        <f t="shared" ca="1" si="273"/>
        <v>0.73015860937138377</v>
      </c>
      <c r="I663" s="29">
        <f t="shared" ca="1" si="274"/>
        <v>37.948447772464789</v>
      </c>
      <c r="J663" s="29">
        <f t="shared" ca="1" si="275"/>
        <v>222.7853773662267</v>
      </c>
      <c r="K663" s="29">
        <f t="shared" ca="1" si="276"/>
        <v>143.14159746596465</v>
      </c>
      <c r="M663" s="29">
        <f ca="1">Kp*(Q663+R663*OnebyTi+Td*(Q663-Q662))</f>
        <v>210515443.0499385</v>
      </c>
      <c r="N663" s="27">
        <f t="shared" ca="1" si="293"/>
        <v>104553781.32997814</v>
      </c>
      <c r="O663" s="29">
        <f t="shared" ca="1" si="277"/>
        <v>22623687.593184885</v>
      </c>
      <c r="P663" s="29">
        <f t="shared" ca="1" si="294"/>
        <v>-7708083.5796359899</v>
      </c>
      <c r="Q663" s="29">
        <f t="shared" ca="1" si="278"/>
        <v>7708093.5796359899</v>
      </c>
      <c r="R663" s="29">
        <f t="shared" ca="1" si="279"/>
        <v>37629068.875791803</v>
      </c>
      <c r="S663" s="29">
        <f t="shared" ca="1" si="280"/>
        <v>71536679.572836444</v>
      </c>
      <c r="T663" s="29">
        <f t="shared" ca="1" si="281"/>
        <v>693476346187965.13</v>
      </c>
      <c r="U663" s="29">
        <f t="shared" ca="1" si="282"/>
        <v>15937321643.433754</v>
      </c>
      <c r="W663" s="29">
        <f ca="1">Kp*(AB663+AC663*OnebyTi+Td*(AB663-AB662))</f>
        <v>-18397214.841284372</v>
      </c>
      <c r="X663" s="29">
        <f t="shared" ca="1" si="295"/>
        <v>-4160377.7171334396</v>
      </c>
      <c r="Y663" s="29">
        <f t="shared" ca="1" si="296"/>
        <v>-133706.50931111767</v>
      </c>
      <c r="Z663" s="29">
        <f t="shared" ca="1" si="297"/>
        <v>1380611.583015332</v>
      </c>
      <c r="AA663" s="29">
        <f t="shared" ca="1" si="298"/>
        <v>1426049.7206579435</v>
      </c>
      <c r="AB663" s="29">
        <f t="shared" ca="1" si="283"/>
        <v>-1426039.7206579435</v>
      </c>
      <c r="AC663" s="29">
        <f t="shared" ca="1" si="284"/>
        <v>-2389539.1585468696</v>
      </c>
      <c r="AD663" s="29">
        <f t="shared" ca="1" si="285"/>
        <v>5855909.1480580084</v>
      </c>
      <c r="AE663" s="29">
        <f t="shared" ca="1" si="286"/>
        <v>4457820730606.5918</v>
      </c>
      <c r="AF663" s="29">
        <f t="shared" ca="1" si="287"/>
        <v>1.6439383777449906E+21</v>
      </c>
      <c r="AH663" s="29">
        <f t="shared" ca="1" si="288"/>
        <v>3.3333347169939787</v>
      </c>
      <c r="AI663" s="29">
        <f t="shared" ca="1" si="289"/>
        <v>9.9999996468519825</v>
      </c>
    </row>
    <row r="664" spans="1:35">
      <c r="A664" s="29">
        <v>65.199999999999406</v>
      </c>
      <c r="B664" s="29">
        <f t="shared" si="290"/>
        <v>10</v>
      </c>
      <c r="C664" s="29">
        <f t="shared" si="291"/>
        <v>0</v>
      </c>
      <c r="E664" s="29">
        <f ca="1">Kp*(G664+H664*OnebyTi+Td*(G664-G663))</f>
        <v>3.3333350513090814</v>
      </c>
      <c r="F664" s="29">
        <f t="shared" ca="1" si="292"/>
        <v>9.9999996116312175</v>
      </c>
      <c r="G664" s="29">
        <f t="shared" ca="1" si="272"/>
        <v>3.8836878246684137E-7</v>
      </c>
      <c r="H664" s="29">
        <f t="shared" ca="1" si="273"/>
        <v>0.73015864820826204</v>
      </c>
      <c r="I664" s="29">
        <f t="shared" ca="1" si="274"/>
        <v>37.948447811301669</v>
      </c>
      <c r="J664" s="29">
        <f t="shared" ca="1" si="275"/>
        <v>222.78537736622673</v>
      </c>
      <c r="K664" s="29">
        <f t="shared" ca="1" si="276"/>
        <v>143.14159999812912</v>
      </c>
      <c r="M664" s="29">
        <f ca="1">Kp*(Q664+R664*OnebyTi+Td*(Q664-Q663))</f>
        <v>206839041.80660558</v>
      </c>
      <c r="N664" s="29">
        <f t="shared" ca="1" si="293"/>
        <v>109054612.83982281</v>
      </c>
      <c r="O664" s="27">
        <f t="shared" ca="1" si="277"/>
        <v>25967299.197682615</v>
      </c>
      <c r="P664" s="27">
        <f t="shared" ca="1" si="294"/>
        <v>-6470227.5312317768</v>
      </c>
      <c r="Q664" s="29">
        <f t="shared" ca="1" si="278"/>
        <v>6470237.5312317768</v>
      </c>
      <c r="R664" s="29">
        <f t="shared" ca="1" si="279"/>
        <v>38276092.628914982</v>
      </c>
      <c r="S664" s="29">
        <f t="shared" ca="1" si="280"/>
        <v>72183703.325959623</v>
      </c>
      <c r="T664" s="29">
        <f t="shared" ca="1" si="281"/>
        <v>697662743559021.13</v>
      </c>
      <c r="U664" s="29">
        <f t="shared" ca="1" si="282"/>
        <v>16081469074.438213</v>
      </c>
      <c r="W664" s="29">
        <f ca="1">Kp*(AB664+AC664*OnebyTi+Td*(AB664-AB663))</f>
        <v>-19030501.645042047</v>
      </c>
      <c r="X664" s="27">
        <f t="shared" ca="1" si="295"/>
        <v>-4495819.3548105024</v>
      </c>
      <c r="Y664" s="27">
        <f t="shared" ca="1" si="296"/>
        <v>-330089.58146301727</v>
      </c>
      <c r="Z664" s="27">
        <f t="shared" ca="1" si="297"/>
        <v>1306757.4181635901</v>
      </c>
      <c r="AA664" s="27">
        <f t="shared" ca="1" si="298"/>
        <v>1423833.6765354977</v>
      </c>
      <c r="AB664" s="29">
        <f t="shared" ca="1" si="283"/>
        <v>-1423823.6765354977</v>
      </c>
      <c r="AC664" s="29">
        <f t="shared" ca="1" si="284"/>
        <v>-2531921.5262004193</v>
      </c>
      <c r="AD664" s="29">
        <f t="shared" ca="1" si="285"/>
        <v>5998291.5157115581</v>
      </c>
      <c r="AE664" s="29">
        <f t="shared" ca="1" si="286"/>
        <v>4660548116792.8984</v>
      </c>
      <c r="AF664" s="29">
        <f t="shared" ca="1" si="287"/>
        <v>1.7432732509965955E+21</v>
      </c>
      <c r="AH664" s="29">
        <f t="shared" ca="1" si="288"/>
        <v>3.3333350513090814</v>
      </c>
      <c r="AI664" s="29">
        <f t="shared" ca="1" si="289"/>
        <v>9.9999996116312175</v>
      </c>
    </row>
    <row r="665" spans="1:35">
      <c r="A665" s="29">
        <v>65.2999999999994</v>
      </c>
      <c r="B665" s="29">
        <f t="shared" si="290"/>
        <v>10</v>
      </c>
      <c r="C665" s="29">
        <f t="shared" si="291"/>
        <v>0</v>
      </c>
      <c r="E665" s="29">
        <f ca="1">Kp*(G665+H665*OnebyTi+Td*(G665-G664))</f>
        <v>3.3333352919158314</v>
      </c>
      <c r="F665" s="27">
        <f t="shared" ca="1" si="292"/>
        <v>9.9999995954905625</v>
      </c>
      <c r="G665" s="29">
        <f t="shared" ca="1" si="272"/>
        <v>4.0450943750158785E-7</v>
      </c>
      <c r="H665" s="29">
        <f t="shared" ca="1" si="273"/>
        <v>0.73015868865920575</v>
      </c>
      <c r="I665" s="29">
        <f t="shared" ca="1" si="274"/>
        <v>37.948447851752611</v>
      </c>
      <c r="J665" s="29">
        <f t="shared" ca="1" si="275"/>
        <v>222.78537736622675</v>
      </c>
      <c r="K665" s="29">
        <f t="shared" ca="1" si="276"/>
        <v>143.14160263957575</v>
      </c>
      <c r="M665" s="29">
        <f ca="1">Kp*(Q665+R665*OnebyTi+Td*(Q665-Q664))</f>
        <v>202108880.73074564</v>
      </c>
      <c r="N665" s="27">
        <f t="shared" ca="1" si="293"/>
        <v>113303643.48973301</v>
      </c>
      <c r="O665" s="29">
        <f t="shared" ca="1" si="277"/>
        <v>29358137.574761666</v>
      </c>
      <c r="P665" s="29">
        <f t="shared" ca="1" si="294"/>
        <v>-5146434.4553879388</v>
      </c>
      <c r="Q665" s="29">
        <f t="shared" ca="1" si="278"/>
        <v>5146444.4553879388</v>
      </c>
      <c r="R665" s="29">
        <f t="shared" ca="1" si="279"/>
        <v>38790737.074453779</v>
      </c>
      <c r="S665" s="29">
        <f t="shared" ca="1" si="280"/>
        <v>72698347.771498412</v>
      </c>
      <c r="T665" s="29">
        <f t="shared" ca="1" si="281"/>
        <v>700311332612260.5</v>
      </c>
      <c r="U665" s="29">
        <f t="shared" ca="1" si="282"/>
        <v>16196124331.447006</v>
      </c>
      <c r="W665" s="29">
        <f ca="1">Kp*(AB665+AC665*OnebyTi+Td*(AB665-AB664))</f>
        <v>-19642651.068462953</v>
      </c>
      <c r="X665" s="29">
        <f t="shared" ca="1" si="295"/>
        <v>-4833432.7678968515</v>
      </c>
      <c r="Y665" s="29">
        <f t="shared" ca="1" si="296"/>
        <v>-533254.61988368433</v>
      </c>
      <c r="Z665" s="29">
        <f t="shared" ca="1" si="297"/>
        <v>1226927.4479875208</v>
      </c>
      <c r="AA665" s="29">
        <f t="shared" ca="1" si="298"/>
        <v>1418123.8000373966</v>
      </c>
      <c r="AB665" s="29">
        <f t="shared" ca="1" si="283"/>
        <v>-1418113.8000373966</v>
      </c>
      <c r="AC665" s="29">
        <f t="shared" ca="1" si="284"/>
        <v>-2673732.9062041589</v>
      </c>
      <c r="AD665" s="29">
        <f t="shared" ca="1" si="285"/>
        <v>6140102.8957152981</v>
      </c>
      <c r="AE665" s="29">
        <f t="shared" ca="1" si="286"/>
        <v>4861652791778.5488</v>
      </c>
      <c r="AF665" s="29">
        <f t="shared" ca="1" si="287"/>
        <v>1.842585367506598E+21</v>
      </c>
      <c r="AH665" s="29">
        <f t="shared" ca="1" si="288"/>
        <v>3.3333352919158314</v>
      </c>
      <c r="AI665" s="29">
        <f t="shared" ca="1" si="289"/>
        <v>9.9999995954905625</v>
      </c>
    </row>
    <row r="666" spans="1:35">
      <c r="A666" s="29">
        <v>65.399999999999395</v>
      </c>
      <c r="B666" s="29">
        <f t="shared" si="290"/>
        <v>10</v>
      </c>
      <c r="C666" s="29">
        <f t="shared" si="291"/>
        <v>0</v>
      </c>
      <c r="E666" s="29">
        <f ca="1">Kp*(G666+H666*OnebyTi+Td*(G666-G665))</f>
        <v>3.3333354330161873</v>
      </c>
      <c r="F666" s="29">
        <f t="shared" ca="1" si="292"/>
        <v>9.9999995981520051</v>
      </c>
      <c r="G666" s="29">
        <f t="shared" ca="1" si="272"/>
        <v>4.0184799487974487E-7</v>
      </c>
      <c r="H666" s="29">
        <f t="shared" ca="1" si="273"/>
        <v>0.73015872884400523</v>
      </c>
      <c r="I666" s="29">
        <f t="shared" ca="1" si="274"/>
        <v>37.948447891937413</v>
      </c>
      <c r="J666" s="29">
        <f t="shared" ca="1" si="275"/>
        <v>222.78537736622678</v>
      </c>
      <c r="K666" s="29">
        <f t="shared" ca="1" si="276"/>
        <v>143.14160526766165</v>
      </c>
      <c r="M666" s="29">
        <f ca="1">Kp*(Q666+R666*OnebyTi+Td*(Q666-Q665))</f>
        <v>196295377.39874303</v>
      </c>
      <c r="N666" s="29">
        <f t="shared" ca="1" si="293"/>
        <v>117270909.80518264</v>
      </c>
      <c r="O666" s="27">
        <f t="shared" ca="1" si="277"/>
        <v>32783999.2443997</v>
      </c>
      <c r="P666" s="27">
        <f t="shared" ca="1" si="294"/>
        <v>-3738284.1386206867</v>
      </c>
      <c r="Q666" s="29">
        <f t="shared" ca="1" si="278"/>
        <v>3738294.1386206867</v>
      </c>
      <c r="R666" s="29">
        <f t="shared" ca="1" si="279"/>
        <v>39164566.48831585</v>
      </c>
      <c r="S666" s="29">
        <f t="shared" ca="1" si="280"/>
        <v>73072177.185360476</v>
      </c>
      <c r="T666" s="29">
        <f t="shared" ca="1" si="281"/>
        <v>701708816918945.13</v>
      </c>
      <c r="U666" s="29">
        <f t="shared" ca="1" si="282"/>
        <v>16279408058.484863</v>
      </c>
      <c r="W666" s="29">
        <f ca="1">Kp*(AB666+AC666*OnebyTi+Td*(AB666-AB665))</f>
        <v>-20231382.714280255</v>
      </c>
      <c r="X666" s="27">
        <f t="shared" ca="1" si="295"/>
        <v>-5172493.5083337771</v>
      </c>
      <c r="Y666" s="27">
        <f t="shared" ca="1" si="296"/>
        <v>-742976.78291174024</v>
      </c>
      <c r="Z666" s="27">
        <f t="shared" ca="1" si="297"/>
        <v>1141082.355553919</v>
      </c>
      <c r="AA666" s="27">
        <f t="shared" ca="1" si="298"/>
        <v>1408799.04391456</v>
      </c>
      <c r="AB666" s="29">
        <f t="shared" ca="1" si="283"/>
        <v>-1408789.04391456</v>
      </c>
      <c r="AC666" s="29">
        <f t="shared" ca="1" si="284"/>
        <v>-2814611.8105956148</v>
      </c>
      <c r="AD666" s="29">
        <f t="shared" ca="1" si="285"/>
        <v>6280981.8001067545</v>
      </c>
      <c r="AE666" s="29">
        <f t="shared" ca="1" si="286"/>
        <v>5060121448803.9189</v>
      </c>
      <c r="AF666" s="29">
        <f t="shared" ca="1" si="287"/>
        <v>1.9414413368359639E+21</v>
      </c>
      <c r="AH666" s="29">
        <f t="shared" ca="1" si="288"/>
        <v>3.3333354330161873</v>
      </c>
      <c r="AI666" s="29">
        <f t="shared" ca="1" si="289"/>
        <v>9.9999995981520051</v>
      </c>
    </row>
    <row r="667" spans="1:35">
      <c r="A667" s="29">
        <v>65.499999999999403</v>
      </c>
      <c r="B667" s="29">
        <f t="shared" si="290"/>
        <v>10</v>
      </c>
      <c r="C667" s="29">
        <f t="shared" si="291"/>
        <v>0</v>
      </c>
      <c r="E667" s="29">
        <f ca="1">Kp*(G667+H667*OnebyTi+Td*(G667-G666))</f>
        <v>3.3333354735325611</v>
      </c>
      <c r="F667" s="27">
        <f t="shared" ca="1" si="292"/>
        <v>9.999999618517192</v>
      </c>
      <c r="G667" s="29">
        <f t="shared" ca="1" si="272"/>
        <v>3.8148280800953671E-7</v>
      </c>
      <c r="H667" s="29">
        <f t="shared" ca="1" si="273"/>
        <v>0.73015876699228599</v>
      </c>
      <c r="I667" s="29">
        <f t="shared" ca="1" si="274"/>
        <v>37.948447930085692</v>
      </c>
      <c r="J667" s="29">
        <f t="shared" ca="1" si="275"/>
        <v>222.78537736622681</v>
      </c>
      <c r="K667" s="29">
        <f t="shared" ca="1" si="276"/>
        <v>143.14160776637405</v>
      </c>
      <c r="M667" s="29">
        <f ca="1">Kp*(Q667+R667*OnebyTi+Td*(Q667-Q666))</f>
        <v>189372164.49716699</v>
      </c>
      <c r="N667" s="27">
        <f t="shared" ca="1" si="293"/>
        <v>120926233.89788108</v>
      </c>
      <c r="O667" s="29">
        <f t="shared" ca="1" si="277"/>
        <v>36231955.93155694</v>
      </c>
      <c r="P667" s="29">
        <f t="shared" ca="1" si="294"/>
        <v>-2247789.9261457231</v>
      </c>
      <c r="Q667" s="29">
        <f t="shared" ca="1" si="278"/>
        <v>2247799.9261457231</v>
      </c>
      <c r="R667" s="29">
        <f t="shared" ca="1" si="279"/>
        <v>39389346.480930425</v>
      </c>
      <c r="S667" s="29">
        <f t="shared" ca="1" si="280"/>
        <v>73296957.177975044</v>
      </c>
      <c r="T667" s="29">
        <f t="shared" ca="1" si="281"/>
        <v>702214077369743.25</v>
      </c>
      <c r="U667" s="29">
        <f t="shared" ca="1" si="282"/>
        <v>16329485753.963879</v>
      </c>
      <c r="W667" s="29">
        <f ca="1">Kp*(AB667+AC667*OnebyTi+Td*(AB667-AB666))</f>
        <v>-20794384.315416224</v>
      </c>
      <c r="X667" s="29">
        <f t="shared" ca="1" si="295"/>
        <v>-5512245.7300390704</v>
      </c>
      <c r="Y667" s="29">
        <f t="shared" ca="1" si="296"/>
        <v>-959006.86279428576</v>
      </c>
      <c r="Z667" s="29">
        <f t="shared" ca="1" si="297"/>
        <v>1049195.7070962598</v>
      </c>
      <c r="AA667" s="29">
        <f t="shared" ca="1" si="298"/>
        <v>1395742.3469524486</v>
      </c>
      <c r="AB667" s="29">
        <f t="shared" ca="1" si="283"/>
        <v>-1395732.3469524486</v>
      </c>
      <c r="AC667" s="29">
        <f t="shared" ca="1" si="284"/>
        <v>-2954185.0452908599</v>
      </c>
      <c r="AD667" s="29">
        <f t="shared" ca="1" si="285"/>
        <v>6420555.0348019991</v>
      </c>
      <c r="AE667" s="29">
        <f t="shared" ca="1" si="286"/>
        <v>5254928327236.8584</v>
      </c>
      <c r="AF667" s="29">
        <f t="shared" ca="1" si="287"/>
        <v>2.039451627062996E+21</v>
      </c>
      <c r="AH667" s="29">
        <f t="shared" ca="1" si="288"/>
        <v>3.3333354735325611</v>
      </c>
      <c r="AI667" s="29">
        <f t="shared" ca="1" si="289"/>
        <v>9.999999618517192</v>
      </c>
    </row>
    <row r="668" spans="1:35">
      <c r="A668" s="29">
        <v>65.599999999999298</v>
      </c>
      <c r="B668" s="29">
        <f t="shared" si="290"/>
        <v>10</v>
      </c>
      <c r="C668" s="29">
        <f t="shared" si="291"/>
        <v>0</v>
      </c>
      <c r="E668" s="29">
        <f ca="1">Kp*(G668+H668*OnebyTi+Td*(G668-G667))</f>
        <v>3.333335416909561</v>
      </c>
      <c r="F668" s="29">
        <f t="shared" ca="1" si="292"/>
        <v>9.999999654758966</v>
      </c>
      <c r="G668" s="29">
        <f t="shared" ca="1" si="272"/>
        <v>3.4524103398325678E-7</v>
      </c>
      <c r="H668" s="29">
        <f t="shared" ca="1" si="273"/>
        <v>0.73015880151638934</v>
      </c>
      <c r="I668" s="29">
        <f t="shared" ca="1" si="274"/>
        <v>37.948447964609798</v>
      </c>
      <c r="J668" s="29">
        <f t="shared" ca="1" si="275"/>
        <v>222.78537736622681</v>
      </c>
      <c r="K668" s="29">
        <f t="shared" ca="1" si="276"/>
        <v>143.14161003115524</v>
      </c>
      <c r="M668" s="29">
        <f ca="1">Kp*(Q668+R668*OnebyTi+Td*(Q668-Q667))</f>
        <v>181316353.72521886</v>
      </c>
      <c r="N668" s="29">
        <f t="shared" ca="1" si="293"/>
        <v>124239341.78844739</v>
      </c>
      <c r="O668" s="29">
        <f t="shared" ca="1" si="277"/>
        <v>39688375.395112187</v>
      </c>
      <c r="P668" s="29">
        <f t="shared" ca="1" si="294"/>
        <v>-677410.60739048547</v>
      </c>
      <c r="Q668" s="29">
        <f t="shared" ca="1" si="278"/>
        <v>677420.60739048547</v>
      </c>
      <c r="R668" s="29">
        <f t="shared" ca="1" si="279"/>
        <v>39457088.541669473</v>
      </c>
      <c r="S668" s="29">
        <f t="shared" ca="1" si="280"/>
        <v>73364699.238714099</v>
      </c>
      <c r="T668" s="29">
        <f t="shared" ca="1" si="281"/>
        <v>702259967237675</v>
      </c>
      <c r="U668" s="29">
        <f t="shared" ca="1" si="282"/>
        <v>16344577694.529194</v>
      </c>
      <c r="W668" s="29">
        <f ca="1">Kp*(AB668+AC668*OnebyTi+Td*(AB668-AB667))</f>
        <v>-21329316.041305978</v>
      </c>
      <c r="X668" s="29">
        <f t="shared" ca="1" si="295"/>
        <v>-5851902.7876212886</v>
      </c>
      <c r="Y668" s="29">
        <f t="shared" ca="1" si="296"/>
        <v>-1181070.9427355309</v>
      </c>
      <c r="Z668" s="29">
        <f t="shared" ca="1" si="297"/>
        <v>951254.51204355282</v>
      </c>
      <c r="AA668" s="29">
        <f t="shared" ca="1" si="298"/>
        <v>1378841.0678893186</v>
      </c>
      <c r="AB668" s="29">
        <f t="shared" ca="1" si="283"/>
        <v>-1378831.0678893186</v>
      </c>
      <c r="AC668" s="29">
        <f t="shared" ca="1" si="284"/>
        <v>-3092068.1520797918</v>
      </c>
      <c r="AD668" s="29">
        <f t="shared" ca="1" si="285"/>
        <v>6558438.1415909305</v>
      </c>
      <c r="AE668" s="29">
        <f t="shared" ca="1" si="286"/>
        <v>5445045838614.5381</v>
      </c>
      <c r="AF668" s="29">
        <f t="shared" ca="1" si="287"/>
        <v>2.1362814131192201E+21</v>
      </c>
      <c r="AH668" s="29">
        <f t="shared" ca="1" si="288"/>
        <v>3.333335416909561</v>
      </c>
      <c r="AI668" s="29">
        <f t="shared" ca="1" si="289"/>
        <v>9.999999654758966</v>
      </c>
    </row>
    <row r="669" spans="1:35">
      <c r="A669" s="29">
        <v>65.699999999999307</v>
      </c>
      <c r="B669" s="29">
        <f t="shared" si="290"/>
        <v>10</v>
      </c>
      <c r="C669" s="29">
        <f t="shared" si="291"/>
        <v>0</v>
      </c>
      <c r="E669" s="29">
        <f ca="1">Kp*(G669+H669*OnebyTi+Td*(G669-G668))</f>
        <v>3.333335270725351</v>
      </c>
      <c r="F669" s="29">
        <f t="shared" ca="1" si="292"/>
        <v>9.99999970444048</v>
      </c>
      <c r="G669" s="29">
        <f t="shared" ca="1" si="272"/>
        <v>2.9555951996940166E-7</v>
      </c>
      <c r="H669" s="29">
        <f t="shared" ca="1" si="273"/>
        <v>0.73015883107234136</v>
      </c>
      <c r="I669" s="29">
        <f t="shared" ca="1" si="274"/>
        <v>37.948447994165747</v>
      </c>
      <c r="J669" s="29">
        <f t="shared" ca="1" si="275"/>
        <v>222.78537736622681</v>
      </c>
      <c r="K669" s="29">
        <f t="shared" ca="1" si="276"/>
        <v>143.14161197298128</v>
      </c>
      <c r="M669" s="29">
        <f ca="1">Kp*(Q669+R669*OnebyTi+Td*(Q669-Q668))</f>
        <v>172108797.34072942</v>
      </c>
      <c r="N669" s="27">
        <f t="shared" ca="1" si="293"/>
        <v>127179987.72026682</v>
      </c>
      <c r="O669" s="27">
        <f t="shared" ca="1" si="277"/>
        <v>43138946.235571213</v>
      </c>
      <c r="P669" s="27">
        <f t="shared" ca="1" si="294"/>
        <v>969939.03358800011</v>
      </c>
      <c r="Q669" s="29">
        <f t="shared" ca="1" si="278"/>
        <v>-969929.03358800011</v>
      </c>
      <c r="R669" s="29">
        <f t="shared" ca="1" si="279"/>
        <v>39360095.638310671</v>
      </c>
      <c r="S669" s="29">
        <f t="shared" ca="1" si="280"/>
        <v>73461692.142072901</v>
      </c>
      <c r="T669" s="29">
        <f t="shared" ca="1" si="281"/>
        <v>702354043470694.75</v>
      </c>
      <c r="U669" s="29">
        <f t="shared" ca="1" si="282"/>
        <v>16366186295.105829</v>
      </c>
      <c r="W669" s="29">
        <f ca="1">Kp*(AB669+AC669*OnebyTi+Td*(AB669-AB668))</f>
        <v>-21833815.036247216</v>
      </c>
      <c r="X669" s="27">
        <f t="shared" ca="1" si="295"/>
        <v>-6190647.9319075095</v>
      </c>
      <c r="Y669" s="27">
        <f t="shared" ca="1" si="296"/>
        <v>-1408870.099871001</v>
      </c>
      <c r="Z669" s="27">
        <f t="shared" ca="1" si="297"/>
        <v>847259.77246220014</v>
      </c>
      <c r="AA669" s="27">
        <f t="shared" ca="1" si="298"/>
        <v>1357987.425484963</v>
      </c>
      <c r="AB669" s="29">
        <f t="shared" ca="1" si="283"/>
        <v>-1357977.425484963</v>
      </c>
      <c r="AC669" s="29">
        <f t="shared" ca="1" si="284"/>
        <v>-3227865.8946282882</v>
      </c>
      <c r="AD669" s="29">
        <f t="shared" ca="1" si="285"/>
        <v>6694235.884139427</v>
      </c>
      <c r="AE669" s="29">
        <f t="shared" ca="1" si="286"/>
        <v>5629456107427.2148</v>
      </c>
      <c r="AF669" s="29">
        <f t="shared" ca="1" si="287"/>
        <v>2.231659506692349E+21</v>
      </c>
      <c r="AH669" s="29">
        <f t="shared" ca="1" si="288"/>
        <v>3.333335270725351</v>
      </c>
      <c r="AI669" s="29">
        <f t="shared" ca="1" si="289"/>
        <v>9.99999970444048</v>
      </c>
    </row>
    <row r="670" spans="1:35">
      <c r="A670" s="29">
        <v>65.799999999999301</v>
      </c>
      <c r="B670" s="29">
        <f t="shared" si="290"/>
        <v>10</v>
      </c>
      <c r="C670" s="29">
        <f t="shared" si="291"/>
        <v>0</v>
      </c>
      <c r="E670" s="29">
        <f ca="1">Kp*(G670+H670*OnebyTi+Td*(G670-G669))</f>
        <v>3.3333350461396307</v>
      </c>
      <c r="F670" s="27">
        <f t="shared" ca="1" si="292"/>
        <v>9.9999997646551861</v>
      </c>
      <c r="G670" s="29">
        <f t="shared" ca="1" si="272"/>
        <v>2.3534481385922845E-7</v>
      </c>
      <c r="H670" s="29">
        <f t="shared" ca="1" si="273"/>
        <v>0.73015885460682273</v>
      </c>
      <c r="I670" s="29">
        <f t="shared" ca="1" si="274"/>
        <v>37.94844801770023</v>
      </c>
      <c r="J670" s="29">
        <f t="shared" ca="1" si="275"/>
        <v>222.78537736622681</v>
      </c>
      <c r="K670" s="29">
        <f t="shared" ca="1" si="276"/>
        <v>143.14161352155017</v>
      </c>
      <c r="M670" s="29">
        <f ca="1">Kp*(Q670+R670*OnebyTi+Td*(Q670-Q669))</f>
        <v>161734346.12538266</v>
      </c>
      <c r="N670" s="29">
        <f t="shared" ca="1" si="293"/>
        <v>129718084.21809657</v>
      </c>
      <c r="O670" s="29">
        <f t="shared" ca="1" si="277"/>
        <v>46568706.763675086</v>
      </c>
      <c r="P670" s="29">
        <f t="shared" ca="1" si="294"/>
        <v>2690879.1106695975</v>
      </c>
      <c r="Q670" s="29">
        <f t="shared" ca="1" si="278"/>
        <v>-2690869.1106695975</v>
      </c>
      <c r="R670" s="29">
        <f t="shared" ca="1" si="279"/>
        <v>39091008.727243714</v>
      </c>
      <c r="S670" s="29">
        <f t="shared" ca="1" si="280"/>
        <v>73730779.053139865</v>
      </c>
      <c r="T670" s="29">
        <f t="shared" ca="1" si="281"/>
        <v>703078121127770.38</v>
      </c>
      <c r="U670" s="29">
        <f t="shared" ca="1" si="282"/>
        <v>16426134924.132195</v>
      </c>
      <c r="W670" s="29">
        <f ca="1">Kp*(AB670+AC670*OnebyTi+Td*(AB670-AB669))</f>
        <v>-22305500.187858529</v>
      </c>
      <c r="X670" s="29">
        <f t="shared" ca="1" si="295"/>
        <v>-6527635.1043525599</v>
      </c>
      <c r="Y670" s="29">
        <f t="shared" ca="1" si="296"/>
        <v>-1642080.1566491497</v>
      </c>
      <c r="Z670" s="29">
        <f t="shared" ca="1" si="297"/>
        <v>737227.02018737933</v>
      </c>
      <c r="AA670" s="29">
        <f t="shared" ca="1" si="298"/>
        <v>1333078.9439236433</v>
      </c>
      <c r="AB670" s="29">
        <f t="shared" ca="1" si="283"/>
        <v>-1333068.9439236433</v>
      </c>
      <c r="AC670" s="29">
        <f t="shared" ca="1" si="284"/>
        <v>-3361172.7890206524</v>
      </c>
      <c r="AD670" s="29">
        <f t="shared" ca="1" si="285"/>
        <v>6827542.7785317916</v>
      </c>
      <c r="AE670" s="29">
        <f t="shared" ca="1" si="286"/>
        <v>5807163388352.585</v>
      </c>
      <c r="AF670" s="29">
        <f t="shared" ca="1" si="287"/>
        <v>2.3253846675351106E+21</v>
      </c>
      <c r="AH670" s="29">
        <f t="shared" ca="1" si="288"/>
        <v>3.3333350461396307</v>
      </c>
      <c r="AI670" s="29">
        <f t="shared" ca="1" si="289"/>
        <v>9.9999997646551861</v>
      </c>
    </row>
    <row r="671" spans="1:35">
      <c r="A671" s="29">
        <v>65.899999999999295</v>
      </c>
      <c r="B671" s="29">
        <f t="shared" si="290"/>
        <v>10</v>
      </c>
      <c r="C671" s="29">
        <f t="shared" si="291"/>
        <v>0</v>
      </c>
      <c r="E671" s="29">
        <f ca="1">Kp*(G671+H671*OnebyTi+Td*(G671-G670))</f>
        <v>3.3333347572114223</v>
      </c>
      <c r="F671" s="29">
        <f t="shared" ca="1" si="292"/>
        <v>9.9999998321803769</v>
      </c>
      <c r="G671" s="29">
        <f t="shared" ca="1" si="272"/>
        <v>1.6781962308698439E-7</v>
      </c>
      <c r="H671" s="29">
        <f t="shared" ca="1" si="273"/>
        <v>0.73015887138878499</v>
      </c>
      <c r="I671" s="29">
        <f t="shared" ca="1" si="274"/>
        <v>37.94844803448219</v>
      </c>
      <c r="J671" s="29">
        <f t="shared" ca="1" si="275"/>
        <v>222.78537736622681</v>
      </c>
      <c r="K671" s="29">
        <f t="shared" ca="1" si="276"/>
        <v>143.14161462748149</v>
      </c>
      <c r="M671" s="29">
        <f ca="1">Kp*(Q671+R671*OnebyTi+Td*(Q671-Q670))</f>
        <v>150182102.50232425</v>
      </c>
      <c r="N671" s="27">
        <f t="shared" ca="1" si="293"/>
        <v>131823837.60891123</v>
      </c>
      <c r="O671" s="27">
        <f t="shared" ca="1" si="277"/>
        <v>49962077.998627208</v>
      </c>
      <c r="P671" s="27">
        <f t="shared" ca="1" si="294"/>
        <v>4481557.0780604212</v>
      </c>
      <c r="Q671" s="29">
        <f t="shared" ca="1" si="278"/>
        <v>-4481547.0780604212</v>
      </c>
      <c r="R671" s="29">
        <f t="shared" ca="1" si="279"/>
        <v>38642854.019437671</v>
      </c>
      <c r="S671" s="29">
        <f t="shared" ca="1" si="280"/>
        <v>74178933.760945901</v>
      </c>
      <c r="T671" s="29">
        <f t="shared" ca="1" si="281"/>
        <v>705086547549057.63</v>
      </c>
      <c r="U671" s="29">
        <f t="shared" ca="1" si="282"/>
        <v>16525977239.829214</v>
      </c>
      <c r="W671" s="29">
        <f ca="1">Kp*(AB671+AC671*OnebyTi+Td*(AB671-AB670))</f>
        <v>-22741977.123103928</v>
      </c>
      <c r="X671" s="27">
        <f t="shared" ca="1" si="295"/>
        <v>-6861989.8322407193</v>
      </c>
      <c r="Y671" s="27">
        <f t="shared" ca="1" si="296"/>
        <v>-1880351.483082029</v>
      </c>
      <c r="Z671" s="27">
        <f t="shared" ca="1" si="297"/>
        <v>621186.83988348045</v>
      </c>
      <c r="AA671" s="27">
        <f t="shared" ca="1" si="298"/>
        <v>1304018.9026906691</v>
      </c>
      <c r="AB671" s="29">
        <f t="shared" ca="1" si="283"/>
        <v>-1304008.9026906691</v>
      </c>
      <c r="AC671" s="29">
        <f t="shared" ca="1" si="284"/>
        <v>-3491573.6792897191</v>
      </c>
      <c r="AD671" s="29">
        <f t="shared" ca="1" si="285"/>
        <v>6957943.6688008588</v>
      </c>
      <c r="AE671" s="29">
        <f t="shared" ca="1" si="286"/>
        <v>5977207310182.2373</v>
      </c>
      <c r="AF671" s="29">
        <f t="shared" ca="1" si="287"/>
        <v>2.4173285810522502E+21</v>
      </c>
      <c r="AH671" s="29">
        <f t="shared" ca="1" si="288"/>
        <v>3.3333347572114223</v>
      </c>
      <c r="AI671" s="29">
        <f t="shared" ca="1" si="289"/>
        <v>9.9999998321803769</v>
      </c>
    </row>
    <row r="672" spans="1:35">
      <c r="A672" s="29">
        <v>65.999999999999304</v>
      </c>
      <c r="B672" s="29">
        <f t="shared" si="290"/>
        <v>10</v>
      </c>
      <c r="C672" s="29">
        <f t="shared" si="291"/>
        <v>0</v>
      </c>
      <c r="E672" s="29">
        <f ca="1">Kp*(G672+H672*OnebyTi+Td*(G672-G671))</f>
        <v>3.3333344201237272</v>
      </c>
      <c r="F672" s="27">
        <f t="shared" ca="1" si="292"/>
        <v>9.9999999036367537</v>
      </c>
      <c r="G672" s="29">
        <f t="shared" ca="1" si="272"/>
        <v>9.6363246271380376E-8</v>
      </c>
      <c r="H672" s="29">
        <f t="shared" ca="1" si="273"/>
        <v>0.73015888102510962</v>
      </c>
      <c r="I672" s="29">
        <f t="shared" ca="1" si="274"/>
        <v>37.948448044118514</v>
      </c>
      <c r="J672" s="29">
        <f t="shared" ca="1" si="275"/>
        <v>222.78537736622681</v>
      </c>
      <c r="K672" s="29">
        <f t="shared" ca="1" si="276"/>
        <v>143.14161526347891</v>
      </c>
      <c r="M672" s="29">
        <f ca="1">Kp*(Q672+R672*OnebyTi+Td*(Q672-Q671))</f>
        <v>137445667.50017509</v>
      </c>
      <c r="N672" s="29">
        <f t="shared" ca="1" si="293"/>
        <v>133467888.68590324</v>
      </c>
      <c r="O672" s="29">
        <f t="shared" ca="1" si="277"/>
        <v>53302900.850324124</v>
      </c>
      <c r="P672" s="29">
        <f t="shared" ca="1" si="294"/>
        <v>6337641.8277879506</v>
      </c>
      <c r="Q672" s="29">
        <f t="shared" ca="1" si="278"/>
        <v>-6337631.8277879506</v>
      </c>
      <c r="R672" s="29">
        <f t="shared" ca="1" si="279"/>
        <v>38009090.836658873</v>
      </c>
      <c r="S672" s="29">
        <f t="shared" ca="1" si="280"/>
        <v>74812696.943724692</v>
      </c>
      <c r="T672" s="29">
        <f t="shared" ca="1" si="281"/>
        <v>709103105267516.75</v>
      </c>
      <c r="U672" s="29">
        <f t="shared" ca="1" si="282"/>
        <v>16667170409.665409</v>
      </c>
      <c r="W672" s="29">
        <f ca="1">Kp*(AB672+AC672*OnebyTi+Td*(AB672-AB671))</f>
        <v>-23140843.428698424</v>
      </c>
      <c r="X672" s="29">
        <f t="shared" ca="1" si="295"/>
        <v>-7192810.2264233148</v>
      </c>
      <c r="Y672" s="29">
        <f t="shared" ca="1" si="296"/>
        <v>-2123308.8522998113</v>
      </c>
      <c r="Z672" s="29">
        <f t="shared" ca="1" si="297"/>
        <v>499185.37623893376</v>
      </c>
      <c r="AA672" s="29">
        <f t="shared" ca="1" si="298"/>
        <v>1270716.7900181978</v>
      </c>
      <c r="AB672" s="29">
        <f t="shared" ca="1" si="283"/>
        <v>-1270706.7900181978</v>
      </c>
      <c r="AC672" s="29">
        <f t="shared" ca="1" si="284"/>
        <v>-3618644.3582915389</v>
      </c>
      <c r="AD672" s="29">
        <f t="shared" ca="1" si="285"/>
        <v>7085014.3478026781</v>
      </c>
      <c r="AE672" s="29">
        <f t="shared" ca="1" si="286"/>
        <v>6138676884802.0723</v>
      </c>
      <c r="AF672" s="29">
        <f t="shared" ca="1" si="287"/>
        <v>2.5074347941208926E+21</v>
      </c>
      <c r="AH672" s="29">
        <f t="shared" ca="1" si="288"/>
        <v>3.3333344201237272</v>
      </c>
      <c r="AI672" s="29">
        <f t="shared" ca="1" si="289"/>
        <v>9.9999999036367537</v>
      </c>
    </row>
    <row r="673" spans="1:35">
      <c r="A673" s="29">
        <v>66.099999999999298</v>
      </c>
      <c r="B673" s="29">
        <f t="shared" si="290"/>
        <v>10</v>
      </c>
      <c r="C673" s="29">
        <f t="shared" si="291"/>
        <v>0</v>
      </c>
      <c r="E673" s="29">
        <f ca="1">Kp*(G673+H673*OnebyTi+Td*(G673-G672))</f>
        <v>3.3333340523542496</v>
      </c>
      <c r="F673" s="29">
        <f t="shared" ca="1" si="292"/>
        <v>9.9999999756466345</v>
      </c>
      <c r="G673" s="29">
        <f t="shared" ca="1" si="272"/>
        <v>2.4353365546403438E-8</v>
      </c>
      <c r="H673" s="29">
        <f t="shared" ca="1" si="273"/>
        <v>0.73015888346044622</v>
      </c>
      <c r="I673" s="29">
        <f t="shared" ca="1" si="274"/>
        <v>37.94844804655385</v>
      </c>
      <c r="J673" s="29">
        <f t="shared" ca="1" si="275"/>
        <v>222.78537736622681</v>
      </c>
      <c r="K673" s="29">
        <f t="shared" ca="1" si="276"/>
        <v>143.14161542445467</v>
      </c>
      <c r="M673" s="29">
        <f ca="1">Kp*(Q673+R673*OnebyTi+Td*(Q673-Q672))</f>
        <v>123523380.22204776</v>
      </c>
      <c r="N673" s="27">
        <f t="shared" ca="1" si="293"/>
        <v>134621458.15960982</v>
      </c>
      <c r="O673" s="29">
        <f t="shared" ca="1" si="277"/>
        <v>56574477.524733439</v>
      </c>
      <c r="P673" s="29">
        <f t="shared" ca="1" si="294"/>
        <v>8254319.5455075987</v>
      </c>
      <c r="Q673" s="29">
        <f t="shared" ca="1" si="278"/>
        <v>-8254309.5455075987</v>
      </c>
      <c r="R673" s="29">
        <f t="shared" ca="1" si="279"/>
        <v>37183659.882108115</v>
      </c>
      <c r="S673" s="29">
        <f t="shared" ca="1" si="280"/>
        <v>75638127.89827545</v>
      </c>
      <c r="T673" s="29">
        <f t="shared" ca="1" si="281"/>
        <v>715916467874822.5</v>
      </c>
      <c r="U673" s="29">
        <f t="shared" ca="1" si="282"/>
        <v>16851064356.364765</v>
      </c>
      <c r="W673" s="29">
        <f ca="1">Kp*(AB673+AC673*OnebyTi+Td*(AB673-AB672))</f>
        <v>-23499694.092049845</v>
      </c>
      <c r="X673" s="29">
        <f t="shared" ca="1" si="295"/>
        <v>-7519168.0831573959</v>
      </c>
      <c r="Y673" s="29">
        <f t="shared" ca="1" si="296"/>
        <v>-2370551.3518102355</v>
      </c>
      <c r="Z673" s="29">
        <f t="shared" ca="1" si="297"/>
        <v>371284.82346954313</v>
      </c>
      <c r="AA673" s="29">
        <f t="shared" ca="1" si="298"/>
        <v>1233088.7589524053</v>
      </c>
      <c r="AB673" s="29">
        <f t="shared" ca="1" si="283"/>
        <v>-1233078.7589524053</v>
      </c>
      <c r="AC673" s="29">
        <f t="shared" ca="1" si="284"/>
        <v>-3741952.2341867792</v>
      </c>
      <c r="AD673" s="29">
        <f t="shared" ca="1" si="285"/>
        <v>7208322.2236979185</v>
      </c>
      <c r="AE673" s="29">
        <f t="shared" ca="1" si="286"/>
        <v>6290725207380.0322</v>
      </c>
      <c r="AF673" s="29">
        <f t="shared" ca="1" si="287"/>
        <v>2.5957129330929602E+21</v>
      </c>
      <c r="AH673" s="29">
        <f t="shared" ca="1" si="288"/>
        <v>3.3333340523542496</v>
      </c>
      <c r="AI673" s="29">
        <f t="shared" ca="1" si="289"/>
        <v>9.9999999756466345</v>
      </c>
    </row>
    <row r="674" spans="1:35">
      <c r="A674" s="29">
        <v>66.199999999999307</v>
      </c>
      <c r="B674" s="29">
        <f t="shared" si="290"/>
        <v>10</v>
      </c>
      <c r="C674" s="29">
        <f t="shared" si="291"/>
        <v>0</v>
      </c>
      <c r="E674" s="29">
        <f ca="1">Kp*(G674+H674*OnebyTi+Td*(G674-G673))</f>
        <v>3.3333336718318196</v>
      </c>
      <c r="F674" s="27">
        <f t="shared" ca="1" si="292"/>
        <v>10.00000004498385</v>
      </c>
      <c r="G674" s="29">
        <f t="shared" ca="1" si="272"/>
        <v>-4.4983849534219189E-8</v>
      </c>
      <c r="H674" s="29">
        <f t="shared" ca="1" si="273"/>
        <v>0.73015887896206122</v>
      </c>
      <c r="I674" s="29">
        <f t="shared" ca="1" si="274"/>
        <v>37.948448051052232</v>
      </c>
      <c r="J674" s="29">
        <f t="shared" ca="1" si="275"/>
        <v>222.78537736622681</v>
      </c>
      <c r="K674" s="29">
        <f t="shared" ca="1" si="276"/>
        <v>143.14161572224776</v>
      </c>
      <c r="M674" s="29">
        <f ca="1">Kp*(Q674+R674*OnebyTi+Td*(Q674-Q673))</f>
        <v>108418548.44677877</v>
      </c>
      <c r="N674" s="29">
        <f t="shared" ca="1" si="293"/>
        <v>135256496.50296763</v>
      </c>
      <c r="O674" s="27">
        <f t="shared" ca="1" si="277"/>
        <v>59759617.175435327</v>
      </c>
      <c r="P674" s="27">
        <f t="shared" ca="1" si="294"/>
        <v>10226291.425212014</v>
      </c>
      <c r="Q674" s="29">
        <f t="shared" ca="1" si="278"/>
        <v>-10226281.425212014</v>
      </c>
      <c r="R674" s="29">
        <f t="shared" ca="1" si="279"/>
        <v>36161031.739586912</v>
      </c>
      <c r="S674" s="29">
        <f t="shared" ca="1" si="280"/>
        <v>76660756.040796652</v>
      </c>
      <c r="T674" s="29">
        <f t="shared" ca="1" si="281"/>
        <v>726374151053586.13</v>
      </c>
      <c r="U674" s="29">
        <f t="shared" ca="1" si="282"/>
        <v>17078890953.001675</v>
      </c>
      <c r="W674" s="29">
        <f ca="1">Kp*(AB674+AC674*OnebyTi+Td*(AB674-AB673))</f>
        <v>-23816127.158215489</v>
      </c>
      <c r="X674" s="27">
        <f t="shared" ca="1" si="295"/>
        <v>-7840110.0914218118</v>
      </c>
      <c r="Y674" s="27">
        <f t="shared" ca="1" si="296"/>
        <v>-2621652.3528232896</v>
      </c>
      <c r="Z674" s="27">
        <f t="shared" ca="1" si="297"/>
        <v>237563.89527638716</v>
      </c>
      <c r="AA674" s="27">
        <f t="shared" ca="1" si="298"/>
        <v>1191058.0850513566</v>
      </c>
      <c r="AB674" s="29">
        <f t="shared" ca="1" si="283"/>
        <v>-1191048.0850513566</v>
      </c>
      <c r="AC674" s="29">
        <f t="shared" ca="1" si="284"/>
        <v>-3861057.0426919148</v>
      </c>
      <c r="AD674" s="29">
        <f t="shared" ca="1" si="285"/>
        <v>7327427.0322030541</v>
      </c>
      <c r="AE674" s="29">
        <f t="shared" ca="1" si="286"/>
        <v>6432584761470.4824</v>
      </c>
      <c r="AF674" s="29">
        <f t="shared" ca="1" si="287"/>
        <v>2.6822275872572781E+21</v>
      </c>
      <c r="AH674" s="29">
        <f t="shared" ca="1" si="288"/>
        <v>3.3333336718318196</v>
      </c>
      <c r="AI674" s="29">
        <f t="shared" ca="1" si="289"/>
        <v>10.00000004498385</v>
      </c>
    </row>
    <row r="675" spans="1:35">
      <c r="A675" s="29">
        <v>66.299999999999301</v>
      </c>
      <c r="B675" s="29">
        <f t="shared" si="290"/>
        <v>10</v>
      </c>
      <c r="C675" s="29">
        <f t="shared" si="291"/>
        <v>0</v>
      </c>
      <c r="E675" s="29">
        <f ca="1">Kp*(G675+H675*OnebyTi+Td*(G675-G674))</f>
        <v>3.3333332961168973</v>
      </c>
      <c r="F675" s="29">
        <f t="shared" ca="1" si="292"/>
        <v>10.000000108709079</v>
      </c>
      <c r="G675" s="29">
        <f t="shared" ca="1" si="272"/>
        <v>-1.0870907907190031E-7</v>
      </c>
      <c r="H675" s="29">
        <f t="shared" ca="1" si="273"/>
        <v>0.73015886809115327</v>
      </c>
      <c r="I675" s="29">
        <f t="shared" ca="1" si="274"/>
        <v>37.948448061923138</v>
      </c>
      <c r="J675" s="29">
        <f t="shared" ca="1" si="275"/>
        <v>222.78537736622681</v>
      </c>
      <c r="K675" s="29">
        <f t="shared" ca="1" si="276"/>
        <v>143.14161644298895</v>
      </c>
      <c r="M675" s="29">
        <f ca="1">Kp*(Q675+R675*OnebyTi+Td*(Q675-Q674))</f>
        <v>92139668.962565109</v>
      </c>
      <c r="N675" s="27">
        <f t="shared" ca="1" si="293"/>
        <v>135345837.7598446</v>
      </c>
      <c r="O675" s="29">
        <f t="shared" ca="1" si="277"/>
        <v>62840685.807357803</v>
      </c>
      <c r="P675" s="29">
        <f t="shared" ca="1" si="294"/>
        <v>12247773.340268534</v>
      </c>
      <c r="Q675" s="29">
        <f t="shared" ca="1" si="278"/>
        <v>-12247763.340268534</v>
      </c>
      <c r="R675" s="29">
        <f t="shared" ca="1" si="279"/>
        <v>34936255.405560061</v>
      </c>
      <c r="S675" s="29">
        <f t="shared" ca="1" si="280"/>
        <v>77885532.374823511</v>
      </c>
      <c r="T675" s="29">
        <f t="shared" ca="1" si="281"/>
        <v>741374921737508.75</v>
      </c>
      <c r="U675" s="29">
        <f t="shared" ca="1" si="282"/>
        <v>17351753210.767071</v>
      </c>
      <c r="W675" s="29">
        <f ca="1">Kp*(AB675+AC675*OnebyTi+Td*(AB675-AB674))</f>
        <v>-24087749.597661112</v>
      </c>
      <c r="X675" s="29">
        <f t="shared" ca="1" si="295"/>
        <v>-8154659.1468876172</v>
      </c>
      <c r="Y675" s="29">
        <f t="shared" ca="1" si="296"/>
        <v>-2876159.5399534418</v>
      </c>
      <c r="Z675" s="29">
        <f t="shared" ca="1" si="297"/>
        <v>98118.273379656675</v>
      </c>
      <c r="AA675" s="29">
        <f t="shared" ca="1" si="298"/>
        <v>1144555.624680806</v>
      </c>
      <c r="AB675" s="29">
        <f t="shared" ca="1" si="283"/>
        <v>-1144545.624680806</v>
      </c>
      <c r="AC675" s="29">
        <f t="shared" ca="1" si="284"/>
        <v>-3975511.6051599956</v>
      </c>
      <c r="AD675" s="29">
        <f t="shared" ca="1" si="285"/>
        <v>7441881.5946711348</v>
      </c>
      <c r="AE675" s="29">
        <f t="shared" ca="1" si="286"/>
        <v>6563583230168.0801</v>
      </c>
      <c r="AF675" s="29">
        <f t="shared" ca="1" si="287"/>
        <v>2.7670813295495521E+21</v>
      </c>
      <c r="AH675" s="29">
        <f t="shared" ca="1" si="288"/>
        <v>3.3333332961168973</v>
      </c>
      <c r="AI675" s="29">
        <f t="shared" ca="1" si="289"/>
        <v>10.000000108709079</v>
      </c>
    </row>
    <row r="676" spans="1:35">
      <c r="A676" s="29">
        <v>66.399999999999295</v>
      </c>
      <c r="B676" s="29">
        <f t="shared" si="290"/>
        <v>10</v>
      </c>
      <c r="C676" s="29">
        <f t="shared" si="291"/>
        <v>0</v>
      </c>
      <c r="E676" s="29">
        <f ca="1">Kp*(G676+H676*OnebyTi+Td*(G676-G675))</f>
        <v>3.3333329416410025</v>
      </c>
      <c r="F676" s="27">
        <f t="shared" ca="1" si="292"/>
        <v>10.000000164285415</v>
      </c>
      <c r="G676" s="29">
        <f t="shared" ca="1" si="272"/>
        <v>-1.6428541549373676E-7</v>
      </c>
      <c r="H676" s="29">
        <f t="shared" ca="1" si="273"/>
        <v>0.73015885166261174</v>
      </c>
      <c r="I676" s="29">
        <f t="shared" ca="1" si="274"/>
        <v>37.948448078351682</v>
      </c>
      <c r="J676" s="29">
        <f t="shared" ca="1" si="275"/>
        <v>222.78537736622681</v>
      </c>
      <c r="K676" s="29">
        <f t="shared" ca="1" si="276"/>
        <v>143.14161753384411</v>
      </c>
      <c r="M676" s="29">
        <f ca="1">Kp*(Q676+R676*OnebyTi+Td*(Q676-Q675))</f>
        <v>74700636.210852861</v>
      </c>
      <c r="N676" s="29">
        <f t="shared" ca="1" si="293"/>
        <v>134863356.84942296</v>
      </c>
      <c r="O676" s="27">
        <f t="shared" ca="1" si="277"/>
        <v>65799660.420923218</v>
      </c>
      <c r="P676" s="27">
        <f t="shared" ca="1" si="294"/>
        <v>14312497.564480299</v>
      </c>
      <c r="Q676" s="29">
        <f t="shared" ca="1" si="278"/>
        <v>-14312487.564480299</v>
      </c>
      <c r="R676" s="29">
        <f t="shared" ca="1" si="279"/>
        <v>33505006.649112031</v>
      </c>
      <c r="S676" s="29">
        <f t="shared" ca="1" si="280"/>
        <v>79316781.131271541</v>
      </c>
      <c r="T676" s="29">
        <f t="shared" ca="1" si="281"/>
        <v>761859651765849.13</v>
      </c>
      <c r="U676" s="29">
        <f t="shared" ca="1" si="282"/>
        <v>17670614505.07729</v>
      </c>
      <c r="W676" s="29">
        <f ca="1">Kp*(AB676+AC676*OnebyTi+Td*(AB676-AB675))</f>
        <v>-24312183.378903862</v>
      </c>
      <c r="X676" s="27">
        <f t="shared" ca="1" si="295"/>
        <v>-8461815.7735097669</v>
      </c>
      <c r="Y676" s="27">
        <f t="shared" ca="1" si="296"/>
        <v>-3133595.0035563763</v>
      </c>
      <c r="Z676" s="27">
        <f t="shared" ca="1" si="297"/>
        <v>-46938.967271356421</v>
      </c>
      <c r="AA676" s="27">
        <f t="shared" ca="1" si="298"/>
        <v>1093520.2728339003</v>
      </c>
      <c r="AB676" s="29">
        <f t="shared" ca="1" si="283"/>
        <v>-1093510.2728339003</v>
      </c>
      <c r="AC676" s="29">
        <f t="shared" ca="1" si="284"/>
        <v>-4084862.6324433857</v>
      </c>
      <c r="AD676" s="29">
        <f t="shared" ca="1" si="285"/>
        <v>7551232.6219545249</v>
      </c>
      <c r="AE676" s="29">
        <f t="shared" ca="1" si="286"/>
        <v>6683159701847.4072</v>
      </c>
      <c r="AF676" s="29">
        <f t="shared" ca="1" si="287"/>
        <v>2.8503914651159133E+21</v>
      </c>
      <c r="AH676" s="29">
        <f t="shared" ca="1" si="288"/>
        <v>3.3333329416410025</v>
      </c>
      <c r="AI676" s="29">
        <f t="shared" ca="1" si="289"/>
        <v>10.000000164285415</v>
      </c>
    </row>
    <row r="677" spans="1:35">
      <c r="A677" s="29">
        <v>66.499999999999304</v>
      </c>
      <c r="B677" s="29">
        <f t="shared" si="290"/>
        <v>10</v>
      </c>
      <c r="C677" s="29">
        <f t="shared" si="291"/>
        <v>0</v>
      </c>
      <c r="E677" s="29">
        <f ca="1">Kp*(G677+H677*OnebyTi+Td*(G677-G676))</f>
        <v>3.3333326230360401</v>
      </c>
      <c r="F677" s="29">
        <f t="shared" ca="1" si="292"/>
        <v>10.000000209670022</v>
      </c>
      <c r="G677" s="29">
        <f t="shared" ca="1" si="272"/>
        <v>-2.0967002178906569E-7</v>
      </c>
      <c r="H677" s="29">
        <f t="shared" ca="1" si="273"/>
        <v>0.73015883069560961</v>
      </c>
      <c r="I677" s="29">
        <f t="shared" ca="1" si="274"/>
        <v>37.948448099318682</v>
      </c>
      <c r="J677" s="29">
        <f t="shared" ca="1" si="275"/>
        <v>222.78537736622681</v>
      </c>
      <c r="K677" s="29">
        <f t="shared" ca="1" si="276"/>
        <v>143.14161892814977</v>
      </c>
      <c r="M677" s="29">
        <f ca="1">Kp*(Q677+R677*OnebyTi+Td*(Q677-Q676))</f>
        <v>56120937.800984159</v>
      </c>
      <c r="N677" s="27">
        <f t="shared" ca="1" si="293"/>
        <v>133784129.86186622</v>
      </c>
      <c r="O677" s="29">
        <f t="shared" ca="1" si="277"/>
        <v>68618187.366219968</v>
      </c>
      <c r="P677" s="29">
        <f t="shared" ca="1" si="294"/>
        <v>16413716.63256195</v>
      </c>
      <c r="Q677" s="29">
        <f t="shared" ca="1" si="278"/>
        <v>-16413706.63256195</v>
      </c>
      <c r="R677" s="29">
        <f t="shared" ca="1" si="279"/>
        <v>31863635.985855836</v>
      </c>
      <c r="S677" s="29">
        <f t="shared" ca="1" si="280"/>
        <v>80958151.794527739</v>
      </c>
      <c r="T677" s="29">
        <f t="shared" ca="1" si="281"/>
        <v>788800628307830</v>
      </c>
      <c r="U677" s="29">
        <f t="shared" ca="1" si="282"/>
        <v>18036287887.688675</v>
      </c>
      <c r="W677" s="29">
        <f ca="1">Kp*(AB677+AC677*OnebyTi+Td*(AB677-AB676))</f>
        <v>-24487071.739402469</v>
      </c>
      <c r="X677" s="29">
        <f t="shared" ca="1" si="295"/>
        <v>-8760559.6534867492</v>
      </c>
      <c r="Y677" s="29">
        <f t="shared" ca="1" si="296"/>
        <v>-3393455.3968942519</v>
      </c>
      <c r="Z677" s="29">
        <f t="shared" ca="1" si="297"/>
        <v>-197476.95852932177</v>
      </c>
      <c r="AA677" s="29">
        <f t="shared" ca="1" si="298"/>
        <v>1037899.4193604885</v>
      </c>
      <c r="AB677" s="29">
        <f t="shared" ca="1" si="283"/>
        <v>-1037889.4193604885</v>
      </c>
      <c r="AC677" s="29">
        <f t="shared" ca="1" si="284"/>
        <v>-4188651.5743794343</v>
      </c>
      <c r="AD677" s="29">
        <f t="shared" ca="1" si="285"/>
        <v>7655021.5638905736</v>
      </c>
      <c r="AE677" s="29">
        <f t="shared" ca="1" si="286"/>
        <v>6790881146529.4521</v>
      </c>
      <c r="AF677" s="29">
        <f t="shared" ca="1" si="287"/>
        <v>2.9322602477264736E+21</v>
      </c>
      <c r="AH677" s="29">
        <f t="shared" ca="1" si="288"/>
        <v>3.3333326230360401</v>
      </c>
      <c r="AI677" s="29">
        <f t="shared" ca="1" si="289"/>
        <v>10.000000209670022</v>
      </c>
    </row>
    <row r="678" spans="1:35">
      <c r="A678" s="29">
        <v>66.599999999999298</v>
      </c>
      <c r="B678" s="29">
        <f t="shared" si="290"/>
        <v>10</v>
      </c>
      <c r="C678" s="29">
        <f t="shared" si="291"/>
        <v>0</v>
      </c>
      <c r="E678" s="29">
        <f ca="1">Kp*(G678+H678*OnebyTi+Td*(G678-G677))</f>
        <v>3.3333323525784078</v>
      </c>
      <c r="F678" s="27">
        <f t="shared" ca="1" si="292"/>
        <v>10.000000243379082</v>
      </c>
      <c r="G678" s="29">
        <f t="shared" ca="1" si="272"/>
        <v>-2.4337908222094029E-7</v>
      </c>
      <c r="H678" s="29">
        <f t="shared" ca="1" si="273"/>
        <v>0.73015880635770136</v>
      </c>
      <c r="I678" s="29">
        <f t="shared" ca="1" si="274"/>
        <v>37.94844812365659</v>
      </c>
      <c r="J678" s="29">
        <f t="shared" ca="1" si="275"/>
        <v>222.78537736622681</v>
      </c>
      <c r="K678" s="29">
        <f t="shared" ca="1" si="276"/>
        <v>143.14162054905447</v>
      </c>
      <c r="M678" s="29">
        <f ca="1">Kp*(Q678+R678*OnebyTi+Td*(Q678-Q677))</f>
        <v>36425835.444073752</v>
      </c>
      <c r="N678" s="29">
        <f t="shared" ca="1" si="293"/>
        <v>132084596.80416846</v>
      </c>
      <c r="O678" s="29">
        <f t="shared" ca="1" si="277"/>
        <v>71277644.857461974</v>
      </c>
      <c r="P678" s="29">
        <f t="shared" ca="1" si="294"/>
        <v>18544209.424532641</v>
      </c>
      <c r="Q678" s="29">
        <f t="shared" ca="1" si="278"/>
        <v>-18544199.424532641</v>
      </c>
      <c r="R678" s="29">
        <f t="shared" ca="1" si="279"/>
        <v>30009216.043402571</v>
      </c>
      <c r="S678" s="29">
        <f t="shared" ca="1" si="280"/>
        <v>82812571.736981004</v>
      </c>
      <c r="T678" s="29">
        <f t="shared" ca="1" si="281"/>
        <v>823189361537513.63</v>
      </c>
      <c r="U678" s="29">
        <f t="shared" ca="1" si="282"/>
        <v>18449425534.363583</v>
      </c>
      <c r="W678" s="29">
        <f ca="1">Kp*(AB678+AC678*OnebyTi+Td*(AB678-AB677))</f>
        <v>-24610085.647327088</v>
      </c>
      <c r="X678" s="29">
        <f t="shared" ca="1" si="295"/>
        <v>-9049851.2661041506</v>
      </c>
      <c r="Y678" s="29">
        <f t="shared" ca="1" si="296"/>
        <v>-3655212.1602529357</v>
      </c>
      <c r="Z678" s="29">
        <f t="shared" ca="1" si="297"/>
        <v>-353346.66625168873</v>
      </c>
      <c r="AA678" s="29">
        <f t="shared" ca="1" si="298"/>
        <v>977649.40245257912</v>
      </c>
      <c r="AB678" s="29">
        <f t="shared" ca="1" si="283"/>
        <v>-977639.40245257912</v>
      </c>
      <c r="AC678" s="29">
        <f t="shared" ca="1" si="284"/>
        <v>-4286415.5146246925</v>
      </c>
      <c r="AD678" s="29">
        <f t="shared" ca="1" si="285"/>
        <v>7752785.5041358313</v>
      </c>
      <c r="AE678" s="29">
        <f t="shared" ca="1" si="286"/>
        <v>6886459026652.2354</v>
      </c>
      <c r="AF678" s="29">
        <f t="shared" ca="1" si="287"/>
        <v>3.012738483278359E+21</v>
      </c>
      <c r="AH678" s="29">
        <f t="shared" ca="1" si="288"/>
        <v>3.3333323525784078</v>
      </c>
      <c r="AI678" s="29">
        <f t="shared" ca="1" si="289"/>
        <v>10.000000243379082</v>
      </c>
    </row>
    <row r="679" spans="1:35">
      <c r="A679" s="29">
        <v>66.699999999999307</v>
      </c>
      <c r="B679" s="29">
        <f t="shared" si="290"/>
        <v>10</v>
      </c>
      <c r="C679" s="29">
        <f t="shared" si="291"/>
        <v>0</v>
      </c>
      <c r="E679" s="29">
        <f ca="1">Kp*(G679+H679*OnebyTi+Td*(G679-G678))</f>
        <v>3.3333321397667195</v>
      </c>
      <c r="F679" s="29">
        <f t="shared" ca="1" si="292"/>
        <v>10.000000264524543</v>
      </c>
      <c r="G679" s="29">
        <f t="shared" ca="1" si="272"/>
        <v>-2.6452454271463921E-7</v>
      </c>
      <c r="H679" s="29">
        <f t="shared" ca="1" si="273"/>
        <v>0.73015877990524714</v>
      </c>
      <c r="I679" s="29">
        <f t="shared" ca="1" si="274"/>
        <v>37.948448150109044</v>
      </c>
      <c r="J679" s="29">
        <f t="shared" ca="1" si="275"/>
        <v>222.78537736622681</v>
      </c>
      <c r="K679" s="29">
        <f t="shared" ca="1" si="276"/>
        <v>143.14162231343317</v>
      </c>
      <c r="M679" s="29">
        <f ca="1">Kp*(Q679+R679*OnebyTi+Td*(Q679-Q678))</f>
        <v>15646529.848164419</v>
      </c>
      <c r="N679" s="27">
        <f t="shared" ca="1" si="293"/>
        <v>129742726.21912743</v>
      </c>
      <c r="O679" s="27">
        <f t="shared" ca="1" si="277"/>
        <v>73759209.577945605</v>
      </c>
      <c r="P679" s="27">
        <f t="shared" ca="1" si="294"/>
        <v>20696289.553050697</v>
      </c>
      <c r="Q679" s="29">
        <f t="shared" ca="1" si="278"/>
        <v>-20696279.553050697</v>
      </c>
      <c r="R679" s="29">
        <f t="shared" ca="1" si="279"/>
        <v>27939588.088097502</v>
      </c>
      <c r="S679" s="29">
        <f t="shared" ca="1" si="280"/>
        <v>84882199.692286074</v>
      </c>
      <c r="T679" s="29">
        <f t="shared" ca="1" si="281"/>
        <v>866022960271316</v>
      </c>
      <c r="U679" s="29">
        <f t="shared" ca="1" si="282"/>
        <v>18910508379.393913</v>
      </c>
      <c r="W679" s="29">
        <f ca="1">Kp*(AB679+AC679*OnebyTi+Td*(AB679-AB678))</f>
        <v>-24678930.44610057</v>
      </c>
      <c r="X679" s="27">
        <f t="shared" ca="1" si="295"/>
        <v>-9328633.6357374266</v>
      </c>
      <c r="Y679" s="27">
        <f t="shared" ca="1" si="296"/>
        <v>-3918311.8140562531</v>
      </c>
      <c r="Z679" s="27">
        <f t="shared" ca="1" si="297"/>
        <v>-514380.5466153638</v>
      </c>
      <c r="AA679" s="27">
        <f t="shared" ca="1" si="298"/>
        <v>912735.95819458482</v>
      </c>
      <c r="AB679" s="29">
        <f t="shared" ca="1" si="283"/>
        <v>-912725.95819458482</v>
      </c>
      <c r="AC679" s="29">
        <f t="shared" ca="1" si="284"/>
        <v>-4377688.1104441509</v>
      </c>
      <c r="AD679" s="29">
        <f t="shared" ca="1" si="285"/>
        <v>7844058.0999552896</v>
      </c>
      <c r="AE679" s="29">
        <f t="shared" ca="1" si="286"/>
        <v>6969765894128.458</v>
      </c>
      <c r="AF679" s="29">
        <f t="shared" ca="1" si="287"/>
        <v>3.0917826469015737E+21</v>
      </c>
      <c r="AH679" s="29">
        <f t="shared" ca="1" si="288"/>
        <v>3.3333321397667195</v>
      </c>
      <c r="AI679" s="29">
        <f t="shared" ca="1" si="289"/>
        <v>10.000000264524543</v>
      </c>
    </row>
    <row r="680" spans="1:35">
      <c r="A680" s="29">
        <v>66.799999999999301</v>
      </c>
      <c r="B680" s="29">
        <f t="shared" si="290"/>
        <v>10</v>
      </c>
      <c r="C680" s="29">
        <f t="shared" si="291"/>
        <v>0</v>
      </c>
      <c r="E680" s="29">
        <f ca="1">Kp*(G680+H680*OnebyTi+Td*(G680-G679))</f>
        <v>3.3333319910448909</v>
      </c>
      <c r="F680" s="27">
        <f t="shared" ca="1" si="292"/>
        <v>10.000000272822479</v>
      </c>
      <c r="G680" s="29">
        <f t="shared" ca="1" si="272"/>
        <v>-2.7282247927473691E-7</v>
      </c>
      <c r="H680" s="29">
        <f t="shared" ca="1" si="273"/>
        <v>0.73015875262299923</v>
      </c>
      <c r="I680" s="29">
        <f t="shared" ca="1" si="274"/>
        <v>37.948448177391292</v>
      </c>
      <c r="J680" s="29">
        <f t="shared" ca="1" si="275"/>
        <v>222.78537736622681</v>
      </c>
      <c r="K680" s="29">
        <f t="shared" ca="1" si="276"/>
        <v>143.14162413588733</v>
      </c>
      <c r="M680" s="29">
        <f ca="1">Kp*(Q680+R680*OnebyTi+Td*(Q680-Q679))</f>
        <v>-6179691.883812868</v>
      </c>
      <c r="N680" s="29">
        <f t="shared" ca="1" si="293"/>
        <v>126738181.06518684</v>
      </c>
      <c r="O680" s="29">
        <f t="shared" ca="1" si="277"/>
        <v>76043927.285011828</v>
      </c>
      <c r="P680" s="29">
        <f t="shared" ca="1" si="294"/>
        <v>22861816.126641043</v>
      </c>
      <c r="Q680" s="29">
        <f t="shared" ca="1" si="278"/>
        <v>-22861806.126641043</v>
      </c>
      <c r="R680" s="29">
        <f t="shared" ca="1" si="279"/>
        <v>25653407.475433398</v>
      </c>
      <c r="S680" s="29">
        <f t="shared" ca="1" si="280"/>
        <v>87168380.304950178</v>
      </c>
      <c r="T680" s="29">
        <f t="shared" ca="1" si="281"/>
        <v>918289178208528.25</v>
      </c>
      <c r="U680" s="29">
        <f t="shared" ca="1" si="282"/>
        <v>19419835989.913639</v>
      </c>
      <c r="W680" s="29">
        <f ca="1">Kp*(AB680+AC680*OnebyTi+Td*(AB680-AB679))</f>
        <v>-24691352.672852524</v>
      </c>
      <c r="X680" s="29">
        <f t="shared" ca="1" si="295"/>
        <v>-9595834.189038422</v>
      </c>
      <c r="Y680" s="29">
        <f t="shared" ca="1" si="296"/>
        <v>-4182176.3229359891</v>
      </c>
      <c r="Z680" s="29">
        <f t="shared" ca="1" si="297"/>
        <v>-680392.23348846985</v>
      </c>
      <c r="AA680" s="29">
        <f t="shared" ca="1" si="298"/>
        <v>843134.66495047405</v>
      </c>
      <c r="AB680" s="29">
        <f t="shared" ca="1" si="283"/>
        <v>-843124.66495047405</v>
      </c>
      <c r="AC680" s="29">
        <f t="shared" ca="1" si="284"/>
        <v>-4462000.5769391982</v>
      </c>
      <c r="AD680" s="29">
        <f t="shared" ca="1" si="285"/>
        <v>7928370.5664503369</v>
      </c>
      <c r="AE680" s="29">
        <f t="shared" ca="1" si="286"/>
        <v>7040851814193.2432</v>
      </c>
      <c r="AF680" s="29">
        <f t="shared" ca="1" si="287"/>
        <v>3.1692058724720449E+21</v>
      </c>
      <c r="AH680" s="29">
        <f t="shared" ca="1" si="288"/>
        <v>3.3333319910448909</v>
      </c>
      <c r="AI680" s="29">
        <f t="shared" ca="1" si="289"/>
        <v>10.000000272822479</v>
      </c>
    </row>
    <row r="681" spans="1:35">
      <c r="A681" s="29">
        <v>66.899999999999295</v>
      </c>
      <c r="B681" s="29">
        <f t="shared" si="290"/>
        <v>10</v>
      </c>
      <c r="C681" s="29">
        <f t="shared" si="291"/>
        <v>0</v>
      </c>
      <c r="E681" s="29">
        <f ca="1">Kp*(G681+H681*OnebyTi+Td*(G681-G680))</f>
        <v>3.333331909675231</v>
      </c>
      <c r="F681" s="29">
        <f t="shared" ca="1" si="292"/>
        <v>10.000000268574215</v>
      </c>
      <c r="G681" s="29">
        <f t="shared" ca="1" si="272"/>
        <v>-2.6857421531190084E-7</v>
      </c>
      <c r="H681" s="29">
        <f t="shared" ca="1" si="273"/>
        <v>0.73015872576557772</v>
      </c>
      <c r="I681" s="29">
        <f t="shared" ca="1" si="274"/>
        <v>37.948448204248713</v>
      </c>
      <c r="J681" s="29">
        <f t="shared" ca="1" si="275"/>
        <v>222.78537736622681</v>
      </c>
      <c r="K681" s="29">
        <f t="shared" ca="1" si="276"/>
        <v>143.14162593264882</v>
      </c>
      <c r="M681" s="29">
        <f ca="1">Kp*(Q681+R681*OnebyTi+Td*(Q681-Q680))</f>
        <v>-29009327.806085952</v>
      </c>
      <c r="N681" s="27">
        <f t="shared" ca="1" si="293"/>
        <v>123052485.21064207</v>
      </c>
      <c r="O681" s="27">
        <f t="shared" ca="1" si="277"/>
        <v>78112787.303227901</v>
      </c>
      <c r="P681" s="27">
        <f t="shared" ca="1" si="294"/>
        <v>25032206.955096316</v>
      </c>
      <c r="Q681" s="29">
        <f t="shared" ca="1" si="278"/>
        <v>-25032196.955096316</v>
      </c>
      <c r="R681" s="29">
        <f t="shared" ca="1" si="279"/>
        <v>23150187.779923767</v>
      </c>
      <c r="S681" s="29">
        <f t="shared" ca="1" si="280"/>
        <v>89671600.000459805</v>
      </c>
      <c r="T681" s="29">
        <f t="shared" ca="1" si="281"/>
        <v>980950266648401.63</v>
      </c>
      <c r="U681" s="29">
        <f t="shared" ca="1" si="282"/>
        <v>19977516734.408325</v>
      </c>
      <c r="W681" s="29">
        <f ca="1">Kp*(AB681+AC681*OnebyTi+Td*(AB681-AB680))</f>
        <v>-24645147.041169811</v>
      </c>
      <c r="X681" s="27">
        <f t="shared" ca="1" si="295"/>
        <v>-9850366.7210698035</v>
      </c>
      <c r="Y681" s="27">
        <f t="shared" ca="1" si="296"/>
        <v>-4446203.5326220412</v>
      </c>
      <c r="Z681" s="27">
        <f t="shared" ca="1" si="297"/>
        <v>-851176.25880506844</v>
      </c>
      <c r="AA681" s="27">
        <f t="shared" ca="1" si="298"/>
        <v>768831.38132496446</v>
      </c>
      <c r="AB681" s="29">
        <f t="shared" ca="1" si="283"/>
        <v>-768821.38132496446</v>
      </c>
      <c r="AC681" s="29">
        <f t="shared" ca="1" si="284"/>
        <v>-4538882.7150716949</v>
      </c>
      <c r="AD681" s="29">
        <f t="shared" ca="1" si="285"/>
        <v>8005252.7045828337</v>
      </c>
      <c r="AE681" s="29">
        <f t="shared" ca="1" si="286"/>
        <v>7099960445831.4854</v>
      </c>
      <c r="AF681" s="29">
        <f t="shared" ca="1" si="287"/>
        <v>3.2446234263736167E+21</v>
      </c>
      <c r="AH681" s="29">
        <f t="shared" ca="1" si="288"/>
        <v>3.333331909675231</v>
      </c>
      <c r="AI681" s="29">
        <f t="shared" ca="1" si="289"/>
        <v>10.000000268574215</v>
      </c>
    </row>
    <row r="682" spans="1:35">
      <c r="A682" s="29">
        <v>66.999999999999304</v>
      </c>
      <c r="B682" s="29">
        <f t="shared" si="290"/>
        <v>10</v>
      </c>
      <c r="C682" s="29">
        <f t="shared" si="291"/>
        <v>0</v>
      </c>
      <c r="E682" s="29">
        <f ca="1">Kp*(G682+H682*OnebyTi+Td*(G682-G681))</f>
        <v>3.3333318957594651</v>
      </c>
      <c r="F682" s="27">
        <f t="shared" ca="1" si="292"/>
        <v>10.000000252622431</v>
      </c>
      <c r="G682" s="29">
        <f t="shared" ca="1" si="272"/>
        <v>-2.5262243141810359E-7</v>
      </c>
      <c r="H682" s="29">
        <f t="shared" ca="1" si="273"/>
        <v>0.73015870050333453</v>
      </c>
      <c r="I682" s="29">
        <f t="shared" ca="1" si="274"/>
        <v>37.948448229510959</v>
      </c>
      <c r="J682" s="29">
        <f t="shared" ca="1" si="275"/>
        <v>222.78537736622681</v>
      </c>
      <c r="K682" s="29">
        <f t="shared" ca="1" si="276"/>
        <v>143.14162762521912</v>
      </c>
      <c r="M682" s="29">
        <f ca="1">Kp*(Q682+R682*OnebyTi+Td*(Q682-Q681))</f>
        <v>-52792553.072796613</v>
      </c>
      <c r="N682" s="29">
        <f t="shared" ca="1" si="293"/>
        <v>118669189.86258768</v>
      </c>
      <c r="O682" s="29">
        <f t="shared" ca="1" si="277"/>
        <v>79946800.772180796</v>
      </c>
      <c r="P682" s="29">
        <f t="shared" ca="1" si="294"/>
        <v>27198454.256065577</v>
      </c>
      <c r="Q682" s="29">
        <f t="shared" ca="1" si="278"/>
        <v>-27198444.256065577</v>
      </c>
      <c r="R682" s="29">
        <f t="shared" ca="1" si="279"/>
        <v>20430343.354317211</v>
      </c>
      <c r="S682" s="29">
        <f t="shared" ca="1" si="280"/>
        <v>92391444.426066369</v>
      </c>
      <c r="T682" s="29">
        <f t="shared" ca="1" si="281"/>
        <v>1054925803643432.3</v>
      </c>
      <c r="U682" s="29">
        <f t="shared" ca="1" si="282"/>
        <v>20583458301.144512</v>
      </c>
      <c r="W682" s="29">
        <f ca="1">Kp*(AB682+AC682*OnebyTi+Td*(AB682-AB681))</f>
        <v>-24538163.577762868</v>
      </c>
      <c r="X682" s="29">
        <f t="shared" ca="1" si="295"/>
        <v>-10091133.469881641</v>
      </c>
      <c r="Y682" s="29">
        <f t="shared" ca="1" si="296"/>
        <v>-4709767.6814146955</v>
      </c>
      <c r="Z682" s="29">
        <f t="shared" ca="1" si="297"/>
        <v>-1026507.8078847514</v>
      </c>
      <c r="AA682" s="29">
        <f t="shared" ca="1" si="298"/>
        <v>689822.67640258255</v>
      </c>
      <c r="AB682" s="29">
        <f t="shared" ca="1" si="283"/>
        <v>-689812.67640258255</v>
      </c>
      <c r="AC682" s="29">
        <f t="shared" ca="1" si="284"/>
        <v>-4607863.9827119531</v>
      </c>
      <c r="AD682" s="29">
        <f t="shared" ca="1" si="285"/>
        <v>8074233.9722230919</v>
      </c>
      <c r="AE682" s="29">
        <f t="shared" ca="1" si="286"/>
        <v>7147544598684.0547</v>
      </c>
      <c r="AF682" s="29">
        <f t="shared" ca="1" si="287"/>
        <v>3.3173935455753585E+21</v>
      </c>
      <c r="AH682" s="29">
        <f t="shared" ca="1" si="288"/>
        <v>3.3333318957594651</v>
      </c>
      <c r="AI682" s="29">
        <f t="shared" ca="1" si="289"/>
        <v>10.000000252622431</v>
      </c>
    </row>
    <row r="683" spans="1:35">
      <c r="A683" s="29">
        <v>67.099999999999298</v>
      </c>
      <c r="B683" s="29">
        <f t="shared" si="290"/>
        <v>10</v>
      </c>
      <c r="C683" s="29">
        <f t="shared" si="291"/>
        <v>0</v>
      </c>
      <c r="E683" s="29">
        <f ca="1">Kp*(G683+H683*OnebyTi+Td*(G683-G682))</f>
        <v>3.333331946399003</v>
      </c>
      <c r="F683" s="29">
        <f t="shared" ca="1" si="292"/>
        <v>10.000000226285525</v>
      </c>
      <c r="G683" s="29">
        <f t="shared" ca="1" si="272"/>
        <v>-2.2628552542869329E-7</v>
      </c>
      <c r="H683" s="29">
        <f t="shared" ca="1" si="273"/>
        <v>0.73015867787478195</v>
      </c>
      <c r="I683" s="29">
        <f t="shared" ca="1" si="274"/>
        <v>37.948448252139514</v>
      </c>
      <c r="J683" s="29">
        <f t="shared" ca="1" si="275"/>
        <v>222.78537736622681</v>
      </c>
      <c r="K683" s="29">
        <f t="shared" ca="1" si="276"/>
        <v>143.141629143595</v>
      </c>
      <c r="M683" s="29">
        <f ca="1">Kp*(Q683+R683*OnebyTi+Td*(Q683-Q682))</f>
        <v>-77473133.693350673</v>
      </c>
      <c r="N683" s="27">
        <f t="shared" ca="1" si="293"/>
        <v>113574039.21920006</v>
      </c>
      <c r="O683" s="29">
        <f t="shared" ca="1" si="277"/>
        <v>81527082.492991477</v>
      </c>
      <c r="P683" s="29">
        <f t="shared" ca="1" si="294"/>
        <v>29351142.913983539</v>
      </c>
      <c r="Q683" s="29">
        <f t="shared" ca="1" si="278"/>
        <v>-29351132.913983539</v>
      </c>
      <c r="R683" s="29">
        <f t="shared" ca="1" si="279"/>
        <v>17495230.062918857</v>
      </c>
      <c r="S683" s="29">
        <f t="shared" ca="1" si="280"/>
        <v>95326557.717464715</v>
      </c>
      <c r="T683" s="29">
        <f t="shared" ca="1" si="281"/>
        <v>1141074703976865</v>
      </c>
      <c r="U683" s="29">
        <f t="shared" ca="1" si="282"/>
        <v>21237358623.381321</v>
      </c>
      <c r="W683" s="29">
        <f ca="1">Kp*(AB683+AC683*OnebyTi+Td*(AB683-AB682))</f>
        <v>-24368314.901898675</v>
      </c>
      <c r="X683" s="29">
        <f t="shared" ca="1" si="295"/>
        <v>-10317027.298745275</v>
      </c>
      <c r="Y683" s="29">
        <f t="shared" ca="1" si="296"/>
        <v>-4972219.9878903972</v>
      </c>
      <c r="Z683" s="29">
        <f t="shared" ca="1" si="297"/>
        <v>-1206142.5116302341</v>
      </c>
      <c r="AA683" s="29">
        <f t="shared" ca="1" si="298"/>
        <v>606116.25093692099</v>
      </c>
      <c r="AB683" s="29">
        <f t="shared" ca="1" si="283"/>
        <v>-606106.25093692099</v>
      </c>
      <c r="AC683" s="29">
        <f t="shared" ca="1" si="284"/>
        <v>-4668474.6078056451</v>
      </c>
      <c r="AD683" s="29">
        <f t="shared" ca="1" si="285"/>
        <v>8134844.5973167839</v>
      </c>
      <c r="AE683" s="29">
        <f t="shared" ca="1" si="286"/>
        <v>7184281077426.5361</v>
      </c>
      <c r="AF683" s="29">
        <f t="shared" ca="1" si="287"/>
        <v>3.386554796661996E+21</v>
      </c>
      <c r="AH683" s="29">
        <f t="shared" ca="1" si="288"/>
        <v>3.333331946399003</v>
      </c>
      <c r="AI683" s="29">
        <f t="shared" ca="1" si="289"/>
        <v>10.000000226285525</v>
      </c>
    </row>
    <row r="684" spans="1:35">
      <c r="A684" s="29">
        <v>67.199999999999307</v>
      </c>
      <c r="B684" s="29">
        <f t="shared" si="290"/>
        <v>10</v>
      </c>
      <c r="C684" s="29">
        <f t="shared" si="291"/>
        <v>0</v>
      </c>
      <c r="E684" s="29">
        <f ca="1">Kp*(G684+H684*OnebyTi+Td*(G684-G683))</f>
        <v>3.3333320559800184</v>
      </c>
      <c r="F684" s="27">
        <f t="shared" ca="1" si="292"/>
        <v>10.000000191274278</v>
      </c>
      <c r="G684" s="29">
        <f t="shared" ca="1" si="272"/>
        <v>-1.912742781939869E-7</v>
      </c>
      <c r="H684" s="29">
        <f t="shared" ca="1" si="273"/>
        <v>0.73015865874735408</v>
      </c>
      <c r="I684" s="29">
        <f t="shared" ca="1" si="274"/>
        <v>37.94844827126694</v>
      </c>
      <c r="J684" s="29">
        <f t="shared" ca="1" si="275"/>
        <v>222.78537736622681</v>
      </c>
      <c r="K684" s="29">
        <f t="shared" ca="1" si="276"/>
        <v>143.14163042895814</v>
      </c>
      <c r="M684" s="29">
        <f ca="1">Kp*(Q684+R684*OnebyTi+Td*(Q684-Q683))</f>
        <v>-102988363.49649565</v>
      </c>
      <c r="N684" s="29">
        <f t="shared" ca="1" si="293"/>
        <v>107755134.60369113</v>
      </c>
      <c r="O684" s="27">
        <f t="shared" ca="1" si="277"/>
        <v>82834936.194987997</v>
      </c>
      <c r="P684" s="27">
        <f t="shared" ca="1" si="294"/>
        <v>31480471.334043659</v>
      </c>
      <c r="Q684" s="29">
        <f t="shared" ca="1" si="278"/>
        <v>-31480461.334043659</v>
      </c>
      <c r="R684" s="29">
        <f t="shared" ca="1" si="279"/>
        <v>14347183.92951449</v>
      </c>
      <c r="S684" s="29">
        <f t="shared" ca="1" si="280"/>
        <v>98474603.850869074</v>
      </c>
      <c r="T684" s="29">
        <f t="shared" ca="1" si="281"/>
        <v>1240176648557286.8</v>
      </c>
      <c r="U684" s="29">
        <f t="shared" ca="1" si="282"/>
        <v>21938697269.178104</v>
      </c>
      <c r="W684" s="29">
        <f ca="1">Kp*(AB684+AC684*OnebyTi+Td*(AB684-AB683))</f>
        <v>-24133583.63567955</v>
      </c>
      <c r="X684" s="27">
        <f t="shared" ca="1" si="295"/>
        <v>-10526933.984971678</v>
      </c>
      <c r="Y684" s="27">
        <f t="shared" ca="1" si="296"/>
        <v>-5232889.3163735801</v>
      </c>
      <c r="Z684" s="27">
        <f t="shared" ca="1" si="297"/>
        <v>-1389816.2775223406</v>
      </c>
      <c r="AA684" s="27">
        <f t="shared" ca="1" si="298"/>
        <v>517731.34813289694</v>
      </c>
      <c r="AB684" s="29">
        <f t="shared" ca="1" si="283"/>
        <v>-517721.34813289694</v>
      </c>
      <c r="AC684" s="29">
        <f t="shared" ca="1" si="284"/>
        <v>-4720246.7426189352</v>
      </c>
      <c r="AD684" s="29">
        <f t="shared" ca="1" si="285"/>
        <v>8186616.7321300739</v>
      </c>
      <c r="AE684" s="29">
        <f t="shared" ca="1" si="286"/>
        <v>7211084616857.791</v>
      </c>
      <c r="AF684" s="29">
        <f t="shared" ca="1" si="287"/>
        <v>3.4507613893033979E+21</v>
      </c>
      <c r="AH684" s="29">
        <f t="shared" ca="1" si="288"/>
        <v>3.3333320559800184</v>
      </c>
      <c r="AI684" s="29">
        <f t="shared" ca="1" si="289"/>
        <v>10.000000191274278</v>
      </c>
    </row>
    <row r="685" spans="1:35">
      <c r="A685" s="29">
        <v>67.299999999999201</v>
      </c>
      <c r="B685" s="29">
        <f t="shared" si="290"/>
        <v>10</v>
      </c>
      <c r="C685" s="29">
        <f t="shared" si="291"/>
        <v>0</v>
      </c>
      <c r="E685" s="29">
        <f ca="1">Kp*(G685+H685*OnebyTi+Td*(G685-G684))</f>
        <v>3.333332216564294</v>
      </c>
      <c r="F685" s="29">
        <f t="shared" ca="1" si="292"/>
        <v>10.000000149595433</v>
      </c>
      <c r="G685" s="29">
        <f t="shared" ca="1" si="272"/>
        <v>-1.4959543293002753E-7</v>
      </c>
      <c r="H685" s="29">
        <f t="shared" ca="1" si="273"/>
        <v>0.73015864378781081</v>
      </c>
      <c r="I685" s="29">
        <f t="shared" ca="1" si="274"/>
        <v>37.948448286226487</v>
      </c>
      <c r="J685" s="29">
        <f t="shared" ca="1" si="275"/>
        <v>222.78537736622681</v>
      </c>
      <c r="K685" s="29">
        <f t="shared" ca="1" si="276"/>
        <v>143.14163143573541</v>
      </c>
      <c r="M685" s="29">
        <f ca="1">Kp*(Q685+R685*OnebyTi+Td*(Q685-Q684))</f>
        <v>-129269025.66634846</v>
      </c>
      <c r="N685" s="27">
        <f t="shared" ca="1" si="293"/>
        <v>101203096.30974114</v>
      </c>
      <c r="O685" s="29">
        <f t="shared" ca="1" si="277"/>
        <v>83851943.020995155</v>
      </c>
      <c r="P685" s="29">
        <f t="shared" ca="1" si="294"/>
        <v>33576274.924888484</v>
      </c>
      <c r="Q685" s="29">
        <f t="shared" ca="1" si="278"/>
        <v>-33576264.924888484</v>
      </c>
      <c r="R685" s="29">
        <f t="shared" ca="1" si="279"/>
        <v>10989557.437025642</v>
      </c>
      <c r="S685" s="29">
        <f t="shared" ca="1" si="280"/>
        <v>101832230.34335792</v>
      </c>
      <c r="T685" s="29">
        <f t="shared" ca="1" si="281"/>
        <v>1352913205187916.5</v>
      </c>
      <c r="U685" s="29">
        <f t="shared" ca="1" si="282"/>
        <v>22686727354.362072</v>
      </c>
      <c r="W685" s="29">
        <f ca="1">Kp*(AB685+AC685*OnebyTi+Td*(AB685-AB684))</f>
        <v>-23832029.932473812</v>
      </c>
      <c r="X685" s="29">
        <f t="shared" ca="1" si="295"/>
        <v>-10719734.613944963</v>
      </c>
      <c r="Y685" s="29">
        <f t="shared" ca="1" si="296"/>
        <v>-5491082.9215800352</v>
      </c>
      <c r="Z685" s="29">
        <f t="shared" ca="1" si="297"/>
        <v>-1577245.1613129054</v>
      </c>
      <c r="AA685" s="29">
        <f t="shared" ca="1" si="298"/>
        <v>424699.15263739444</v>
      </c>
      <c r="AB685" s="29">
        <f t="shared" ca="1" si="283"/>
        <v>-424689.15263739444</v>
      </c>
      <c r="AC685" s="29">
        <f t="shared" ca="1" si="284"/>
        <v>-4762715.6578826746</v>
      </c>
      <c r="AD685" s="29">
        <f t="shared" ca="1" si="285"/>
        <v>8229085.6473938134</v>
      </c>
      <c r="AE685" s="29">
        <f t="shared" ca="1" si="286"/>
        <v>7229120704494.5781</v>
      </c>
      <c r="AF685" s="29">
        <f t="shared" ca="1" si="287"/>
        <v>3.5082181455737174E+21</v>
      </c>
      <c r="AH685" s="29">
        <f t="shared" ca="1" si="288"/>
        <v>3.333332216564294</v>
      </c>
      <c r="AI685" s="29">
        <f t="shared" ca="1" si="289"/>
        <v>10.000000149595433</v>
      </c>
    </row>
    <row r="686" spans="1:35">
      <c r="A686" s="29">
        <v>67.399999999999196</v>
      </c>
      <c r="B686" s="29">
        <f t="shared" si="290"/>
        <v>10</v>
      </c>
      <c r="C686" s="29">
        <f t="shared" si="291"/>
        <v>0</v>
      </c>
      <c r="E686" s="29">
        <f ca="1">Kp*(G686+H686*OnebyTi+Td*(G686-G685))</f>
        <v>3.3333324183628394</v>
      </c>
      <c r="F686" s="29">
        <f t="shared" ca="1" si="292"/>
        <v>10.000000103447167</v>
      </c>
      <c r="G686" s="29">
        <f t="shared" ca="1" si="272"/>
        <v>-1.0344716727672676E-7</v>
      </c>
      <c r="H686" s="29">
        <f t="shared" ca="1" si="273"/>
        <v>0.73015863344309406</v>
      </c>
      <c r="I686" s="29">
        <f t="shared" ca="1" si="274"/>
        <v>37.9484482965712</v>
      </c>
      <c r="J686" s="29">
        <f t="shared" ca="1" si="275"/>
        <v>222.78537736622681</v>
      </c>
      <c r="K686" s="29">
        <f t="shared" ca="1" si="276"/>
        <v>143.14163213296931</v>
      </c>
      <c r="M686" s="29">
        <f ca="1">Kp*(Q686+R686*OnebyTi+Td*(Q686-Q685))</f>
        <v>-156239380.17333034</v>
      </c>
      <c r="N686" s="29">
        <f t="shared" ca="1" si="293"/>
        <v>93911222.361622468</v>
      </c>
      <c r="O686" s="27">
        <f t="shared" ca="1" si="277"/>
        <v>84560053.006491438</v>
      </c>
      <c r="P686" s="27">
        <f t="shared" ca="1" si="294"/>
        <v>35628052.234091379</v>
      </c>
      <c r="Q686" s="29">
        <f t="shared" ca="1" si="278"/>
        <v>-35628042.234091379</v>
      </c>
      <c r="R686" s="29">
        <f t="shared" ca="1" si="279"/>
        <v>7426753.2136165034</v>
      </c>
      <c r="S686" s="29">
        <f t="shared" ca="1" si="280"/>
        <v>105395034.56676705</v>
      </c>
      <c r="T686" s="29">
        <f t="shared" ca="1" si="281"/>
        <v>1479848944531336.5</v>
      </c>
      <c r="U686" s="29">
        <f t="shared" ca="1" si="282"/>
        <v>23480468037.756264</v>
      </c>
      <c r="W686" s="29">
        <f ca="1">Kp*(AB686+AC686*OnebyTi+Td*(AB686-AB685))</f>
        <v>-23461799.110032633</v>
      </c>
      <c r="X686" s="27">
        <f t="shared" ca="1" si="295"/>
        <v>-10894308.076697025</v>
      </c>
      <c r="Y686" s="27">
        <f t="shared" ca="1" si="296"/>
        <v>-5746087.2737019891</v>
      </c>
      <c r="Z686" s="27">
        <f t="shared" ca="1" si="297"/>
        <v>-1768125.2812919698</v>
      </c>
      <c r="AA686" s="27">
        <f t="shared" ca="1" si="298"/>
        <v>327063.17632851505</v>
      </c>
      <c r="AB686" s="29">
        <f t="shared" ca="1" si="283"/>
        <v>-327053.17632851505</v>
      </c>
      <c r="AC686" s="29">
        <f t="shared" ca="1" si="284"/>
        <v>-4795420.9755155258</v>
      </c>
      <c r="AD686" s="29">
        <f t="shared" ca="1" si="285"/>
        <v>8261790.9650266645</v>
      </c>
      <c r="AE686" s="29">
        <f t="shared" ca="1" si="286"/>
        <v>7239817082509.2354</v>
      </c>
      <c r="AF686" s="29">
        <f t="shared" ca="1" si="287"/>
        <v>3.5566170753532549E+21</v>
      </c>
      <c r="AH686" s="29">
        <f t="shared" ca="1" si="288"/>
        <v>3.3333324183628394</v>
      </c>
      <c r="AI686" s="29">
        <f t="shared" ca="1" si="289"/>
        <v>10.000000103447167</v>
      </c>
    </row>
    <row r="687" spans="1:35">
      <c r="A687" s="29">
        <v>67.499999999999204</v>
      </c>
      <c r="B687" s="29">
        <f t="shared" si="290"/>
        <v>10</v>
      </c>
      <c r="C687" s="29">
        <f t="shared" si="291"/>
        <v>0</v>
      </c>
      <c r="E687" s="29">
        <f ca="1">Kp*(G687+H687*OnebyTi+Td*(G687-G686))</f>
        <v>3.3333326502670069</v>
      </c>
      <c r="F687" s="27">
        <f t="shared" ca="1" si="292"/>
        <v>10.000000055111514</v>
      </c>
      <c r="G687" s="29">
        <f t="shared" ca="1" si="272"/>
        <v>-5.5111513574956916E-8</v>
      </c>
      <c r="H687" s="29">
        <f t="shared" ca="1" si="273"/>
        <v>0.73015862793194275</v>
      </c>
      <c r="I687" s="29">
        <f t="shared" ca="1" si="274"/>
        <v>37.948448302082355</v>
      </c>
      <c r="J687" s="29">
        <f t="shared" ca="1" si="275"/>
        <v>222.78537736622681</v>
      </c>
      <c r="K687" s="29">
        <f t="shared" ca="1" si="276"/>
        <v>143.14163250497202</v>
      </c>
      <c r="M687" s="29">
        <f ca="1">Kp*(Q687+R687*OnebyTi+Td*(Q687-Q686))</f>
        <v>-183817178.37517041</v>
      </c>
      <c r="N687" s="27">
        <f t="shared" ca="1" si="293"/>
        <v>85875643.367766798</v>
      </c>
      <c r="O687" s="29">
        <f t="shared" ca="1" si="277"/>
        <v>84941679.304538727</v>
      </c>
      <c r="P687" s="29">
        <f t="shared" ca="1" si="294"/>
        <v>37624993.750349097</v>
      </c>
      <c r="Q687" s="29">
        <f t="shared" ca="1" si="278"/>
        <v>-37624983.750349097</v>
      </c>
      <c r="R687" s="29">
        <f t="shared" ca="1" si="279"/>
        <v>3664254.8385815937</v>
      </c>
      <c r="S687" s="29">
        <f t="shared" ca="1" si="280"/>
        <v>109157532.94180197</v>
      </c>
      <c r="T687" s="29">
        <f t="shared" ca="1" si="281"/>
        <v>1621412884752739.8</v>
      </c>
      <c r="U687" s="29">
        <f t="shared" ca="1" si="282"/>
        <v>24318697658.078232</v>
      </c>
      <c r="W687" s="29">
        <f ca="1">Kp*(AB687+AC687*OnebyTi+Td*(AB687-AB686))</f>
        <v>-23021129.374056842</v>
      </c>
      <c r="X687" s="29">
        <f t="shared" ca="1" si="295"/>
        <v>-11049533.669036949</v>
      </c>
      <c r="Y687" s="29">
        <f t="shared" ca="1" si="296"/>
        <v>-5997168.9650614532</v>
      </c>
      <c r="Z687" s="29">
        <f t="shared" ca="1" si="297"/>
        <v>-1962132.7769760927</v>
      </c>
      <c r="AA687" s="29">
        <f t="shared" ca="1" si="298"/>
        <v>224879.62947090267</v>
      </c>
      <c r="AB687" s="29">
        <f t="shared" ca="1" si="283"/>
        <v>-224869.62947090267</v>
      </c>
      <c r="AC687" s="29">
        <f t="shared" ca="1" si="284"/>
        <v>-4817907.9384626159</v>
      </c>
      <c r="AD687" s="29">
        <f t="shared" ca="1" si="285"/>
        <v>8284277.9279737547</v>
      </c>
      <c r="AE687" s="29">
        <f t="shared" ca="1" si="286"/>
        <v>7244873717535.0732</v>
      </c>
      <c r="AF687" s="29">
        <f t="shared" ca="1" si="287"/>
        <v>3.5930777268146243E+21</v>
      </c>
      <c r="AH687" s="29">
        <f t="shared" ca="1" si="288"/>
        <v>3.3333326502670069</v>
      </c>
      <c r="AI687" s="29">
        <f t="shared" ca="1" si="289"/>
        <v>10.000000055111514</v>
      </c>
    </row>
    <row r="688" spans="1:35">
      <c r="A688" s="29">
        <v>67.599999999999199</v>
      </c>
      <c r="B688" s="29">
        <f t="shared" si="290"/>
        <v>10</v>
      </c>
      <c r="C688" s="29">
        <f t="shared" si="291"/>
        <v>0</v>
      </c>
      <c r="E688" s="29">
        <f ca="1">Kp*(G688+H688*OnebyTi+Td*(G688-G687))</f>
        <v>3.3333329004105541</v>
      </c>
      <c r="F688" s="29">
        <f t="shared" ca="1" si="292"/>
        <v>10.000000006848659</v>
      </c>
      <c r="G688" s="29">
        <f t="shared" ca="1" si="272"/>
        <v>-6.8486585291793745E-9</v>
      </c>
      <c r="H688" s="29">
        <f t="shared" ca="1" si="273"/>
        <v>0.73015862724707692</v>
      </c>
      <c r="I688" s="29">
        <f t="shared" ca="1" si="274"/>
        <v>37.948448302767218</v>
      </c>
      <c r="J688" s="29">
        <f t="shared" ca="1" si="275"/>
        <v>222.78537736622681</v>
      </c>
      <c r="K688" s="29">
        <f t="shared" ca="1" si="276"/>
        <v>143.14163255126894</v>
      </c>
      <c r="M688" s="29">
        <f ca="1">Kp*(Q688+R688*OnebyTi+Td*(Q688-Q687))</f>
        <v>-211913706.00766248</v>
      </c>
      <c r="N688" s="29">
        <f t="shared" ca="1" si="293"/>
        <v>77095472.62440975</v>
      </c>
      <c r="O688" s="29">
        <f t="shared" ca="1" si="277"/>
        <v>84979794.884999633</v>
      </c>
      <c r="P688" s="29">
        <f t="shared" ca="1" si="294"/>
        <v>39556013.375611775</v>
      </c>
      <c r="Q688" s="29">
        <f t="shared" ca="1" si="278"/>
        <v>-39556003.375611775</v>
      </c>
      <c r="R688" s="29">
        <f t="shared" ca="1" si="279"/>
        <v>-291345.49897958385</v>
      </c>
      <c r="S688" s="29">
        <f t="shared" ca="1" si="280"/>
        <v>113113133.27936314</v>
      </c>
      <c r="T688" s="29">
        <f t="shared" ca="1" si="281"/>
        <v>1777880625057880.8</v>
      </c>
      <c r="U688" s="29">
        <f t="shared" ca="1" si="282"/>
        <v>25199947571.991772</v>
      </c>
      <c r="W688" s="29">
        <f ca="1">Kp*(AB688+AC688*OnebyTi+Td*(AB688-AB687))</f>
        <v>-22508359.617212709</v>
      </c>
      <c r="X688" s="29">
        <f t="shared" ca="1" si="295"/>
        <v>-11184293.789929042</v>
      </c>
      <c r="Y688" s="29">
        <f t="shared" ca="1" si="296"/>
        <v>-6243575.6993066175</v>
      </c>
      <c r="Z688" s="29">
        <f t="shared" ca="1" si="297"/>
        <v>-2158923.8140294608</v>
      </c>
      <c r="AA688" s="29">
        <f t="shared" ca="1" si="298"/>
        <v>118217.77578440437</v>
      </c>
      <c r="AB688" s="29">
        <f t="shared" ca="1" si="283"/>
        <v>-118207.77578440437</v>
      </c>
      <c r="AC688" s="29">
        <f t="shared" ca="1" si="284"/>
        <v>-4829728.7160410564</v>
      </c>
      <c r="AD688" s="29">
        <f t="shared" ca="1" si="285"/>
        <v>8296098.7055521952</v>
      </c>
      <c r="AE688" s="29">
        <f t="shared" ca="1" si="286"/>
        <v>7246271025360.6631</v>
      </c>
      <c r="AF688" s="29">
        <f t="shared" ca="1" si="287"/>
        <v>3.6140936582444519E+21</v>
      </c>
      <c r="AH688" s="29">
        <f t="shared" ca="1" si="288"/>
        <v>3.3333329004105541</v>
      </c>
      <c r="AI688" s="29">
        <f t="shared" ca="1" si="289"/>
        <v>10.000000006848659</v>
      </c>
    </row>
    <row r="689" spans="1:35">
      <c r="A689" s="29">
        <v>67.699999999999207</v>
      </c>
      <c r="B689" s="29">
        <f t="shared" si="290"/>
        <v>10</v>
      </c>
      <c r="C689" s="29">
        <f t="shared" si="291"/>
        <v>0</v>
      </c>
      <c r="E689" s="29">
        <f ca="1">Kp*(G689+H689*OnebyTi+Td*(G689-G688))</f>
        <v>3.3333331567359901</v>
      </c>
      <c r="F689" s="27">
        <f t="shared" ca="1" si="292"/>
        <v>9.9999999607977301</v>
      </c>
      <c r="G689" s="29">
        <f t="shared" ca="1" si="272"/>
        <v>3.9202269874749618E-8</v>
      </c>
      <c r="H689" s="29">
        <f t="shared" ca="1" si="273"/>
        <v>0.73015863116730395</v>
      </c>
      <c r="I689" s="29">
        <f t="shared" ca="1" si="274"/>
        <v>37.948448306687446</v>
      </c>
      <c r="J689" s="29">
        <f t="shared" ca="1" si="275"/>
        <v>222.78537736622681</v>
      </c>
      <c r="K689" s="29">
        <f t="shared" ca="1" si="276"/>
        <v>143.14163281666831</v>
      </c>
      <c r="M689" s="29">
        <f ca="1">Kp*(Q689+R689*OnebyTi+Td*(Q689-Q688))</f>
        <v>-240433855.72157314</v>
      </c>
      <c r="N689" s="27">
        <f t="shared" ca="1" si="293"/>
        <v>67572950.606374651</v>
      </c>
      <c r="O689" s="27">
        <f t="shared" ca="1" si="277"/>
        <v>84658031.413218454</v>
      </c>
      <c r="P689" s="27">
        <f t="shared" ca="1" si="294"/>
        <v>41409782.559165783</v>
      </c>
      <c r="Q689" s="29">
        <f t="shared" ca="1" si="278"/>
        <v>-41409772.559165783</v>
      </c>
      <c r="R689" s="29">
        <f t="shared" ca="1" si="279"/>
        <v>-4432322.7548961621</v>
      </c>
      <c r="S689" s="29">
        <f t="shared" ca="1" si="280"/>
        <v>117254110.53527972</v>
      </c>
      <c r="T689" s="29">
        <f t="shared" ca="1" si="281"/>
        <v>1949357551398064.8</v>
      </c>
      <c r="U689" s="29">
        <f t="shared" ca="1" si="282"/>
        <v>26122496752.616108</v>
      </c>
      <c r="W689" s="29">
        <f ca="1">Kp*(AB689+AC689*OnebyTi+Td*(AB689-AB688))</f>
        <v>-21921937.277836196</v>
      </c>
      <c r="X689" s="27">
        <f t="shared" ca="1" si="295"/>
        <v>-11297476.736486923</v>
      </c>
      <c r="Y689" s="27">
        <f t="shared" ca="1" si="296"/>
        <v>-6484537.3639660068</v>
      </c>
      <c r="Z689" s="27">
        <f t="shared" ca="1" si="297"/>
        <v>-2358134.6371886712</v>
      </c>
      <c r="AA689" s="27">
        <f t="shared" ca="1" si="298"/>
        <v>7160.2699558231398</v>
      </c>
      <c r="AB689" s="29">
        <f t="shared" ca="1" si="283"/>
        <v>-7150.2699558231398</v>
      </c>
      <c r="AC689" s="29">
        <f t="shared" ca="1" si="284"/>
        <v>-4830443.7430366389</v>
      </c>
      <c r="AD689" s="29">
        <f t="shared" ca="1" si="285"/>
        <v>8296813.7325477777</v>
      </c>
      <c r="AE689" s="29">
        <f t="shared" ca="1" si="286"/>
        <v>7246276137996.707</v>
      </c>
      <c r="AF689" s="29">
        <f t="shared" ca="1" si="287"/>
        <v>3.6154875015177437E+21</v>
      </c>
      <c r="AH689" s="29">
        <f t="shared" ca="1" si="288"/>
        <v>3.3333331567359901</v>
      </c>
      <c r="AI689" s="29">
        <f t="shared" ca="1" si="289"/>
        <v>9.9999999607977301</v>
      </c>
    </row>
    <row r="690" spans="1:35">
      <c r="A690" s="29">
        <v>67.799999999999201</v>
      </c>
      <c r="B690" s="29">
        <f t="shared" si="290"/>
        <v>10</v>
      </c>
      <c r="C690" s="29">
        <f t="shared" si="291"/>
        <v>0</v>
      </c>
      <c r="E690" s="29">
        <f ca="1">Kp*(G690+H690*OnebyTi+Td*(G690-G689))</f>
        <v>3.3333334075399121</v>
      </c>
      <c r="F690" s="29">
        <f t="shared" ca="1" si="292"/>
        <v>9.999999918888129</v>
      </c>
      <c r="G690" s="29">
        <f t="shared" ca="1" si="272"/>
        <v>8.1111870997574442E-8</v>
      </c>
      <c r="H690" s="29">
        <f t="shared" ca="1" si="273"/>
        <v>0.73015863927849101</v>
      </c>
      <c r="I690" s="29">
        <f t="shared" ca="1" si="274"/>
        <v>37.948448314798632</v>
      </c>
      <c r="J690" s="29">
        <f t="shared" ca="1" si="275"/>
        <v>222.78537736622681</v>
      </c>
      <c r="K690" s="29">
        <f t="shared" ca="1" si="276"/>
        <v>143.14163336660678</v>
      </c>
      <c r="M690" s="29">
        <f ca="1">Kp*(Q690+R690*OnebyTi+Td*(Q690-Q689))</f>
        <v>-269276230.25090718</v>
      </c>
      <c r="N690" s="29">
        <f t="shared" ca="1" si="293"/>
        <v>57313582.965234011</v>
      </c>
      <c r="O690" s="29">
        <f t="shared" ca="1" si="277"/>
        <v>83960779.990156919</v>
      </c>
      <c r="P690" s="29">
        <f t="shared" ca="1" si="294"/>
        <v>43174767.073978767</v>
      </c>
      <c r="Q690" s="29">
        <f t="shared" ca="1" si="278"/>
        <v>-43174757.073978767</v>
      </c>
      <c r="R690" s="29">
        <f t="shared" ca="1" si="279"/>
        <v>-8749798.4622940384</v>
      </c>
      <c r="S690" s="29">
        <f t="shared" ca="1" si="280"/>
        <v>121571586.2426776</v>
      </c>
      <c r="T690" s="29">
        <f t="shared" ca="1" si="281"/>
        <v>2135763516237772.8</v>
      </c>
      <c r="U690" s="29">
        <f t="shared" ca="1" si="282"/>
        <v>27084367207.358261</v>
      </c>
      <c r="W690" s="29">
        <f ca="1">Kp*(AB690+AC690*OnebyTi+Td*(AB690-AB689))</f>
        <v>-21260426.241814818</v>
      </c>
      <c r="X690" s="29">
        <f t="shared" ca="1" si="295"/>
        <v>-11387979.592618253</v>
      </c>
      <c r="Y690" s="29">
        <f t="shared" ca="1" si="296"/>
        <v>-6719267.187007024</v>
      </c>
      <c r="Z690" s="29">
        <f t="shared" ca="1" si="297"/>
        <v>-2559381.6729154247</v>
      </c>
      <c r="AA690" s="29">
        <f t="shared" ca="1" si="298"/>
        <v>-108196.52389114404</v>
      </c>
      <c r="AB690" s="29">
        <f t="shared" ca="1" si="283"/>
        <v>108206.52389114404</v>
      </c>
      <c r="AC690" s="29">
        <f t="shared" ca="1" si="284"/>
        <v>-4819623.0906475242</v>
      </c>
      <c r="AD690" s="29">
        <f t="shared" ca="1" si="285"/>
        <v>8307634.3849368924</v>
      </c>
      <c r="AE690" s="29">
        <f t="shared" ca="1" si="286"/>
        <v>7247447003177.9678</v>
      </c>
      <c r="AF690" s="29">
        <f t="shared" ca="1" si="287"/>
        <v>3.6385978561123052E+21</v>
      </c>
      <c r="AH690" s="29">
        <f t="shared" ca="1" si="288"/>
        <v>3.3333334075399121</v>
      </c>
      <c r="AI690" s="29">
        <f t="shared" ca="1" si="289"/>
        <v>9.999999918888129</v>
      </c>
    </row>
    <row r="691" spans="1:35">
      <c r="A691" s="29">
        <v>67.899999999999196</v>
      </c>
      <c r="B691" s="29">
        <f t="shared" si="290"/>
        <v>10</v>
      </c>
      <c r="C691" s="29">
        <f t="shared" si="291"/>
        <v>0</v>
      </c>
      <c r="E691" s="29">
        <f ca="1">Kp*(G691+H691*OnebyTi+Td*(G691-G690))</f>
        <v>3.3333336419741988</v>
      </c>
      <c r="F691" s="27">
        <f t="shared" ca="1" si="292"/>
        <v>9.9999998827647936</v>
      </c>
      <c r="G691" s="29">
        <f t="shared" ca="1" si="272"/>
        <v>1.1723520643158736E-7</v>
      </c>
      <c r="H691" s="29">
        <f t="shared" ca="1" si="273"/>
        <v>0.7301586510020116</v>
      </c>
      <c r="I691" s="29">
        <f t="shared" ca="1" si="274"/>
        <v>37.948448326522154</v>
      </c>
      <c r="J691" s="29">
        <f t="shared" ca="1" si="275"/>
        <v>222.78537736622681</v>
      </c>
      <c r="K691" s="29">
        <f t="shared" ca="1" si="276"/>
        <v>143.14163416263384</v>
      </c>
      <c r="M691" s="29">
        <f ca="1">Kp*(Q691+R691*OnebyTi+Td*(Q691-Q690))</f>
        <v>-298333277.21856457</v>
      </c>
      <c r="N691" s="27">
        <f t="shared" ca="1" si="293"/>
        <v>46326271.141215168</v>
      </c>
      <c r="O691" s="27">
        <f t="shared" ca="1" si="277"/>
        <v>82873293.413050056</v>
      </c>
      <c r="P691" s="27">
        <f t="shared" ca="1" si="294"/>
        <v>44839266.403441705</v>
      </c>
      <c r="Q691" s="29">
        <f t="shared" ca="1" si="278"/>
        <v>-44839256.403441705</v>
      </c>
      <c r="R691" s="29">
        <f t="shared" ca="1" si="279"/>
        <v>-13233724.102638209</v>
      </c>
      <c r="S691" s="29">
        <f t="shared" ca="1" si="280"/>
        <v>126055511.88302177</v>
      </c>
      <c r="T691" s="29">
        <f t="shared" ca="1" si="281"/>
        <v>2336819407719131.5</v>
      </c>
      <c r="U691" s="29">
        <f t="shared" ca="1" si="282"/>
        <v>28083320273.224438</v>
      </c>
      <c r="W691" s="29">
        <f ca="1">Kp*(AB691+AC691*OnebyTi+Td*(AB691-AB690))</f>
        <v>-20522514.770396411</v>
      </c>
      <c r="X691" s="27">
        <f t="shared" ca="1" si="295"/>
        <v>-11454711.208016194</v>
      </c>
      <c r="Y691" s="27">
        <f t="shared" ca="1" si="296"/>
        <v>-6946962.9778693393</v>
      </c>
      <c r="Z691" s="27">
        <f t="shared" ca="1" si="297"/>
        <v>-2762261.6834488153</v>
      </c>
      <c r="AA691" s="27">
        <f t="shared" ca="1" si="298"/>
        <v>-227742.23426436126</v>
      </c>
      <c r="AB691" s="29">
        <f t="shared" ca="1" si="283"/>
        <v>227752.23426436126</v>
      </c>
      <c r="AC691" s="29">
        <f t="shared" ca="1" si="284"/>
        <v>-4796847.8672210881</v>
      </c>
      <c r="AD691" s="29">
        <f t="shared" ca="1" si="285"/>
        <v>8330409.6083633285</v>
      </c>
      <c r="AE691" s="29">
        <f t="shared" ca="1" si="286"/>
        <v>7252634111199.209</v>
      </c>
      <c r="AF691" s="29">
        <f t="shared" ca="1" si="287"/>
        <v>3.6918194402303405E+21</v>
      </c>
      <c r="AH691" s="29">
        <f t="shared" ca="1" si="288"/>
        <v>3.3333336419741988</v>
      </c>
      <c r="AI691" s="29">
        <f t="shared" ca="1" si="289"/>
        <v>9.9999998827647936</v>
      </c>
    </row>
    <row r="692" spans="1:35">
      <c r="A692" s="29">
        <v>67.999999999999204</v>
      </c>
      <c r="B692" s="29">
        <f t="shared" si="290"/>
        <v>10</v>
      </c>
      <c r="C692" s="29">
        <f t="shared" si="291"/>
        <v>0</v>
      </c>
      <c r="E692" s="29">
        <f ca="1">Kp*(G692+H692*OnebyTi+Td*(G692-G691))</f>
        <v>3.3333338504830743</v>
      </c>
      <c r="F692" s="29">
        <f t="shared" ca="1" si="292"/>
        <v>9.9999998537299941</v>
      </c>
      <c r="G692" s="29">
        <f t="shared" ca="1" si="272"/>
        <v>1.4627000588518513E-7</v>
      </c>
      <c r="H692" s="29">
        <f t="shared" ca="1" si="273"/>
        <v>0.73015866562901222</v>
      </c>
      <c r="I692" s="29">
        <f t="shared" ca="1" si="274"/>
        <v>37.948448341149152</v>
      </c>
      <c r="J692" s="29">
        <f t="shared" ca="1" si="275"/>
        <v>222.78537736622681</v>
      </c>
      <c r="K692" s="29">
        <f t="shared" ca="1" si="276"/>
        <v>143.14163515726989</v>
      </c>
      <c r="M692" s="29">
        <f ca="1">Kp*(Q692+R692*OnebyTi+Td*(Q692-Q691))</f>
        <v>-327491456.49823695</v>
      </c>
      <c r="N692" s="29">
        <f t="shared" ca="1" si="293"/>
        <v>34623434.684492365</v>
      </c>
      <c r="O692" s="29">
        <f t="shared" ca="1" si="277"/>
        <v>81381789.593092054</v>
      </c>
      <c r="P692" s="29">
        <f t="shared" ca="1" si="294"/>
        <v>46391455.694029525</v>
      </c>
      <c r="Q692" s="29">
        <f t="shared" ca="1" si="278"/>
        <v>-46391445.694029525</v>
      </c>
      <c r="R692" s="29">
        <f t="shared" ca="1" si="279"/>
        <v>-17872868.672041163</v>
      </c>
      <c r="S692" s="29">
        <f t="shared" ca="1" si="280"/>
        <v>130694656.45242472</v>
      </c>
      <c r="T692" s="29">
        <f t="shared" ca="1" si="281"/>
        <v>2552036031077340.5</v>
      </c>
      <c r="U692" s="29">
        <f t="shared" ca="1" si="282"/>
        <v>29116853846.775356</v>
      </c>
      <c r="W692" s="29">
        <f ca="1">Kp*(AB692+AC692*OnebyTi+Td*(AB692-AB691))</f>
        <v>-19707023.43594639</v>
      </c>
      <c r="X692" s="29">
        <f t="shared" ca="1" si="295"/>
        <v>-11496595.263850022</v>
      </c>
      <c r="Y692" s="29">
        <f t="shared" ca="1" si="296"/>
        <v>-7166808.4532594895</v>
      </c>
      <c r="Z692" s="29">
        <f t="shared" ca="1" si="297"/>
        <v>-2966351.9738703109</v>
      </c>
      <c r="AA692" s="29">
        <f t="shared" ca="1" si="298"/>
        <v>-351352.2064152204</v>
      </c>
      <c r="AB692" s="29">
        <f t="shared" ca="1" si="283"/>
        <v>351362.2064152204</v>
      </c>
      <c r="AC692" s="29">
        <f t="shared" ca="1" si="284"/>
        <v>-4761711.6465795664</v>
      </c>
      <c r="AD692" s="29">
        <f t="shared" ca="1" si="285"/>
        <v>8365545.8290048502</v>
      </c>
      <c r="AE692" s="29">
        <f t="shared" ca="1" si="286"/>
        <v>7264979651208.9063</v>
      </c>
      <c r="AF692" s="29">
        <f t="shared" ca="1" si="287"/>
        <v>3.7814883413033883E+21</v>
      </c>
      <c r="AH692" s="29">
        <f t="shared" ca="1" si="288"/>
        <v>3.3333338504830743</v>
      </c>
      <c r="AI692" s="29">
        <f t="shared" ca="1" si="289"/>
        <v>9.9999998537299941</v>
      </c>
    </row>
    <row r="693" spans="1:35">
      <c r="A693" s="29">
        <v>68.099999999999199</v>
      </c>
      <c r="B693" s="29">
        <f t="shared" si="290"/>
        <v>10</v>
      </c>
      <c r="C693" s="29">
        <f t="shared" si="291"/>
        <v>0</v>
      </c>
      <c r="E693" s="29">
        <f ca="1">Kp*(G693+H693*OnebyTi+Td*(G693-G692))</f>
        <v>3.3333340251600587</v>
      </c>
      <c r="F693" s="27">
        <f t="shared" ca="1" si="292"/>
        <v>9.9999998327033701</v>
      </c>
      <c r="G693" s="29">
        <f t="shared" ca="1" si="272"/>
        <v>1.6729662988268501E-7</v>
      </c>
      <c r="H693" s="29">
        <f t="shared" ca="1" si="273"/>
        <v>0.7301586823586752</v>
      </c>
      <c r="I693" s="29">
        <f t="shared" ca="1" si="274"/>
        <v>37.948448357878817</v>
      </c>
      <c r="J693" s="29">
        <f t="shared" ca="1" si="275"/>
        <v>222.78537736622681</v>
      </c>
      <c r="K693" s="29">
        <f t="shared" ca="1" si="276"/>
        <v>143.14163629655994</v>
      </c>
      <c r="M693" s="29">
        <f ca="1">Kp*(Q693+R693*OnebyTi+Td*(Q693-Q692))</f>
        <v>-356631440.95617968</v>
      </c>
      <c r="N693" s="27">
        <f t="shared" ca="1" si="293"/>
        <v>22221124.374127701</v>
      </c>
      <c r="O693" s="29">
        <f t="shared" ca="1" si="277"/>
        <v>79473555.744588509</v>
      </c>
      <c r="P693" s="29">
        <f t="shared" ca="1" si="294"/>
        <v>47819430.216382794</v>
      </c>
      <c r="Q693" s="29">
        <f t="shared" ca="1" si="278"/>
        <v>-47819420.216382794</v>
      </c>
      <c r="R693" s="29">
        <f t="shared" ca="1" si="279"/>
        <v>-22654810.693679444</v>
      </c>
      <c r="S693" s="29">
        <f t="shared" ca="1" si="280"/>
        <v>135476598.47406301</v>
      </c>
      <c r="T693" s="29">
        <f t="shared" ca="1" si="281"/>
        <v>2780705726060440.5</v>
      </c>
      <c r="U693" s="29">
        <f t="shared" ca="1" si="282"/>
        <v>30182200604.609459</v>
      </c>
      <c r="W693" s="29">
        <f ca="1">Kp*(AB693+AC693*OnebyTi+Td*(AB693-AB692))</f>
        <v>-18812913.046963438</v>
      </c>
      <c r="X693" s="29">
        <f t="shared" ca="1" si="295"/>
        <v>-11512573.421159104</v>
      </c>
      <c r="Y693" s="29">
        <f t="shared" ca="1" si="296"/>
        <v>-7377974.6478012074</v>
      </c>
      <c r="Z693" s="29">
        <f t="shared" ca="1" si="297"/>
        <v>-3171210.6537298257</v>
      </c>
      <c r="AA693" s="29">
        <f t="shared" ca="1" si="298"/>
        <v>-478887.25000450423</v>
      </c>
      <c r="AB693" s="29">
        <f t="shared" ca="1" si="283"/>
        <v>478897.25000450423</v>
      </c>
      <c r="AC693" s="29">
        <f t="shared" ca="1" si="284"/>
        <v>-4713821.921579116</v>
      </c>
      <c r="AD693" s="29">
        <f t="shared" ca="1" si="285"/>
        <v>8413435.5540053006</v>
      </c>
      <c r="AE693" s="29">
        <f t="shared" ca="1" si="286"/>
        <v>7287913908815.0938</v>
      </c>
      <c r="AF693" s="29">
        <f t="shared" ca="1" si="287"/>
        <v>3.9146555738316006E+21</v>
      </c>
      <c r="AH693" s="29">
        <f t="shared" ca="1" si="288"/>
        <v>3.3333340251600587</v>
      </c>
      <c r="AI693" s="29">
        <f t="shared" ca="1" si="289"/>
        <v>9.9999998327033701</v>
      </c>
    </row>
    <row r="694" spans="1:35">
      <c r="A694" s="29">
        <v>68.199999999999207</v>
      </c>
      <c r="B694" s="29">
        <f t="shared" si="290"/>
        <v>10</v>
      </c>
      <c r="C694" s="29">
        <f t="shared" si="291"/>
        <v>0</v>
      </c>
      <c r="E694" s="29">
        <f ca="1">Kp*(G694+H694*OnebyTi+Td*(G694-G693))</f>
        <v>3.333334160013004</v>
      </c>
      <c r="F694" s="29">
        <f t="shared" ca="1" si="292"/>
        <v>9.9999998202010492</v>
      </c>
      <c r="G694" s="29">
        <f t="shared" ca="1" si="272"/>
        <v>1.797989508389719E-7</v>
      </c>
      <c r="H694" s="29">
        <f t="shared" ca="1" si="273"/>
        <v>0.73015870033857033</v>
      </c>
      <c r="I694" s="29">
        <f t="shared" ca="1" si="274"/>
        <v>37.94844837585871</v>
      </c>
      <c r="J694" s="29">
        <f t="shared" ca="1" si="275"/>
        <v>222.78537736622681</v>
      </c>
      <c r="K694" s="29">
        <f t="shared" ca="1" si="276"/>
        <v>143.14163752278878</v>
      </c>
      <c r="M694" s="29">
        <f ca="1">Kp*(Q694+R694*OnebyTi+Td*(Q694-Q693))</f>
        <v>-385628351.29328692</v>
      </c>
      <c r="N694" s="29">
        <f t="shared" ca="1" si="293"/>
        <v>9139125.2190745827</v>
      </c>
      <c r="O694" s="27">
        <f t="shared" ca="1" si="277"/>
        <v>77137052.938538194</v>
      </c>
      <c r="P694" s="27">
        <f t="shared" ca="1" si="294"/>
        <v>49111252.26392436</v>
      </c>
      <c r="Q694" s="29">
        <f t="shared" ca="1" si="278"/>
        <v>-49111242.26392436</v>
      </c>
      <c r="R694" s="29">
        <f t="shared" ca="1" si="279"/>
        <v>-27565934.920071881</v>
      </c>
      <c r="S694" s="29">
        <f t="shared" ca="1" si="280"/>
        <v>140387722.70045546</v>
      </c>
      <c r="T694" s="29">
        <f t="shared" ca="1" si="281"/>
        <v>3021897137731027.5</v>
      </c>
      <c r="U694" s="29">
        <f t="shared" ca="1" si="282"/>
        <v>31276327268.678715</v>
      </c>
      <c r="W694" s="29">
        <f ca="1">Kp*(AB694+AC694*OnebyTi+Td*(AB694-AB693))</f>
        <v>-17839292.542968206</v>
      </c>
      <c r="X694" s="27">
        <f t="shared" ca="1" si="295"/>
        <v>-11501608.54760245</v>
      </c>
      <c r="Y694" s="27">
        <f t="shared" ca="1" si="296"/>
        <v>-7579621.4094365137</v>
      </c>
      <c r="Z694" s="27">
        <f t="shared" ca="1" si="297"/>
        <v>-3376376.9547103615</v>
      </c>
      <c r="AA694" s="27">
        <f t="shared" ca="1" si="298"/>
        <v>-610193.41183438466</v>
      </c>
      <c r="AB694" s="29">
        <f t="shared" ca="1" si="283"/>
        <v>610203.41183438466</v>
      </c>
      <c r="AC694" s="29">
        <f t="shared" ca="1" si="284"/>
        <v>-4652801.5803956771</v>
      </c>
      <c r="AD694" s="29">
        <f t="shared" ca="1" si="285"/>
        <v>8474455.8951887395</v>
      </c>
      <c r="AE694" s="29">
        <f t="shared" ca="1" si="286"/>
        <v>7325148729196.5264</v>
      </c>
      <c r="AF694" s="29">
        <f t="shared" ca="1" si="287"/>
        <v>4.0990527681972042E+21</v>
      </c>
      <c r="AH694" s="29">
        <f t="shared" ca="1" si="288"/>
        <v>3.333334160013004</v>
      </c>
      <c r="AI694" s="29">
        <f t="shared" ca="1" si="289"/>
        <v>9.9999998202010492</v>
      </c>
    </row>
    <row r="695" spans="1:35">
      <c r="A695" s="29">
        <v>68.299999999999201</v>
      </c>
      <c r="B695" s="29">
        <f t="shared" si="290"/>
        <v>10</v>
      </c>
      <c r="C695" s="29">
        <f t="shared" si="291"/>
        <v>0</v>
      </c>
      <c r="E695" s="29">
        <f ca="1">Kp*(G695+H695*OnebyTi+Td*(G695-G694))</f>
        <v>3.3333342511303861</v>
      </c>
      <c r="F695" s="27">
        <f t="shared" ca="1" si="292"/>
        <v>9.9999998163337622</v>
      </c>
      <c r="G695" s="29">
        <f t="shared" ca="1" si="272"/>
        <v>1.8366623777410496E-7</v>
      </c>
      <c r="H695" s="29">
        <f t="shared" ca="1" si="273"/>
        <v>0.73015871870519411</v>
      </c>
      <c r="I695" s="29">
        <f t="shared" ca="1" si="274"/>
        <v>37.948448394225338</v>
      </c>
      <c r="J695" s="29">
        <f t="shared" ca="1" si="275"/>
        <v>222.78537736622681</v>
      </c>
      <c r="K695" s="29">
        <f t="shared" ca="1" si="276"/>
        <v>143.14163877722919</v>
      </c>
      <c r="M695" s="29">
        <f ca="1">Kp*(Q695+R695*OnebyTi+Td*(Q695-Q694))</f>
        <v>-414352025.59675282</v>
      </c>
      <c r="N695" s="27">
        <f t="shared" ca="1" si="293"/>
        <v>-4598951.5744755305</v>
      </c>
      <c r="O695" s="29">
        <f t="shared" ca="1" si="277"/>
        <v>74362020.592853293</v>
      </c>
      <c r="P695" s="29">
        <f t="shared" ca="1" si="294"/>
        <v>50255000.404406436</v>
      </c>
      <c r="Q695" s="29">
        <f t="shared" ca="1" si="278"/>
        <v>-50254990.404406436</v>
      </c>
      <c r="R695" s="29">
        <f t="shared" ca="1" si="279"/>
        <v>-32591433.960512526</v>
      </c>
      <c r="S695" s="29">
        <f t="shared" ca="1" si="280"/>
        <v>145413221.74089611</v>
      </c>
      <c r="T695" s="29">
        <f t="shared" ca="1" si="281"/>
        <v>3274453543785726</v>
      </c>
      <c r="U695" s="29">
        <f t="shared" ca="1" si="282"/>
        <v>32395934968.856895</v>
      </c>
      <c r="W695" s="29">
        <f ca="1">Kp*(AB695+AC695*OnebyTi+Td*(AB695-AB694))</f>
        <v>-16785426.839204423</v>
      </c>
      <c r="X695" s="29">
        <f t="shared" ca="1" si="295"/>
        <v>-11462688.01786078</v>
      </c>
      <c r="Y695" s="29">
        <f t="shared" ca="1" si="296"/>
        <v>-7770898.9792656638</v>
      </c>
      <c r="Z695" s="29">
        <f t="shared" ca="1" si="297"/>
        <v>-3581371.6057315385</v>
      </c>
      <c r="AA695" s="29">
        <f t="shared" ca="1" si="298"/>
        <v>-745101.77515709982</v>
      </c>
      <c r="AB695" s="29">
        <f t="shared" ca="1" si="283"/>
        <v>745111.77515709982</v>
      </c>
      <c r="AC695" s="29">
        <f t="shared" ca="1" si="284"/>
        <v>-4578290.4028799674</v>
      </c>
      <c r="AD695" s="29">
        <f t="shared" ca="1" si="285"/>
        <v>8548967.0727044493</v>
      </c>
      <c r="AE695" s="29">
        <f t="shared" ca="1" si="286"/>
        <v>7380667884944.3027</v>
      </c>
      <c r="AF695" s="29">
        <f t="shared" ca="1" si="287"/>
        <v>4.3430361574651682E+21</v>
      </c>
      <c r="AH695" s="29">
        <f t="shared" ca="1" si="288"/>
        <v>3.3333342511303861</v>
      </c>
      <c r="AI695" s="29">
        <f t="shared" ca="1" si="289"/>
        <v>9.9999998163337622</v>
      </c>
    </row>
    <row r="696" spans="1:35">
      <c r="A696" s="29">
        <v>68.399999999999196</v>
      </c>
      <c r="B696" s="29">
        <f t="shared" si="290"/>
        <v>10</v>
      </c>
      <c r="C696" s="29">
        <f t="shared" si="291"/>
        <v>0</v>
      </c>
      <c r="E696" s="29">
        <f ca="1">Kp*(G696+H696*OnebyTi+Td*(G696-G695))</f>
        <v>3.3333342967464956</v>
      </c>
      <c r="F696" s="29">
        <f t="shared" ca="1" si="292"/>
        <v>9.9999998208230636</v>
      </c>
      <c r="G696" s="29">
        <f t="shared" ca="1" si="272"/>
        <v>1.7917693639901699E-7</v>
      </c>
      <c r="H696" s="29">
        <f t="shared" ca="1" si="273"/>
        <v>0.73015873662288777</v>
      </c>
      <c r="I696" s="29">
        <f t="shared" ca="1" si="274"/>
        <v>37.94844841214303</v>
      </c>
      <c r="J696" s="29">
        <f t="shared" ca="1" si="275"/>
        <v>222.78537736622681</v>
      </c>
      <c r="K696" s="29">
        <f t="shared" ca="1" si="276"/>
        <v>143.14164000279945</v>
      </c>
      <c r="M696" s="29">
        <f ca="1">Kp*(Q696+R696*OnebyTi+Td*(Q696-Q695))</f>
        <v>-442667324.09162349</v>
      </c>
      <c r="N696" s="29">
        <f t="shared" ca="1" si="293"/>
        <v>-18965588.58136443</v>
      </c>
      <c r="O696" s="27">
        <f t="shared" ca="1" si="277"/>
        <v>71139580.451514363</v>
      </c>
      <c r="P696" s="27">
        <f t="shared" ca="1" si="294"/>
        <v>51238820.985777915</v>
      </c>
      <c r="Q696" s="29">
        <f t="shared" ca="1" si="278"/>
        <v>-51238810.985777915</v>
      </c>
      <c r="R696" s="29">
        <f t="shared" ca="1" si="279"/>
        <v>-37715315.059090316</v>
      </c>
      <c r="S696" s="29">
        <f t="shared" ca="1" si="280"/>
        <v>150537102.8394739</v>
      </c>
      <c r="T696" s="29">
        <f t="shared" ca="1" si="281"/>
        <v>3536995118909353.5</v>
      </c>
      <c r="U696" s="29">
        <f t="shared" ca="1" si="282"/>
        <v>33537460752.983227</v>
      </c>
      <c r="W696" s="29">
        <f ca="1">Kp*(AB696+AC696*OnebyTi+Td*(AB696-AB695))</f>
        <v>-15650744.60043841</v>
      </c>
      <c r="X696" s="27">
        <f t="shared" ca="1" si="295"/>
        <v>-11394827.082630437</v>
      </c>
      <c r="Y696" s="27">
        <f t="shared" ca="1" si="296"/>
        <v>-7950949.6552999029</v>
      </c>
      <c r="Z696" s="27">
        <f t="shared" ca="1" si="297"/>
        <v>-3785697.2668088097</v>
      </c>
      <c r="AA696" s="27">
        <f t="shared" ca="1" si="298"/>
        <v>-883428.28706547758</v>
      </c>
      <c r="AB696" s="29">
        <f t="shared" ca="1" si="283"/>
        <v>883438.28706547758</v>
      </c>
      <c r="AC696" s="29">
        <f t="shared" ca="1" si="284"/>
        <v>-4489946.5741734197</v>
      </c>
      <c r="AD696" s="29">
        <f t="shared" ca="1" si="285"/>
        <v>8637310.9014109969</v>
      </c>
      <c r="AE696" s="29">
        <f t="shared" ca="1" si="286"/>
        <v>7458714205649.6211</v>
      </c>
      <c r="AF696" s="29">
        <f t="shared" ca="1" si="287"/>
        <v>4.6555078483859918E+21</v>
      </c>
      <c r="AH696" s="29">
        <f t="shared" ca="1" si="288"/>
        <v>3.3333342967464956</v>
      </c>
      <c r="AI696" s="29">
        <f t="shared" ca="1" si="289"/>
        <v>9.9999998208230636</v>
      </c>
    </row>
    <row r="697" spans="1:35">
      <c r="A697" s="29">
        <v>68.499999999999204</v>
      </c>
      <c r="B697" s="29">
        <f t="shared" si="290"/>
        <v>10</v>
      </c>
      <c r="C697" s="29">
        <f t="shared" si="291"/>
        <v>0</v>
      </c>
      <c r="E697" s="29">
        <f ca="1">Kp*(G697+H697*OnebyTi+Td*(G697-G696))</f>
        <v>3.3333342972079616</v>
      </c>
      <c r="F697" s="27">
        <f t="shared" ca="1" si="292"/>
        <v>9.9999998330339839</v>
      </c>
      <c r="G697" s="29">
        <f t="shared" ca="1" si="272"/>
        <v>1.6696601612409268E-7</v>
      </c>
      <c r="H697" s="29">
        <f t="shared" ca="1" si="273"/>
        <v>0.73015875331948943</v>
      </c>
      <c r="I697" s="29">
        <f t="shared" ca="1" si="274"/>
        <v>37.948448428839633</v>
      </c>
      <c r="J697" s="29">
        <f t="shared" ca="1" si="275"/>
        <v>222.78537736622681</v>
      </c>
      <c r="K697" s="29">
        <f t="shared" ca="1" si="276"/>
        <v>143.14164114651666</v>
      </c>
      <c r="M697" s="29">
        <f ca="1">Kp*(Q697+R697*OnebyTi+Td*(Q697-Q696))</f>
        <v>-470434469.45586008</v>
      </c>
      <c r="N697" s="27">
        <f t="shared" ca="1" si="293"/>
        <v>-33929294.985501237</v>
      </c>
      <c r="O697" s="29">
        <f t="shared" ca="1" si="277"/>
        <v>67462339.586009711</v>
      </c>
      <c r="P697" s="29">
        <f t="shared" ca="1" si="294"/>
        <v>52050981.783515073</v>
      </c>
      <c r="Q697" s="29">
        <f t="shared" ca="1" si="278"/>
        <v>-52050971.783515073</v>
      </c>
      <c r="R697" s="29">
        <f t="shared" ca="1" si="279"/>
        <v>-42920412.237441823</v>
      </c>
      <c r="S697" s="29">
        <f t="shared" ca="1" si="280"/>
        <v>155742200.01782542</v>
      </c>
      <c r="T697" s="29">
        <f t="shared" ca="1" si="281"/>
        <v>3807925485270182</v>
      </c>
      <c r="U697" s="29">
        <f t="shared" ca="1" si="282"/>
        <v>34697080292.090149</v>
      </c>
      <c r="W697" s="29">
        <f ca="1">Kp*(AB697+AC697*OnebyTi+Td*(AB697-AB696))</f>
        <v>-14434845.922514116</v>
      </c>
      <c r="X697" s="29">
        <f t="shared" ca="1" si="295"/>
        <v>-11297072.300789135</v>
      </c>
      <c r="Y697" s="29">
        <f t="shared" ca="1" si="296"/>
        <v>-8118909.5393798137</v>
      </c>
      <c r="Z697" s="29">
        <f t="shared" ca="1" si="297"/>
        <v>-3988839.0228952961</v>
      </c>
      <c r="AA697" s="29">
        <f t="shared" ca="1" si="298"/>
        <v>-1024973.6154612855</v>
      </c>
      <c r="AB697" s="29">
        <f t="shared" ca="1" si="283"/>
        <v>1024983.6154612855</v>
      </c>
      <c r="AC697" s="29">
        <f t="shared" ca="1" si="284"/>
        <v>-4387448.2126272907</v>
      </c>
      <c r="AD697" s="29">
        <f t="shared" ca="1" si="285"/>
        <v>8739809.2629571259</v>
      </c>
      <c r="AE697" s="29">
        <f t="shared" ca="1" si="286"/>
        <v>7563773346846.0303</v>
      </c>
      <c r="AF697" s="29">
        <f t="shared" ca="1" si="287"/>
        <v>5.0458139715159321E+21</v>
      </c>
      <c r="AH697" s="29">
        <f t="shared" ca="1" si="288"/>
        <v>3.3333342972079616</v>
      </c>
      <c r="AI697" s="29">
        <f t="shared" ca="1" si="289"/>
        <v>9.9999998330339839</v>
      </c>
    </row>
    <row r="698" spans="1:35">
      <c r="A698" s="29">
        <v>68.599999999999199</v>
      </c>
      <c r="B698" s="29">
        <f t="shared" si="290"/>
        <v>10</v>
      </c>
      <c r="C698" s="29">
        <f t="shared" si="291"/>
        <v>0</v>
      </c>
      <c r="E698" s="29">
        <f ca="1">Kp*(G698+H698*OnebyTi+Td*(G698-G697))</f>
        <v>3.3333342548482916</v>
      </c>
      <c r="F698" s="29">
        <f t="shared" ca="1" si="292"/>
        <v>9.9999998520218032</v>
      </c>
      <c r="G698" s="29">
        <f t="shared" ca="1" si="272"/>
        <v>1.4797819680723023E-7</v>
      </c>
      <c r="H698" s="29">
        <f t="shared" ca="1" si="273"/>
        <v>0.73015876811730906</v>
      </c>
      <c r="I698" s="29">
        <f t="shared" ca="1" si="274"/>
        <v>37.948448443637453</v>
      </c>
      <c r="J698" s="29">
        <f t="shared" ca="1" si="275"/>
        <v>222.78537736622681</v>
      </c>
      <c r="K698" s="29">
        <f t="shared" ca="1" si="276"/>
        <v>143.1416421616471</v>
      </c>
      <c r="M698" s="29">
        <f ca="1">Kp*(Q698+R698*OnebyTi+Td*(Q698-Q697))</f>
        <v>-497509422.9283312</v>
      </c>
      <c r="N698" s="29">
        <f t="shared" ca="1" si="293"/>
        <v>-49454553.149770498</v>
      </c>
      <c r="O698" s="29">
        <f t="shared" ca="1" si="277"/>
        <v>63324491.934554473</v>
      </c>
      <c r="P698" s="29">
        <f t="shared" ca="1" si="294"/>
        <v>52679927.662120193</v>
      </c>
      <c r="Q698" s="29">
        <f t="shared" ca="1" si="278"/>
        <v>-52679917.662120193</v>
      </c>
      <c r="R698" s="29">
        <f t="shared" ca="1" si="279"/>
        <v>-48188404.003653839</v>
      </c>
      <c r="S698" s="29">
        <f t="shared" ca="1" si="280"/>
        <v>161010191.78403744</v>
      </c>
      <c r="T698" s="29">
        <f t="shared" ca="1" si="281"/>
        <v>4085442857758958.5</v>
      </c>
      <c r="U698" s="29">
        <f t="shared" ca="1" si="282"/>
        <v>35870711825.687866</v>
      </c>
      <c r="W698" s="29">
        <f ca="1">Kp*(AB698+AC698*OnebyTi+Td*(AB698-AB697))</f>
        <v>-13137509.89971848</v>
      </c>
      <c r="X698" s="29">
        <f t="shared" ca="1" si="295"/>
        <v>-11168505.028953327</v>
      </c>
      <c r="Y698" s="29">
        <f t="shared" ca="1" si="296"/>
        <v>-8273910.3662841469</v>
      </c>
      <c r="Z698" s="29">
        <f t="shared" ca="1" si="297"/>
        <v>-4190264.9388368796</v>
      </c>
      <c r="AA698" s="29">
        <f t="shared" ca="1" si="298"/>
        <v>-1169523.0370842679</v>
      </c>
      <c r="AB698" s="29">
        <f t="shared" ca="1" si="283"/>
        <v>1169533.0370842679</v>
      </c>
      <c r="AC698" s="29">
        <f t="shared" ca="1" si="284"/>
        <v>-4270494.9089188641</v>
      </c>
      <c r="AD698" s="29">
        <f t="shared" ca="1" si="285"/>
        <v>8856762.5666655526</v>
      </c>
      <c r="AE698" s="29">
        <f t="shared" ca="1" si="286"/>
        <v>7700554099329.1855</v>
      </c>
      <c r="AF698" s="29">
        <f t="shared" ca="1" si="287"/>
        <v>5.5236200108428383E+21</v>
      </c>
      <c r="AH698" s="29">
        <f t="shared" ca="1" si="288"/>
        <v>3.3333342548482916</v>
      </c>
      <c r="AI698" s="29">
        <f t="shared" ca="1" si="289"/>
        <v>9.9999998520218032</v>
      </c>
    </row>
    <row r="699" spans="1:35">
      <c r="A699" s="29">
        <v>68.699999999999207</v>
      </c>
      <c r="B699" s="29">
        <f t="shared" si="290"/>
        <v>10</v>
      </c>
      <c r="C699" s="29">
        <f t="shared" si="291"/>
        <v>0</v>
      </c>
      <c r="E699" s="29">
        <f ca="1">Kp*(G699+H699*OnebyTi+Td*(G699-G698))</f>
        <v>3.3333341737806119</v>
      </c>
      <c r="F699" s="29">
        <f t="shared" ca="1" si="292"/>
        <v>9.9999998765901541</v>
      </c>
      <c r="G699" s="29">
        <f t="shared" ca="1" si="272"/>
        <v>1.2340984589798154E-7</v>
      </c>
      <c r="H699" s="29">
        <f t="shared" ca="1" si="273"/>
        <v>0.73015878045829363</v>
      </c>
      <c r="I699" s="29">
        <f t="shared" ca="1" si="274"/>
        <v>37.948448455978436</v>
      </c>
      <c r="J699" s="29">
        <f t="shared" ca="1" si="275"/>
        <v>222.78537736622681</v>
      </c>
      <c r="K699" s="29">
        <f t="shared" ca="1" si="276"/>
        <v>143.14164300947274</v>
      </c>
      <c r="M699" s="29">
        <f ca="1">Kp*(Q699+R699*OnebyTi+Td*(Q699-Q698))</f>
        <v>-523744296.29764098</v>
      </c>
      <c r="N699" s="27">
        <f t="shared" ca="1" si="293"/>
        <v>-65501779.803527623</v>
      </c>
      <c r="O699" s="27">
        <f t="shared" ca="1" si="277"/>
        <v>58721917.877950191</v>
      </c>
      <c r="P699" s="27">
        <f t="shared" ca="1" si="294"/>
        <v>53114338.108914904</v>
      </c>
      <c r="Q699" s="29">
        <f t="shared" ca="1" si="278"/>
        <v>-53114328.108914904</v>
      </c>
      <c r="R699" s="29">
        <f t="shared" ca="1" si="279"/>
        <v>-53499836.814545333</v>
      </c>
      <c r="S699" s="29">
        <f t="shared" ca="1" si="280"/>
        <v>166321624.59492892</v>
      </c>
      <c r="T699" s="29">
        <f t="shared" ca="1" si="281"/>
        <v>4367556042805105.5</v>
      </c>
      <c r="U699" s="29">
        <f t="shared" ca="1" si="282"/>
        <v>37054021388.817688</v>
      </c>
      <c r="W699" s="29">
        <f ca="1">Kp*(AB699+AC699*OnebyTi+Td*(AB699-AB698))</f>
        <v>-11758702.055439329</v>
      </c>
      <c r="X699" s="27">
        <f t="shared" ca="1" si="295"/>
        <v>-11008244.962286705</v>
      </c>
      <c r="Y699" s="27">
        <f t="shared" ca="1" si="296"/>
        <v>-8415081.4138196837</v>
      </c>
      <c r="Z699" s="27">
        <f t="shared" ca="1" si="297"/>
        <v>-4389426.6764685102</v>
      </c>
      <c r="AA699" s="27">
        <f t="shared" ca="1" si="298"/>
        <v>-1316846.3580675502</v>
      </c>
      <c r="AB699" s="29">
        <f t="shared" ca="1" si="283"/>
        <v>1316856.3580675502</v>
      </c>
      <c r="AC699" s="29">
        <f t="shared" ca="1" si="284"/>
        <v>-4138809.2731121089</v>
      </c>
      <c r="AD699" s="29">
        <f t="shared" ca="1" si="285"/>
        <v>8988448.2024723068</v>
      </c>
      <c r="AE699" s="29">
        <f t="shared" ca="1" si="286"/>
        <v>7873965166107.4785</v>
      </c>
      <c r="AF699" s="29">
        <f t="shared" ca="1" si="287"/>
        <v>6.0987644052612632E+21</v>
      </c>
      <c r="AH699" s="29">
        <f t="shared" ca="1" si="288"/>
        <v>3.3333341737806119</v>
      </c>
      <c r="AI699" s="29">
        <f t="shared" ca="1" si="289"/>
        <v>9.9999998765901541</v>
      </c>
    </row>
    <row r="700" spans="1:35">
      <c r="A700" s="29">
        <v>68.799999999999201</v>
      </c>
      <c r="B700" s="29">
        <f t="shared" si="290"/>
        <v>10</v>
      </c>
      <c r="C700" s="29">
        <f t="shared" si="291"/>
        <v>0</v>
      </c>
      <c r="E700" s="29">
        <f ca="1">Kp*(G700+H700*OnebyTi+Td*(G700-G699))</f>
        <v>3.3333340596223544</v>
      </c>
      <c r="F700" s="27">
        <f t="shared" ca="1" si="292"/>
        <v>9.9999999053572495</v>
      </c>
      <c r="G700" s="29">
        <f t="shared" ca="1" si="272"/>
        <v>9.4642750525508745E-8</v>
      </c>
      <c r="H700" s="29">
        <f t="shared" ca="1" si="273"/>
        <v>0.73015878992256866</v>
      </c>
      <c r="I700" s="29">
        <f t="shared" ca="1" si="274"/>
        <v>37.948448465442709</v>
      </c>
      <c r="J700" s="29">
        <f t="shared" ca="1" si="275"/>
        <v>222.78537736622681</v>
      </c>
      <c r="K700" s="29">
        <f t="shared" ca="1" si="276"/>
        <v>143.14164366061487</v>
      </c>
      <c r="M700" s="29">
        <f ca="1">Kp*(Q700+R700*OnebyTi+Td*(Q700-Q699))</f>
        <v>-548987799.71113193</v>
      </c>
      <c r="N700" s="29">
        <f t="shared" ca="1" si="293"/>
        <v>-82027302.702496186</v>
      </c>
      <c r="O700" s="29">
        <f t="shared" ca="1" si="277"/>
        <v>53652281.335658789</v>
      </c>
      <c r="P700" s="29">
        <f t="shared" ca="1" si="294"/>
        <v>53343186.483593047</v>
      </c>
      <c r="Q700" s="29">
        <f t="shared" ca="1" si="278"/>
        <v>-53343176.483593047</v>
      </c>
      <c r="R700" s="29">
        <f t="shared" ca="1" si="279"/>
        <v>-58834154.46290464</v>
      </c>
      <c r="S700" s="29">
        <f t="shared" ca="1" si="280"/>
        <v>171655942.24328822</v>
      </c>
      <c r="T700" s="29">
        <f t="shared" ca="1" si="281"/>
        <v>4652105490541081</v>
      </c>
      <c r="U700" s="29">
        <f t="shared" ca="1" si="282"/>
        <v>38242429359.09874</v>
      </c>
      <c r="W700" s="29">
        <f ca="1">Kp*(AB700+AC700*OnebyTi+Td*(AB700-AB699))</f>
        <v>-10298581.613056831</v>
      </c>
      <c r="X700" s="29">
        <f t="shared" ca="1" si="295"/>
        <v>-10815453.720059915</v>
      </c>
      <c r="Y700" s="29">
        <f t="shared" ca="1" si="296"/>
        <v>-8541551.4924421906</v>
      </c>
      <c r="Z700" s="29">
        <f t="shared" ca="1" si="297"/>
        <v>-4585760.1747705536</v>
      </c>
      <c r="AA700" s="29">
        <f t="shared" ca="1" si="298"/>
        <v>-1466697.8684637444</v>
      </c>
      <c r="AB700" s="29">
        <f t="shared" ca="1" si="283"/>
        <v>1466707.8684637444</v>
      </c>
      <c r="AC700" s="29">
        <f t="shared" ca="1" si="284"/>
        <v>-3992138.4862657343</v>
      </c>
      <c r="AD700" s="29">
        <f t="shared" ca="1" si="285"/>
        <v>9135118.9893186819</v>
      </c>
      <c r="AE700" s="29">
        <f t="shared" ca="1" si="286"/>
        <v>8089088363248.8242</v>
      </c>
      <c r="AF700" s="29">
        <f t="shared" ca="1" si="287"/>
        <v>6.7810923780512625E+21</v>
      </c>
      <c r="AH700" s="29">
        <f t="shared" ca="1" si="288"/>
        <v>3.3333340596223544</v>
      </c>
      <c r="AI700" s="29">
        <f t="shared" ca="1" si="289"/>
        <v>9.9999999053572495</v>
      </c>
    </row>
    <row r="701" spans="1:35">
      <c r="A701" s="29">
        <v>68.899999999999196</v>
      </c>
      <c r="B701" s="29">
        <f t="shared" si="290"/>
        <v>10</v>
      </c>
      <c r="C701" s="29">
        <f t="shared" si="291"/>
        <v>0</v>
      </c>
      <c r="E701" s="29">
        <f ca="1">Kp*(G701+H701*OnebyTi+Td*(G701-G700))</f>
        <v>3.3333339191673019</v>
      </c>
      <c r="F701" s="29">
        <f t="shared" ca="1" si="292"/>
        <v>9.9999999368269155</v>
      </c>
      <c r="G701" s="29">
        <f t="shared" ca="1" si="272"/>
        <v>6.3173084541290336E-8</v>
      </c>
      <c r="H701" s="29">
        <f t="shared" ca="1" si="273"/>
        <v>0.73015879623987712</v>
      </c>
      <c r="I701" s="29">
        <f t="shared" ca="1" si="274"/>
        <v>37.948448471760017</v>
      </c>
      <c r="J701" s="29">
        <f t="shared" ca="1" si="275"/>
        <v>222.78537736622681</v>
      </c>
      <c r="K701" s="29">
        <f t="shared" ca="1" si="276"/>
        <v>143.14164409587744</v>
      </c>
      <c r="M701" s="29">
        <f ca="1">Kp*(Q701+R701*OnebyTi+Td*(Q701-Q700))</f>
        <v>-573085725.08809316</v>
      </c>
      <c r="N701" s="27">
        <f t="shared" ca="1" si="293"/>
        <v>-98983353.590358838</v>
      </c>
      <c r="O701" s="27">
        <f t="shared" ca="1" si="277"/>
        <v>48115123.851855375</v>
      </c>
      <c r="P701" s="27">
        <f t="shared" ca="1" si="294"/>
        <v>53355800.812310621</v>
      </c>
      <c r="Q701" s="29">
        <f t="shared" ca="1" si="278"/>
        <v>-53355790.812310621</v>
      </c>
      <c r="R701" s="29">
        <f t="shared" ca="1" si="279"/>
        <v>-64169733.544135705</v>
      </c>
      <c r="S701" s="29">
        <f t="shared" ca="1" si="280"/>
        <v>176991521.32451928</v>
      </c>
      <c r="T701" s="29">
        <f t="shared" ca="1" si="281"/>
        <v>4936789531861786</v>
      </c>
      <c r="U701" s="29">
        <f t="shared" ca="1" si="282"/>
        <v>39431118358.178146</v>
      </c>
      <c r="W701" s="29">
        <f ca="1">Kp*(AB701+AC701*OnebyTi+Td*(AB701-AB700))</f>
        <v>-8757508.5835030805</v>
      </c>
      <c r="X701" s="27">
        <f t="shared" ca="1" si="295"/>
        <v>-10589338.469103787</v>
      </c>
      <c r="Y701" s="27">
        <f t="shared" ca="1" si="296"/>
        <v>-8652451.012712216</v>
      </c>
      <c r="Z701" s="27">
        <f t="shared" ca="1" si="297"/>
        <v>-4778686.3938884782</v>
      </c>
      <c r="AA701" s="27">
        <f t="shared" ca="1" si="298"/>
        <v>-1618816.3321604577</v>
      </c>
      <c r="AB701" s="29">
        <f t="shared" ca="1" si="283"/>
        <v>1618826.3321604577</v>
      </c>
      <c r="AC701" s="29">
        <f t="shared" ca="1" si="284"/>
        <v>-3830255.8530496885</v>
      </c>
      <c r="AD701" s="29">
        <f t="shared" ca="1" si="285"/>
        <v>9297001.6225347277</v>
      </c>
      <c r="AE701" s="29">
        <f t="shared" ca="1" si="286"/>
        <v>8351148232618.4326</v>
      </c>
      <c r="AF701" s="29">
        <f t="shared" ca="1" si="287"/>
        <v>7.5802728671024586E+21</v>
      </c>
      <c r="AH701" s="29">
        <f t="shared" ca="1" si="288"/>
        <v>3.3333339191673019</v>
      </c>
      <c r="AI701" s="29">
        <f t="shared" ca="1" si="289"/>
        <v>9.9999999368269155</v>
      </c>
    </row>
    <row r="702" spans="1:35">
      <c r="A702" s="29">
        <v>68.999999999999204</v>
      </c>
      <c r="B702" s="29">
        <f t="shared" si="290"/>
        <v>10</v>
      </c>
      <c r="C702" s="29">
        <f t="shared" si="291"/>
        <v>0</v>
      </c>
      <c r="E702" s="29">
        <f ca="1">Kp*(G702+H702*OnebyTi+Td*(G702-G701))</f>
        <v>3.3333337600227155</v>
      </c>
      <c r="F702" s="27">
        <f t="shared" ca="1" si="292"/>
        <v>9.9999999694609745</v>
      </c>
      <c r="G702" s="29">
        <f t="shared" ca="1" si="272"/>
        <v>3.053902553062926E-8</v>
      </c>
      <c r="H702" s="29">
        <f t="shared" ca="1" si="273"/>
        <v>0.73015879929377969</v>
      </c>
      <c r="I702" s="29">
        <f t="shared" ca="1" si="274"/>
        <v>37.948448474813922</v>
      </c>
      <c r="J702" s="29">
        <f t="shared" ca="1" si="275"/>
        <v>222.78537736622681</v>
      </c>
      <c r="K702" s="29">
        <f t="shared" ca="1" si="276"/>
        <v>143.1416443065967</v>
      </c>
      <c r="M702" s="29">
        <f ca="1">Kp*(Q702+R702*OnebyTi+Td*(Q702-Q701))</f>
        <v>-595881464.75947917</v>
      </c>
      <c r="N702" s="29">
        <f t="shared" ca="1" si="293"/>
        <v>-116318078.26107728</v>
      </c>
      <c r="O702" s="29">
        <f t="shared" ca="1" si="277"/>
        <v>42111955.129019417</v>
      </c>
      <c r="P702" s="29">
        <f t="shared" ca="1" si="294"/>
        <v>53141925.940438814</v>
      </c>
      <c r="Q702" s="29">
        <f t="shared" ca="1" si="278"/>
        <v>-53141915.940438814</v>
      </c>
      <c r="R702" s="29">
        <f t="shared" ca="1" si="279"/>
        <v>-69483925.138179585</v>
      </c>
      <c r="S702" s="29">
        <f t="shared" ca="1" si="280"/>
        <v>182305712.91856316</v>
      </c>
      <c r="T702" s="29">
        <f t="shared" ca="1" si="281"/>
        <v>5219195854843852</v>
      </c>
      <c r="U702" s="29">
        <f t="shared" ca="1" si="282"/>
        <v>40615042537.853645</v>
      </c>
      <c r="W702" s="29">
        <f ca="1">Kp*(AB702+AC702*OnebyTi+Td*(AB702-AB701))</f>
        <v>-7136050.6454543406</v>
      </c>
      <c r="X702" s="29">
        <f t="shared" ca="1" si="295"/>
        <v>-10329155.577943297</v>
      </c>
      <c r="Y702" s="29">
        <f t="shared" ca="1" si="296"/>
        <v>-8746914.1286377814</v>
      </c>
      <c r="Z702" s="29">
        <f t="shared" ca="1" si="297"/>
        <v>-4967612.1236972846</v>
      </c>
      <c r="AA702" s="29">
        <f t="shared" ca="1" si="298"/>
        <v>-1772925.0135738978</v>
      </c>
      <c r="AB702" s="29">
        <f t="shared" ca="1" si="283"/>
        <v>1772935.0135738978</v>
      </c>
      <c r="AC702" s="29">
        <f t="shared" ca="1" si="284"/>
        <v>-3652962.3516922989</v>
      </c>
      <c r="AD702" s="29">
        <f t="shared" ca="1" si="285"/>
        <v>9474295.1238921173</v>
      </c>
      <c r="AE702" s="29">
        <f t="shared" ca="1" si="286"/>
        <v>8665478088854.0605</v>
      </c>
      <c r="AF702" s="29">
        <f t="shared" ca="1" si="287"/>
        <v>8.5056023744777007E+21</v>
      </c>
      <c r="AH702" s="29">
        <f t="shared" ca="1" si="288"/>
        <v>3.3333337600227155</v>
      </c>
      <c r="AI702" s="29">
        <f t="shared" ca="1" si="289"/>
        <v>9.9999999694609745</v>
      </c>
    </row>
    <row r="703" spans="1:35">
      <c r="A703" s="29">
        <v>69.099999999999099</v>
      </c>
      <c r="B703" s="29">
        <f t="shared" si="290"/>
        <v>10</v>
      </c>
      <c r="C703" s="29">
        <f t="shared" si="291"/>
        <v>0</v>
      </c>
      <c r="E703" s="29">
        <f ca="1">Kp*(G703+H703*OnebyTi+Td*(G703-G702))</f>
        <v>3.3333335902290924</v>
      </c>
      <c r="F703" s="29">
        <f t="shared" ca="1" si="292"/>
        <v>10.000000001749738</v>
      </c>
      <c r="G703" s="29">
        <f t="shared" ca="1" si="272"/>
        <v>-1.7497381321618377E-9</v>
      </c>
      <c r="H703" s="29">
        <f t="shared" ca="1" si="273"/>
        <v>0.73015879911880588</v>
      </c>
      <c r="I703" s="29">
        <f t="shared" ca="1" si="274"/>
        <v>37.948448474988894</v>
      </c>
      <c r="J703" s="29">
        <f t="shared" ca="1" si="275"/>
        <v>222.78537736622681</v>
      </c>
      <c r="K703" s="29">
        <f t="shared" ca="1" si="276"/>
        <v>143.14164431868738</v>
      </c>
      <c r="M703" s="29">
        <f ca="1">Kp*(Q703+R703*OnebyTi+Td*(Q703-Q702))</f>
        <v>-617216564.78869987</v>
      </c>
      <c r="N703" s="27">
        <f t="shared" ca="1" si="293"/>
        <v>-133975564.48589198</v>
      </c>
      <c r="O703" s="29">
        <f t="shared" ca="1" si="277"/>
        <v>35646339.456152201</v>
      </c>
      <c r="P703" s="29">
        <f t="shared" ca="1" si="294"/>
        <v>52691786.84355443</v>
      </c>
      <c r="Q703" s="29">
        <f t="shared" ca="1" si="278"/>
        <v>-52691776.84355443</v>
      </c>
      <c r="R703" s="29">
        <f t="shared" ca="1" si="279"/>
        <v>-74753102.822535023</v>
      </c>
      <c r="S703" s="29">
        <f t="shared" ca="1" si="280"/>
        <v>187574890.6029186</v>
      </c>
      <c r="T703" s="29">
        <f t="shared" ca="1" si="281"/>
        <v>5496838189536946</v>
      </c>
      <c r="U703" s="29">
        <f t="shared" ca="1" si="282"/>
        <v>41788938276.67247</v>
      </c>
      <c r="W703" s="29">
        <f ca="1">Kp*(AB703+AC703*OnebyTi+Td*(AB703-AB702))</f>
        <v>-5434989.7936903955</v>
      </c>
      <c r="X703" s="29">
        <f t="shared" ca="1" si="295"/>
        <v>-10034214.294047859</v>
      </c>
      <c r="Y703" s="29">
        <f t="shared" ca="1" si="296"/>
        <v>-8824080.954699235</v>
      </c>
      <c r="Z703" s="29">
        <f t="shared" ca="1" si="297"/>
        <v>-5151930.8574638385</v>
      </c>
      <c r="AA703" s="29">
        <f t="shared" ca="1" si="298"/>
        <v>-1928731.7424747662</v>
      </c>
      <c r="AB703" s="29">
        <f t="shared" ca="1" si="283"/>
        <v>1928741.7424747662</v>
      </c>
      <c r="AC703" s="29">
        <f t="shared" ca="1" si="284"/>
        <v>-3460088.1774448222</v>
      </c>
      <c r="AD703" s="29">
        <f t="shared" ca="1" si="285"/>
        <v>9667169.2981395945</v>
      </c>
      <c r="AE703" s="29">
        <f t="shared" ca="1" si="286"/>
        <v>9037482559770.5195</v>
      </c>
      <c r="AF703" s="29">
        <f t="shared" ca="1" si="287"/>
        <v>9.565800501256634E+21</v>
      </c>
      <c r="AH703" s="29">
        <f t="shared" ca="1" si="288"/>
        <v>3.3333335902290924</v>
      </c>
      <c r="AI703" s="29">
        <f t="shared" ca="1" si="289"/>
        <v>10.000000001749738</v>
      </c>
    </row>
    <row r="704" spans="1:35">
      <c r="A704" s="29">
        <v>69.199999999999093</v>
      </c>
      <c r="B704" s="29">
        <f t="shared" si="290"/>
        <v>10</v>
      </c>
      <c r="C704" s="29">
        <f t="shared" si="291"/>
        <v>0</v>
      </c>
      <c r="E704" s="29">
        <f ca="1">Kp*(G704+H704*OnebyTi+Td*(G704-G703))</f>
        <v>3.3333334178806306</v>
      </c>
      <c r="F704" s="27">
        <f t="shared" ca="1" si="292"/>
        <v>10.000000032277548</v>
      </c>
      <c r="G704" s="29">
        <f t="shared" ca="1" si="272"/>
        <v>-3.2277547745707125E-8</v>
      </c>
      <c r="H704" s="29">
        <f t="shared" ca="1" si="273"/>
        <v>0.73015879589105115</v>
      </c>
      <c r="I704" s="29">
        <f t="shared" ca="1" si="274"/>
        <v>37.948448478216648</v>
      </c>
      <c r="J704" s="29">
        <f t="shared" ca="1" si="275"/>
        <v>222.78537736622681</v>
      </c>
      <c r="K704" s="29">
        <f t="shared" ca="1" si="276"/>
        <v>143.14164454204803</v>
      </c>
      <c r="M704" s="29">
        <f ca="1">Kp*(Q704+R704*OnebyTi+Td*(Q704-Q703))</f>
        <v>-636931312.25471067</v>
      </c>
      <c r="N704" s="29">
        <f t="shared" ca="1" si="293"/>
        <v>-151895888.52896133</v>
      </c>
      <c r="O704" s="27">
        <f t="shared" ca="1" si="277"/>
        <v>28723977.470095757</v>
      </c>
      <c r="P704" s="27">
        <f t="shared" ca="1" si="294"/>
        <v>51996152.881856926</v>
      </c>
      <c r="Q704" s="29">
        <f t="shared" ca="1" si="278"/>
        <v>-51996142.881856926</v>
      </c>
      <c r="R704" s="29">
        <f t="shared" ca="1" si="279"/>
        <v>-79952717.110720724</v>
      </c>
      <c r="S704" s="29">
        <f t="shared" ca="1" si="280"/>
        <v>192774504.89110428</v>
      </c>
      <c r="T704" s="29">
        <f t="shared" ca="1" si="281"/>
        <v>5767198076995994</v>
      </c>
      <c r="U704" s="29">
        <f t="shared" ca="1" si="282"/>
        <v>42947336308.024742</v>
      </c>
      <c r="W704" s="29">
        <f ca="1">Kp*(AB704+AC704*OnebyTi+Td*(AB704-AB703))</f>
        <v>-3655328.7307668957</v>
      </c>
      <c r="X704" s="27">
        <f t="shared" ca="1" si="295"/>
        <v>-9703880.4362865984</v>
      </c>
      <c r="Y704" s="27">
        <f t="shared" ca="1" si="296"/>
        <v>-8883099.8540901411</v>
      </c>
      <c r="Z704" s="27">
        <f t="shared" ca="1" si="297"/>
        <v>-5331023.7310257684</v>
      </c>
      <c r="AA704" s="27">
        <f t="shared" ca="1" si="298"/>
        <v>-2085929.0182615726</v>
      </c>
      <c r="AB704" s="29">
        <f t="shared" ca="1" si="283"/>
        <v>2085939.0182615726</v>
      </c>
      <c r="AC704" s="29">
        <f t="shared" ca="1" si="284"/>
        <v>-3251494.2756186649</v>
      </c>
      <c r="AD704" s="29">
        <f t="shared" ca="1" si="285"/>
        <v>9875763.1999657527</v>
      </c>
      <c r="AE704" s="29">
        <f t="shared" ca="1" si="286"/>
        <v>9472596718561.125</v>
      </c>
      <c r="AF704" s="29">
        <f t="shared" ca="1" si="287"/>
        <v>1.076880285074154E+22</v>
      </c>
      <c r="AH704" s="29">
        <f t="shared" ca="1" si="288"/>
        <v>3.3333334178806306</v>
      </c>
      <c r="AI704" s="29">
        <f t="shared" ca="1" si="289"/>
        <v>10.000000032277548</v>
      </c>
    </row>
    <row r="705" spans="1:35">
      <c r="A705" s="29">
        <v>69.299999999999102</v>
      </c>
      <c r="B705" s="29">
        <f t="shared" si="290"/>
        <v>10</v>
      </c>
      <c r="C705" s="29">
        <f t="shared" si="291"/>
        <v>0</v>
      </c>
      <c r="E705" s="29">
        <f ca="1">Kp*(G705+H705*OnebyTi+Td*(G705-G704))</f>
        <v>3.3333332507629558</v>
      </c>
      <c r="F705" s="29">
        <f t="shared" ca="1" si="292"/>
        <v>10.000000059780739</v>
      </c>
      <c r="G705" s="29">
        <f t="shared" ref="G705:G768" ca="1" si="299">B705-F705</f>
        <v>-5.9780738581594051E-8</v>
      </c>
      <c r="H705" s="29">
        <f t="shared" ref="H705:H768" ca="1" si="300">H704+G705*0.1</f>
        <v>0.73015878991297734</v>
      </c>
      <c r="I705" s="29">
        <f t="shared" ref="I705:I768" ca="1" si="301">IF(ROW()&lt;12,0,I704+ABS(G705)*0.1)</f>
        <v>37.948448484194721</v>
      </c>
      <c r="J705" s="29">
        <f t="shared" ref="J705:J768" ca="1" si="302">IF(ROW()&lt;12,0,J704+((G705)^2)*0.1)</f>
        <v>222.78537736622681</v>
      </c>
      <c r="K705" s="29">
        <f t="shared" ref="K705:K768" ca="1" si="303">IF(ROW()&lt;12,0,K704+A705*ABS(G705)*0.1)</f>
        <v>143.14164495632855</v>
      </c>
      <c r="M705" s="29">
        <f ca="1">Kp*(Q705+R705*OnebyTi+Td*(Q705-Q704))</f>
        <v>-654865355.60016692</v>
      </c>
      <c r="N705" s="27">
        <f t="shared" ca="1" si="293"/>
        <v>-170015180.93064088</v>
      </c>
      <c r="O705" s="29">
        <f t="shared" ref="O705:O768" ca="1" si="304">IF((ROW()-12)*0.1&lt;L_2,0,OFFSET(N705,-1,0)*b_2/K_2-O704*a_2)</f>
        <v>21352782.68179952</v>
      </c>
      <c r="P705" s="29">
        <f t="shared" ca="1" si="294"/>
        <v>51046402.769051582</v>
      </c>
      <c r="Q705" s="29">
        <f t="shared" ref="Q705:Q768" ca="1" si="305">B705-P705</f>
        <v>-51046392.769051582</v>
      </c>
      <c r="R705" s="29">
        <f t="shared" ref="R705:R768" ca="1" si="306">R704+Q705*0.1</f>
        <v>-85057356.387625888</v>
      </c>
      <c r="S705" s="29">
        <f t="shared" ref="S705:S768" ca="1" si="307">IF(ROW()&lt;12,0,S704+ABS(Q705)*0.1)</f>
        <v>197879144.16800943</v>
      </c>
      <c r="T705" s="29">
        <f t="shared" ref="T705:T768" ca="1" si="308">IF(ROW()&lt;12,0,T704+((Q705)^2)*0.1)</f>
        <v>6027771498469222</v>
      </c>
      <c r="U705" s="29">
        <f t="shared" ref="U705:U768" ca="1" si="309">IF(ROW()&lt;12,0,U704+J705*ABS(Q705)*0.1)</f>
        <v>44084575295.648521</v>
      </c>
      <c r="W705" s="29">
        <f ca="1">Kp*(AB705+AC705*OnebyTi+Td*(AB705-AB704))</f>
        <v>-1798296.9768027393</v>
      </c>
      <c r="X705" s="29">
        <f t="shared" ca="1" si="295"/>
        <v>-9337580.0943357851</v>
      </c>
      <c r="Y705" s="29">
        <f t="shared" ca="1" si="296"/>
        <v>-8923129.7954425029</v>
      </c>
      <c r="Z705" s="29">
        <f t="shared" ca="1" si="297"/>
        <v>-5504260.5277648903</v>
      </c>
      <c r="AA705" s="29">
        <f t="shared" ca="1" si="298"/>
        <v>-2244194.1549527724</v>
      </c>
      <c r="AB705" s="29">
        <f t="shared" ref="AB705:AB768" ca="1" si="310">B705-AA705</f>
        <v>2244204.1549527724</v>
      </c>
      <c r="AC705" s="29">
        <f t="shared" ref="AC705:AC768" ca="1" si="311">AC704+AB705*0.1</f>
        <v>-3027073.8601233875</v>
      </c>
      <c r="AD705" s="29">
        <f t="shared" ref="AD705:AD768" ca="1" si="312">IF(ROW()&lt;12,0,AD704+ABS(AB705)*0.1)</f>
        <v>10100183.615461029</v>
      </c>
      <c r="AE705" s="29">
        <f t="shared" ref="AE705:AE768" ca="1" si="313">IF(ROW()&lt;12,0,AE704+((AB705)^2)*0.1)</f>
        <v>9976241947471.8535</v>
      </c>
      <c r="AF705" s="29">
        <f t="shared" ref="AF705:AF768" ca="1" si="314">IF(ROW()&lt;12,0,AF704+T705*ABS(AB705)*0.1)</f>
        <v>1.2121557834938593E+22</v>
      </c>
      <c r="AH705" s="29">
        <f t="shared" ca="1" si="288"/>
        <v>3.3333332507629558</v>
      </c>
      <c r="AI705" s="29">
        <f t="shared" ca="1" si="289"/>
        <v>10.000000059780739</v>
      </c>
    </row>
    <row r="706" spans="1:35">
      <c r="A706" s="29">
        <v>69.399999999999096</v>
      </c>
      <c r="B706" s="29">
        <f t="shared" si="290"/>
        <v>10</v>
      </c>
      <c r="C706" s="29">
        <f t="shared" si="291"/>
        <v>0</v>
      </c>
      <c r="E706" s="29">
        <f ca="1">Kp*(G706+H706*OnebyTi+Td*(G706-G705))</f>
        <v>3.3333330960235807</v>
      </c>
      <c r="F706" s="27">
        <f t="shared" ca="1" si="292"/>
        <v>10.000000083195818</v>
      </c>
      <c r="G706" s="29">
        <f t="shared" ca="1" si="299"/>
        <v>-8.3195818234571561E-8</v>
      </c>
      <c r="H706" s="29">
        <f t="shared" ca="1" si="300"/>
        <v>0.73015878159339553</v>
      </c>
      <c r="I706" s="29">
        <f t="shared" ca="1" si="301"/>
        <v>37.948448492514302</v>
      </c>
      <c r="J706" s="29">
        <f t="shared" ca="1" si="302"/>
        <v>222.78537736622681</v>
      </c>
      <c r="K706" s="29">
        <f t="shared" ca="1" si="303"/>
        <v>143.14164553370753</v>
      </c>
      <c r="M706" s="29">
        <f ca="1">Kp*(Q706+R706*OnebyTi+Td*(Q706-Q705))</f>
        <v>-670858356.96436405</v>
      </c>
      <c r="N706" s="29">
        <f t="shared" ca="1" si="293"/>
        <v>-188265712.18743297</v>
      </c>
      <c r="O706" s="27">
        <f t="shared" ca="1" si="304"/>
        <v>13542952.194857135</v>
      </c>
      <c r="P706" s="27">
        <f t="shared" ca="1" si="294"/>
        <v>49834590.012895823</v>
      </c>
      <c r="Q706" s="29">
        <f t="shared" ca="1" si="305"/>
        <v>-49834580.012895823</v>
      </c>
      <c r="R706" s="29">
        <f t="shared" ca="1" si="306"/>
        <v>-90040814.388915464</v>
      </c>
      <c r="S706" s="29">
        <f t="shared" ca="1" si="307"/>
        <v>202862602.16929901</v>
      </c>
      <c r="T706" s="29">
        <f t="shared" ca="1" si="308"/>
        <v>6276120034975394</v>
      </c>
      <c r="U706" s="29">
        <f t="shared" ca="1" si="309"/>
        <v>45194816867.054565</v>
      </c>
      <c r="W706" s="29">
        <f ca="1">Kp*(AB706+AC706*OnebyTi+Td*(AB706-AB705))</f>
        <v>134643.3281121639</v>
      </c>
      <c r="X706" s="27">
        <f t="shared" ca="1" si="295"/>
        <v>-8934803.3264507279</v>
      </c>
      <c r="Y706" s="27">
        <f t="shared" ca="1" si="296"/>
        <v>-8943342.7750353795</v>
      </c>
      <c r="Z706" s="27">
        <f t="shared" ca="1" si="297"/>
        <v>-5671000.7495063506</v>
      </c>
      <c r="AA706" s="27">
        <f t="shared" ca="1" si="298"/>
        <v>-2403189.4681206895</v>
      </c>
      <c r="AB706" s="29">
        <f t="shared" ca="1" si="310"/>
        <v>2403199.4681206895</v>
      </c>
      <c r="AC706" s="29">
        <f t="shared" ca="1" si="311"/>
        <v>-2786753.9133113185</v>
      </c>
      <c r="AD706" s="29">
        <f t="shared" ca="1" si="312"/>
        <v>10340503.562273098</v>
      </c>
      <c r="AE706" s="29">
        <f t="shared" ca="1" si="313"/>
        <v>10553778715829.41</v>
      </c>
      <c r="AF706" s="29">
        <f t="shared" ca="1" si="314"/>
        <v>1.362983466793004E+22</v>
      </c>
      <c r="AH706" s="29">
        <f t="shared" ref="AH706:AH769" ca="1" si="315">IF(ProcessModel = "Model1", E706, IF(ProcessModel = "Model2", M706, W706))</f>
        <v>3.3333330960235807</v>
      </c>
      <c r="AI706" s="29">
        <f t="shared" ref="AI706:AI769" ca="1" si="316">IF(ProcessModel = "Model1", F706, IF(ProcessModel = "Model2", P706, AA706))</f>
        <v>10.000000083195818</v>
      </c>
    </row>
    <row r="707" spans="1:35">
      <c r="A707" s="29">
        <v>69.499999999999105</v>
      </c>
      <c r="B707" s="29">
        <f t="shared" si="290"/>
        <v>10</v>
      </c>
      <c r="C707" s="29">
        <f t="shared" si="291"/>
        <v>0</v>
      </c>
      <c r="E707" s="29">
        <f ca="1">Kp*(G707+H707*OnebyTi+Td*(G707-G706))</f>
        <v>3.333332959887815</v>
      </c>
      <c r="F707" s="29">
        <f t="shared" ca="1" si="292"/>
        <v>10.00000010169625</v>
      </c>
      <c r="G707" s="29">
        <f t="shared" ca="1" si="299"/>
        <v>-1.0169624964362356E-7</v>
      </c>
      <c r="H707" s="29">
        <f t="shared" ca="1" si="300"/>
        <v>0.73015877142377061</v>
      </c>
      <c r="I707" s="29">
        <f t="shared" ca="1" si="301"/>
        <v>37.948448502683924</v>
      </c>
      <c r="J707" s="29">
        <f t="shared" ca="1" si="302"/>
        <v>222.78537736622681</v>
      </c>
      <c r="K707" s="29">
        <f t="shared" ca="1" si="303"/>
        <v>143.14164624049647</v>
      </c>
      <c r="M707" s="29">
        <f ca="1">Kp*(Q707+R707*OnebyTi+Td*(Q707-Q706))</f>
        <v>-684750675.23357892</v>
      </c>
      <c r="N707" s="27">
        <f t="shared" ca="1" si="293"/>
        <v>-206575998.90263286</v>
      </c>
      <c r="O707" s="29">
        <f t="shared" ca="1" si="304"/>
        <v>5307031.0413361443</v>
      </c>
      <c r="P707" s="29">
        <f t="shared" ca="1" si="294"/>
        <v>48353508.571143135</v>
      </c>
      <c r="Q707" s="29">
        <f t="shared" ca="1" si="305"/>
        <v>-48353498.571143135</v>
      </c>
      <c r="R707" s="29">
        <f t="shared" ca="1" si="306"/>
        <v>-94876164.246029779</v>
      </c>
      <c r="S707" s="29">
        <f t="shared" ca="1" si="307"/>
        <v>207697952.02641332</v>
      </c>
      <c r="T707" s="29">
        <f t="shared" ca="1" si="308"/>
        <v>6509926117382348</v>
      </c>
      <c r="U707" s="29">
        <f t="shared" ca="1" si="309"/>
        <v>46272062109.66951</v>
      </c>
      <c r="W707" s="29">
        <f ca="1">Kp*(AB707+AC707*OnebyTi+Td*(AB707-AB706))</f>
        <v>2141791.9546307386</v>
      </c>
      <c r="X707" s="29">
        <f t="shared" ca="1" si="295"/>
        <v>-8495107.846687289</v>
      </c>
      <c r="Y707" s="29">
        <f t="shared" ca="1" si="296"/>
        <v>-8942926.30121346</v>
      </c>
      <c r="Z707" s="29">
        <f t="shared" ca="1" si="297"/>
        <v>-5830594.7533219</v>
      </c>
      <c r="AA707" s="29">
        <f t="shared" ca="1" si="298"/>
        <v>-2562562.5049369275</v>
      </c>
      <c r="AB707" s="29">
        <f t="shared" ca="1" si="310"/>
        <v>2562572.5049369275</v>
      </c>
      <c r="AC707" s="29">
        <f t="shared" ca="1" si="311"/>
        <v>-2530496.6628176258</v>
      </c>
      <c r="AD707" s="29">
        <f t="shared" ca="1" si="312"/>
        <v>10596760.81276679</v>
      </c>
      <c r="AE707" s="29">
        <f t="shared" ca="1" si="313"/>
        <v>11210456500135.281</v>
      </c>
      <c r="AF707" s="29">
        <f t="shared" ca="1" si="314"/>
        <v>1.5298050435687521E+22</v>
      </c>
      <c r="AH707" s="29">
        <f t="shared" ca="1" si="315"/>
        <v>3.333332959887815</v>
      </c>
      <c r="AI707" s="29">
        <f t="shared" ca="1" si="316"/>
        <v>10.00000010169625</v>
      </c>
    </row>
    <row r="708" spans="1:35">
      <c r="A708" s="29">
        <v>69.599999999999099</v>
      </c>
      <c r="B708" s="29">
        <f t="shared" si="290"/>
        <v>10</v>
      </c>
      <c r="C708" s="29">
        <f t="shared" si="291"/>
        <v>0</v>
      </c>
      <c r="E708" s="29">
        <f ca="1">Kp*(G708+H708*OnebyTi+Td*(G708-G707))</f>
        <v>3.3333328474304107</v>
      </c>
      <c r="F708" s="27">
        <f t="shared" ca="1" si="292"/>
        <v>10.0000001147168</v>
      </c>
      <c r="G708" s="29">
        <f t="shared" ca="1" si="299"/>
        <v>-1.1471679961516656E-7</v>
      </c>
      <c r="H708" s="29">
        <f t="shared" ca="1" si="300"/>
        <v>0.73015875995209067</v>
      </c>
      <c r="I708" s="29">
        <f t="shared" ca="1" si="301"/>
        <v>37.948448514155601</v>
      </c>
      <c r="J708" s="29">
        <f t="shared" ca="1" si="302"/>
        <v>222.78537736622681</v>
      </c>
      <c r="K708" s="29">
        <f t="shared" ca="1" si="303"/>
        <v>143.14164703892538</v>
      </c>
      <c r="M708" s="29">
        <f ca="1">Kp*(Q708+R708*OnebyTi+Td*(Q708-Q707))</f>
        <v>-696384078.35090685</v>
      </c>
      <c r="N708" s="29">
        <f t="shared" ca="1" si="293"/>
        <v>-224870930.92165443</v>
      </c>
      <c r="O708" s="29">
        <f t="shared" ca="1" si="304"/>
        <v>-3340030.4400379648</v>
      </c>
      <c r="P708" s="29">
        <f t="shared" ca="1" si="294"/>
        <v>46596758.453612432</v>
      </c>
      <c r="Q708" s="29">
        <f t="shared" ca="1" si="305"/>
        <v>-46596748.453612432</v>
      </c>
      <c r="R708" s="29">
        <f t="shared" ca="1" si="306"/>
        <v>-99535839.091391027</v>
      </c>
      <c r="S708" s="29">
        <f t="shared" ca="1" si="307"/>
        <v>212357626.87177455</v>
      </c>
      <c r="T708" s="29">
        <f t="shared" ca="1" si="308"/>
        <v>6727051814027271</v>
      </c>
      <c r="U708" s="29">
        <f t="shared" ca="1" si="309"/>
        <v>47310169528.497231</v>
      </c>
      <c r="W708" s="29">
        <f ca="1">Kp*(AB708+AC708*OnebyTi+Td*(AB708-AB707))</f>
        <v>4221205.473921272</v>
      </c>
      <c r="X708" s="29">
        <f t="shared" ca="1" si="295"/>
        <v>-8018122.692339601</v>
      </c>
      <c r="Y708" s="29">
        <f t="shared" ca="1" si="296"/>
        <v>-8921085.9374670181</v>
      </c>
      <c r="Z708" s="29">
        <f t="shared" ca="1" si="297"/>
        <v>-5982384.9540571552</v>
      </c>
      <c r="AA708" s="29">
        <f t="shared" ca="1" si="298"/>
        <v>-2721946.3184408881</v>
      </c>
      <c r="AB708" s="29">
        <f t="shared" ca="1" si="310"/>
        <v>2721956.3184408881</v>
      </c>
      <c r="AC708" s="29">
        <f t="shared" ca="1" si="311"/>
        <v>-2258301.0309735369</v>
      </c>
      <c r="AD708" s="29">
        <f t="shared" ca="1" si="312"/>
        <v>10868956.444610879</v>
      </c>
      <c r="AE708" s="29">
        <f t="shared" ca="1" si="313"/>
        <v>11951361120085.309</v>
      </c>
      <c r="AF708" s="29">
        <f t="shared" ca="1" si="314"/>
        <v>1.7129124554654599E+22</v>
      </c>
      <c r="AH708" s="29">
        <f t="shared" ca="1" si="315"/>
        <v>3.3333328474304107</v>
      </c>
      <c r="AI708" s="29">
        <f t="shared" ca="1" si="316"/>
        <v>10.0000001147168</v>
      </c>
    </row>
    <row r="709" spans="1:35">
      <c r="A709" s="29">
        <v>69.699999999999093</v>
      </c>
      <c r="B709" s="29">
        <f t="shared" si="290"/>
        <v>10</v>
      </c>
      <c r="C709" s="29">
        <f t="shared" si="291"/>
        <v>0</v>
      </c>
      <c r="E709" s="29">
        <f ca="1">Kp*(G709+H709*OnebyTi+Td*(G709-G708))</f>
        <v>3.3333327624101852</v>
      </c>
      <c r="F709" s="29">
        <f t="shared" ca="1" si="292"/>
        <v>10.000000121965019</v>
      </c>
      <c r="G709" s="29">
        <f t="shared" ca="1" si="299"/>
        <v>-1.2196501941730276E-7</v>
      </c>
      <c r="H709" s="29">
        <f t="shared" ca="1" si="300"/>
        <v>0.73015874775558876</v>
      </c>
      <c r="I709" s="29">
        <f t="shared" ca="1" si="301"/>
        <v>37.948448526352102</v>
      </c>
      <c r="J709" s="29">
        <f t="shared" ca="1" si="302"/>
        <v>222.78537736622681</v>
      </c>
      <c r="K709" s="29">
        <f t="shared" ca="1" si="303"/>
        <v>143.14164788902156</v>
      </c>
      <c r="M709" s="29">
        <f ca="1">Kp*(Q709+R709*OnebyTi+Td*(Q709-Q708))</f>
        <v>-705602483.23438025</v>
      </c>
      <c r="N709" s="27">
        <f t="shared" ca="1" si="293"/>
        <v>-243071919.9009555</v>
      </c>
      <c r="O709" s="27">
        <f t="shared" ca="1" si="304"/>
        <v>-12380826.755794218</v>
      </c>
      <c r="P709" s="27">
        <f t="shared" ca="1" si="294"/>
        <v>44558810.988636203</v>
      </c>
      <c r="Q709" s="29">
        <f t="shared" ca="1" si="305"/>
        <v>-44558800.988636203</v>
      </c>
      <c r="R709" s="29">
        <f t="shared" ca="1" si="306"/>
        <v>-103991719.19025464</v>
      </c>
      <c r="S709" s="29">
        <f t="shared" ca="1" si="307"/>
        <v>216813506.97063819</v>
      </c>
      <c r="T709" s="29">
        <f t="shared" ca="1" si="308"/>
        <v>6925600488581760</v>
      </c>
      <c r="U709" s="29">
        <f t="shared" ca="1" si="309"/>
        <v>48302874457.82122</v>
      </c>
      <c r="W709" s="29">
        <f ca="1">Kp*(AB709+AC709*OnebyTi+Td*(AB709-AB708))</f>
        <v>6370692.5325762304</v>
      </c>
      <c r="X709" s="27">
        <f t="shared" ca="1" si="295"/>
        <v>-7503551.862051988</v>
      </c>
      <c r="Y709" s="27">
        <f t="shared" ca="1" si="296"/>
        <v>-8877047.9003474507</v>
      </c>
      <c r="Z709" s="27">
        <f t="shared" ca="1" si="297"/>
        <v>-6125707.0922383722</v>
      </c>
      <c r="AA709" s="27">
        <f t="shared" ca="1" si="298"/>
        <v>-2880959.7870800002</v>
      </c>
      <c r="AB709" s="29">
        <f t="shared" ca="1" si="310"/>
        <v>2880969.7870800002</v>
      </c>
      <c r="AC709" s="29">
        <f t="shared" ca="1" si="311"/>
        <v>-1970204.052265537</v>
      </c>
      <c r="AD709" s="29">
        <f t="shared" ca="1" si="312"/>
        <v>11157053.42331888</v>
      </c>
      <c r="AE709" s="29">
        <f t="shared" ca="1" si="313"/>
        <v>12781359811492.086</v>
      </c>
      <c r="AF709" s="29">
        <f t="shared" ca="1" si="314"/>
        <v>1.9124369131153652E+22</v>
      </c>
      <c r="AH709" s="29">
        <f t="shared" ca="1" si="315"/>
        <v>3.3333327624101852</v>
      </c>
      <c r="AI709" s="29">
        <f t="shared" ca="1" si="316"/>
        <v>10.000000121965019</v>
      </c>
    </row>
    <row r="710" spans="1:35">
      <c r="A710" s="29">
        <v>69.799999999999102</v>
      </c>
      <c r="B710" s="29">
        <f t="shared" si="290"/>
        <v>10</v>
      </c>
      <c r="C710" s="29">
        <f t="shared" si="291"/>
        <v>0</v>
      </c>
      <c r="E710" s="29">
        <f ca="1">Kp*(G710+H710*OnebyTi+Td*(G710-G709))</f>
        <v>3.3333327071718104</v>
      </c>
      <c r="F710" s="27">
        <f t="shared" ca="1" si="292"/>
        <v>10.000000123419998</v>
      </c>
      <c r="G710" s="29">
        <f t="shared" ca="1" si="299"/>
        <v>-1.2341999777731871E-7</v>
      </c>
      <c r="H710" s="29">
        <f t="shared" ca="1" si="300"/>
        <v>0.730158735413589</v>
      </c>
      <c r="I710" s="29">
        <f t="shared" ca="1" si="301"/>
        <v>37.948448538694102</v>
      </c>
      <c r="J710" s="29">
        <f t="shared" ca="1" si="302"/>
        <v>222.78537736622681</v>
      </c>
      <c r="K710" s="29">
        <f t="shared" ca="1" si="303"/>
        <v>143.14164875049315</v>
      </c>
      <c r="M710" s="29">
        <f ca="1">Kp*(Q710+R710*OnebyTi+Td*(Q710-Q709))</f>
        <v>-712252721.45674574</v>
      </c>
      <c r="N710" s="29">
        <f t="shared" ca="1" si="293"/>
        <v>-261097069.68943998</v>
      </c>
      <c r="O710" s="29">
        <f t="shared" ca="1" si="304"/>
        <v>-21795455.507134624</v>
      </c>
      <c r="P710" s="29">
        <f t="shared" ca="1" si="294"/>
        <v>42235073.460276991</v>
      </c>
      <c r="Q710" s="29">
        <f t="shared" ca="1" si="305"/>
        <v>-42235063.460276991</v>
      </c>
      <c r="R710" s="29">
        <f t="shared" ca="1" si="306"/>
        <v>-108215225.53628235</v>
      </c>
      <c r="S710" s="29">
        <f t="shared" ca="1" si="307"/>
        <v>221037013.31666589</v>
      </c>
      <c r="T710" s="29">
        <f t="shared" ca="1" si="308"/>
        <v>7103980547131122</v>
      </c>
      <c r="U710" s="29">
        <f t="shared" ca="1" si="309"/>
        <v>49243809912.929657</v>
      </c>
      <c r="W710" s="29">
        <f ca="1">Kp*(AB710+AC710*OnebyTi+Td*(AB710-AB709))</f>
        <v>8587809.5388185512</v>
      </c>
      <c r="X710" s="29">
        <f t="shared" ca="1" si="295"/>
        <v>-6951177.9147653254</v>
      </c>
      <c r="Y710" s="29">
        <f t="shared" ca="1" si="296"/>
        <v>-8810061.7081137914</v>
      </c>
      <c r="Z710" s="29">
        <f t="shared" ca="1" si="297"/>
        <v>-6259891.566844523</v>
      </c>
      <c r="AA710" s="29">
        <f t="shared" ca="1" si="298"/>
        <v>-3039207.9805023312</v>
      </c>
      <c r="AB710" s="29">
        <f t="shared" ca="1" si="310"/>
        <v>3039217.9805023312</v>
      </c>
      <c r="AC710" s="29">
        <f t="shared" ca="1" si="311"/>
        <v>-1666282.2542153038</v>
      </c>
      <c r="AD710" s="29">
        <f t="shared" ca="1" si="312"/>
        <v>11460975.221369112</v>
      </c>
      <c r="AE710" s="29">
        <f t="shared" ca="1" si="313"/>
        <v>13705044404792.953</v>
      </c>
      <c r="AF710" s="29">
        <f t="shared" ca="1" si="314"/>
        <v>2.1283423672351622E+22</v>
      </c>
      <c r="AH710" s="29">
        <f t="shared" ca="1" si="315"/>
        <v>3.3333327071718104</v>
      </c>
      <c r="AI710" s="29">
        <f t="shared" ca="1" si="316"/>
        <v>10.000000123419998</v>
      </c>
    </row>
    <row r="711" spans="1:35">
      <c r="A711" s="29">
        <v>69.899999999999096</v>
      </c>
      <c r="B711" s="29">
        <f t="shared" si="290"/>
        <v>10</v>
      </c>
      <c r="C711" s="29">
        <f t="shared" si="291"/>
        <v>0</v>
      </c>
      <c r="E711" s="29">
        <f ca="1">Kp*(G711+H711*OnebyTi+Td*(G711-G710))</f>
        <v>3.3333326826153509</v>
      </c>
      <c r="F711" s="29">
        <f t="shared" ca="1" si="292"/>
        <v>10.000000119319143</v>
      </c>
      <c r="G711" s="29">
        <f t="shared" ca="1" si="299"/>
        <v>-1.1931914301044344E-7</v>
      </c>
      <c r="H711" s="29">
        <f t="shared" ca="1" si="300"/>
        <v>0.73015872348167465</v>
      </c>
      <c r="I711" s="29">
        <f t="shared" ca="1" si="301"/>
        <v>37.948448550626019</v>
      </c>
      <c r="J711" s="29">
        <f t="shared" ca="1" si="302"/>
        <v>222.78537736622681</v>
      </c>
      <c r="K711" s="29">
        <f t="shared" ca="1" si="303"/>
        <v>143.14164958453395</v>
      </c>
      <c r="M711" s="29">
        <f ca="1">Kp*(Q711+R711*OnebyTi+Td*(Q711-Q710))</f>
        <v>-716185328.64351964</v>
      </c>
      <c r="N711" s="27">
        <f t="shared" ca="1" si="293"/>
        <v>-278861368.82625371</v>
      </c>
      <c r="O711" s="27">
        <f t="shared" ca="1" si="304"/>
        <v>-31561484.296574064</v>
      </c>
      <c r="P711" s="27">
        <f t="shared" ca="1" si="294"/>
        <v>39621952.811527871</v>
      </c>
      <c r="Q711" s="29">
        <f t="shared" ca="1" si="305"/>
        <v>-39621942.811527871</v>
      </c>
      <c r="R711" s="29">
        <f t="shared" ca="1" si="306"/>
        <v>-112177419.81743513</v>
      </c>
      <c r="S711" s="29">
        <f t="shared" ca="1" si="307"/>
        <v>224999207.59781867</v>
      </c>
      <c r="T711" s="29">
        <f t="shared" ca="1" si="308"/>
        <v>7260970382347120</v>
      </c>
      <c r="U711" s="29">
        <f t="shared" ca="1" si="309"/>
        <v>50126528861.054588</v>
      </c>
      <c r="W711" s="29">
        <f ca="1">Kp*(AB711+AC711*OnebyTi+Td*(AB711-AB710))</f>
        <v>10869856.786190782</v>
      </c>
      <c r="X711" s="27">
        <f t="shared" ca="1" si="295"/>
        <v>-6360865.5193724306</v>
      </c>
      <c r="Y711" s="27">
        <f t="shared" ca="1" si="296"/>
        <v>-8719402.8757258914</v>
      </c>
      <c r="Z711" s="27">
        <f t="shared" ca="1" si="297"/>
        <v>-6384264.8322553206</v>
      </c>
      <c r="AA711" s="27">
        <f t="shared" ca="1" si="298"/>
        <v>-3196282.5725093442</v>
      </c>
      <c r="AB711" s="29">
        <f t="shared" ca="1" si="310"/>
        <v>3196292.5725093442</v>
      </c>
      <c r="AC711" s="29">
        <f t="shared" ca="1" si="311"/>
        <v>-1346652.9969643694</v>
      </c>
      <c r="AD711" s="29">
        <f t="shared" ca="1" si="312"/>
        <v>11780604.478620047</v>
      </c>
      <c r="AE711" s="29">
        <f t="shared" ca="1" si="313"/>
        <v>14726673025700.793</v>
      </c>
      <c r="AF711" s="29">
        <f t="shared" ca="1" si="314"/>
        <v>2.3604242242582266E+22</v>
      </c>
      <c r="AH711" s="29">
        <f t="shared" ca="1" si="315"/>
        <v>3.3333326826153509</v>
      </c>
      <c r="AI711" s="29">
        <f t="shared" ca="1" si="316"/>
        <v>10.000000119319143</v>
      </c>
    </row>
    <row r="712" spans="1:35">
      <c r="A712" s="29">
        <v>69.999999999999105</v>
      </c>
      <c r="B712" s="29">
        <f t="shared" si="290"/>
        <v>10</v>
      </c>
      <c r="C712" s="29">
        <f t="shared" si="291"/>
        <v>0</v>
      </c>
      <c r="E712" s="29">
        <f ca="1">Kp*(G712+H712*OnebyTi+Td*(G712-G711))</f>
        <v>3.3333326882316423</v>
      </c>
      <c r="F712" s="29">
        <f t="shared" ca="1" si="292"/>
        <v>10.000000110134172</v>
      </c>
      <c r="G712" s="29">
        <f t="shared" ca="1" si="299"/>
        <v>-1.1013417200445019E-7</v>
      </c>
      <c r="H712" s="29">
        <f t="shared" ca="1" si="300"/>
        <v>0.73015871246825748</v>
      </c>
      <c r="I712" s="29">
        <f t="shared" ca="1" si="301"/>
        <v>37.948448561639438</v>
      </c>
      <c r="J712" s="29">
        <f t="shared" ca="1" si="302"/>
        <v>222.78537736622681</v>
      </c>
      <c r="K712" s="29">
        <f t="shared" ca="1" si="303"/>
        <v>143.14165035547316</v>
      </c>
      <c r="M712" s="29">
        <f ca="1">Kp*(Q712+R712*OnebyTi+Td*(Q712-Q711))</f>
        <v>-717255355.3485918</v>
      </c>
      <c r="N712" s="29">
        <f t="shared" ca="1" si="293"/>
        <v>-296276905.37910074</v>
      </c>
      <c r="O712" s="29">
        <f t="shared" ca="1" si="304"/>
        <v>-41653926.841077738</v>
      </c>
      <c r="P712" s="29">
        <f t="shared" ca="1" si="294"/>
        <v>36716918.098308705</v>
      </c>
      <c r="Q712" s="29">
        <f t="shared" ca="1" si="305"/>
        <v>-36716908.098308705</v>
      </c>
      <c r="R712" s="29">
        <f t="shared" ca="1" si="306"/>
        <v>-115849110.627266</v>
      </c>
      <c r="S712" s="29">
        <f t="shared" ca="1" si="307"/>
        <v>228670898.40764955</v>
      </c>
      <c r="T712" s="29">
        <f t="shared" ca="1" si="308"/>
        <v>7395783516377085</v>
      </c>
      <c r="U712" s="29">
        <f t="shared" ca="1" si="309"/>
        <v>50944527883.694862</v>
      </c>
      <c r="W712" s="29">
        <f ca="1">Kp*(AB712+AC712*OnebyTi+Td*(AB712-AB711))</f>
        <v>13213875.040874761</v>
      </c>
      <c r="X712" s="29">
        <f t="shared" ca="1" si="295"/>
        <v>-5732564.9446846666</v>
      </c>
      <c r="Y712" s="29">
        <f t="shared" ca="1" si="296"/>
        <v>-8604375.6515199691</v>
      </c>
      <c r="Z712" s="29">
        <f t="shared" ca="1" si="297"/>
        <v>-6498150.8585056569</v>
      </c>
      <c r="AA712" s="29">
        <f t="shared" ca="1" si="298"/>
        <v>-3351762.3019986697</v>
      </c>
      <c r="AB712" s="29">
        <f t="shared" ca="1" si="310"/>
        <v>3351772.3019986697</v>
      </c>
      <c r="AC712" s="29">
        <f t="shared" ca="1" si="311"/>
        <v>-1011475.7667645025</v>
      </c>
      <c r="AD712" s="29">
        <f t="shared" ca="1" si="312"/>
        <v>12115781.708819915</v>
      </c>
      <c r="AE712" s="29">
        <f t="shared" ca="1" si="313"/>
        <v>15850110782145.34</v>
      </c>
      <c r="AF712" s="29">
        <f t="shared" ca="1" si="314"/>
        <v>2.6083140476759368E+22</v>
      </c>
      <c r="AH712" s="29">
        <f t="shared" ca="1" si="315"/>
        <v>3.3333326882316423</v>
      </c>
      <c r="AI712" s="29">
        <f t="shared" ca="1" si="316"/>
        <v>10.000000110134172</v>
      </c>
    </row>
    <row r="713" spans="1:35">
      <c r="A713" s="29">
        <v>70.099999999999099</v>
      </c>
      <c r="B713" s="29">
        <f t="shared" si="290"/>
        <v>10</v>
      </c>
      <c r="C713" s="29">
        <f t="shared" si="291"/>
        <v>0</v>
      </c>
      <c r="E713" s="29">
        <f ca="1">Kp*(G713+H713*OnebyTi+Td*(G713-G712))</f>
        <v>3.3333327221983735</v>
      </c>
      <c r="F713" s="27">
        <f t="shared" ca="1" si="292"/>
        <v>10.000000096537949</v>
      </c>
      <c r="G713" s="29">
        <f t="shared" ca="1" si="299"/>
        <v>-9.6537949190178551E-8</v>
      </c>
      <c r="H713" s="29">
        <f t="shared" ca="1" si="300"/>
        <v>0.7301587028144626</v>
      </c>
      <c r="I713" s="29">
        <f t="shared" ca="1" si="301"/>
        <v>37.948448571293234</v>
      </c>
      <c r="J713" s="29">
        <f t="shared" ca="1" si="302"/>
        <v>222.78537736622681</v>
      </c>
      <c r="K713" s="29">
        <f t="shared" ca="1" si="303"/>
        <v>143.14165103220418</v>
      </c>
      <c r="M713" s="29">
        <f ca="1">Kp*(Q713+R713*OnebyTi+Td*(Q713-Q712))</f>
        <v>-715323196.96952379</v>
      </c>
      <c r="N713" s="27">
        <f t="shared" ca="1" si="293"/>
        <v>-313253104.26269871</v>
      </c>
      <c r="O713" s="29">
        <f t="shared" ca="1" si="304"/>
        <v>-52045228.827702716</v>
      </c>
      <c r="P713" s="29">
        <f t="shared" ca="1" si="294"/>
        <v>33518561.369516797</v>
      </c>
      <c r="Q713" s="29">
        <f t="shared" ca="1" si="305"/>
        <v>-33518551.369516797</v>
      </c>
      <c r="R713" s="29">
        <f t="shared" ca="1" si="306"/>
        <v>-119200965.76421769</v>
      </c>
      <c r="S713" s="29">
        <f t="shared" ca="1" si="307"/>
        <v>232022753.54460123</v>
      </c>
      <c r="T713" s="29">
        <f t="shared" ca="1" si="308"/>
        <v>7508132844968179</v>
      </c>
      <c r="U713" s="29">
        <f t="shared" ca="1" si="309"/>
        <v>51691272195.257568</v>
      </c>
      <c r="W713" s="29">
        <f ca="1">Kp*(AB713+AC713*OnebyTi+Td*(AB713-AB712))</f>
        <v>15616642.618687972</v>
      </c>
      <c r="X713" s="29">
        <f t="shared" ca="1" si="295"/>
        <v>-5066315.479053895</v>
      </c>
      <c r="Y713" s="29">
        <f t="shared" ca="1" si="296"/>
        <v>-8464315.7906225994</v>
      </c>
      <c r="Z713" s="29">
        <f t="shared" ca="1" si="297"/>
        <v>-6600872.6537918299</v>
      </c>
      <c r="AA713" s="29">
        <f t="shared" ca="1" si="298"/>
        <v>-3505213.4826438832</v>
      </c>
      <c r="AB713" s="29">
        <f t="shared" ca="1" si="310"/>
        <v>3505223.4826438832</v>
      </c>
      <c r="AC713" s="29">
        <f t="shared" ca="1" si="311"/>
        <v>-660953.41850011423</v>
      </c>
      <c r="AD713" s="29">
        <f t="shared" ca="1" si="312"/>
        <v>12466304.057084303</v>
      </c>
      <c r="AE713" s="29">
        <f t="shared" ca="1" si="313"/>
        <v>17078769948473.15</v>
      </c>
      <c r="AF713" s="29">
        <f t="shared" ca="1" si="314"/>
        <v>2.8714908832658595E+22</v>
      </c>
      <c r="AH713" s="29">
        <f t="shared" ca="1" si="315"/>
        <v>3.3333327221983735</v>
      </c>
      <c r="AI713" s="29">
        <f t="shared" ca="1" si="316"/>
        <v>10.000000096537949</v>
      </c>
    </row>
    <row r="714" spans="1:35">
      <c r="A714" s="29">
        <v>70.199999999999093</v>
      </c>
      <c r="B714" s="29">
        <f t="shared" si="290"/>
        <v>10</v>
      </c>
      <c r="C714" s="29">
        <f t="shared" si="291"/>
        <v>0</v>
      </c>
      <c r="E714" s="29">
        <f ca="1">Kp*(G714+H714*OnebyTi+Td*(G714-G713))</f>
        <v>3.3333327815294247</v>
      </c>
      <c r="F714" s="29">
        <f t="shared" ca="1" si="292"/>
        <v>10.000000079364128</v>
      </c>
      <c r="G714" s="29">
        <f t="shared" ca="1" si="299"/>
        <v>-7.9364127714143251E-8</v>
      </c>
      <c r="H714" s="29">
        <f t="shared" ca="1" si="300"/>
        <v>0.73015869487804985</v>
      </c>
      <c r="I714" s="29">
        <f t="shared" ca="1" si="301"/>
        <v>37.948448579229648</v>
      </c>
      <c r="J714" s="29">
        <f t="shared" ca="1" si="302"/>
        <v>222.78537736622681</v>
      </c>
      <c r="K714" s="29">
        <f t="shared" ca="1" si="303"/>
        <v>143.14165158934037</v>
      </c>
      <c r="M714" s="29">
        <f ca="1">Kp*(Q714+R714*OnebyTi+Td*(Q714-Q713))</f>
        <v>-710255440.06864357</v>
      </c>
      <c r="N714" s="29">
        <f t="shared" ca="1" si="293"/>
        <v>-329696987.08790255</v>
      </c>
      <c r="O714" s="27">
        <f t="shared" ca="1" si="304"/>
        <v>-62705264.031573519</v>
      </c>
      <c r="P714" s="27">
        <f t="shared" ca="1" si="294"/>
        <v>30026656.639768466</v>
      </c>
      <c r="Q714" s="29">
        <f t="shared" ca="1" si="305"/>
        <v>-30026646.639768466</v>
      </c>
      <c r="R714" s="29">
        <f t="shared" ca="1" si="306"/>
        <v>-122203630.42819454</v>
      </c>
      <c r="S714" s="29">
        <f t="shared" ca="1" si="307"/>
        <v>235025418.20857808</v>
      </c>
      <c r="T714" s="29">
        <f t="shared" ca="1" si="308"/>
        <v>7598292795811131</v>
      </c>
      <c r="U714" s="29">
        <f t="shared" ca="1" si="309"/>
        <v>52360221975.525887</v>
      </c>
      <c r="W714" s="29">
        <f ca="1">Kp*(AB714+AC714*OnebyTi+Td*(AB714-AB713))</f>
        <v>18074672.977634761</v>
      </c>
      <c r="X714" s="27">
        <f t="shared" ca="1" si="295"/>
        <v>-4362248.7687514424</v>
      </c>
      <c r="Y714" s="27">
        <f t="shared" ca="1" si="296"/>
        <v>-8298593.3598806402</v>
      </c>
      <c r="Z714" s="27">
        <f t="shared" ca="1" si="297"/>
        <v>-6691753.8479852611</v>
      </c>
      <c r="AA714" s="27">
        <f t="shared" ca="1" si="298"/>
        <v>-3656190.5619704113</v>
      </c>
      <c r="AB714" s="29">
        <f t="shared" ca="1" si="310"/>
        <v>3656200.5619704113</v>
      </c>
      <c r="AC714" s="29">
        <f t="shared" ca="1" si="311"/>
        <v>-295333.36230307305</v>
      </c>
      <c r="AD714" s="29">
        <f t="shared" ca="1" si="312"/>
        <v>12831924.113281345</v>
      </c>
      <c r="AE714" s="29">
        <f t="shared" ca="1" si="313"/>
        <v>18415550203408.426</v>
      </c>
      <c r="AF714" s="29">
        <f t="shared" ca="1" si="314"/>
        <v>3.1492997071664635E+22</v>
      </c>
      <c r="AH714" s="29">
        <f t="shared" ca="1" si="315"/>
        <v>3.3333327815294247</v>
      </c>
      <c r="AI714" s="29">
        <f t="shared" ca="1" si="316"/>
        <v>10.000000079364128</v>
      </c>
    </row>
    <row r="715" spans="1:35">
      <c r="A715" s="29">
        <v>70.299999999999102</v>
      </c>
      <c r="B715" s="29">
        <f t="shared" si="290"/>
        <v>10</v>
      </c>
      <c r="C715" s="29">
        <f t="shared" si="291"/>
        <v>0</v>
      </c>
      <c r="E715" s="29">
        <f ca="1">Kp*(G715+H715*OnebyTi+Td*(G715-G714))</f>
        <v>3.3333328622681431</v>
      </c>
      <c r="F715" s="27">
        <f t="shared" ca="1" si="292"/>
        <v>10.000000059561751</v>
      </c>
      <c r="G715" s="29">
        <f t="shared" ca="1" si="299"/>
        <v>-5.9561751086789627E-8</v>
      </c>
      <c r="H715" s="29">
        <f t="shared" ca="1" si="300"/>
        <v>0.73015868892187474</v>
      </c>
      <c r="I715" s="29">
        <f t="shared" ca="1" si="301"/>
        <v>37.948448585185822</v>
      </c>
      <c r="J715" s="29">
        <f t="shared" ca="1" si="302"/>
        <v>222.78537736622681</v>
      </c>
      <c r="K715" s="29">
        <f t="shared" ca="1" si="303"/>
        <v>143.14165200805948</v>
      </c>
      <c r="M715" s="29">
        <f ca="1">Kp*(Q715+R715*OnebyTi+Td*(Q715-Q714))</f>
        <v>-701925722.27195227</v>
      </c>
      <c r="N715" s="27">
        <f t="shared" ca="1" si="293"/>
        <v>-345513454.49851781</v>
      </c>
      <c r="O715" s="29">
        <f t="shared" ca="1" si="304"/>
        <v>-73601341.196868941</v>
      </c>
      <c r="P715" s="29">
        <f t="shared" ca="1" si="294"/>
        <v>26242216.61385867</v>
      </c>
      <c r="Q715" s="29">
        <f t="shared" ca="1" si="305"/>
        <v>-26242206.61385867</v>
      </c>
      <c r="R715" s="29">
        <f t="shared" ca="1" si="306"/>
        <v>-124827851.0895804</v>
      </c>
      <c r="S715" s="29">
        <f t="shared" ca="1" si="307"/>
        <v>237649638.86996394</v>
      </c>
      <c r="T715" s="29">
        <f t="shared" ca="1" si="308"/>
        <v>7667158136607576</v>
      </c>
      <c r="U715" s="29">
        <f t="shared" ca="1" si="309"/>
        <v>52944859965.864983</v>
      </c>
      <c r="W715" s="29">
        <f ca="1">Kp*(AB715+AC715*OnebyTi+Td*(AB715-AB714))</f>
        <v>20584212.851654198</v>
      </c>
      <c r="X715" s="29">
        <f t="shared" ca="1" si="295"/>
        <v>-3620592.0639799987</v>
      </c>
      <c r="Y715" s="29">
        <f t="shared" ca="1" si="296"/>
        <v>-8106615.5688077668</v>
      </c>
      <c r="Z715" s="29">
        <f t="shared" ca="1" si="297"/>
        <v>-6770120.3357153907</v>
      </c>
      <c r="AA715" s="29">
        <f t="shared" ca="1" si="298"/>
        <v>-3804236.7303938591</v>
      </c>
      <c r="AB715" s="29">
        <f t="shared" ca="1" si="310"/>
        <v>3804246.7303938591</v>
      </c>
      <c r="AC715" s="29">
        <f t="shared" ca="1" si="311"/>
        <v>85091.31073631288</v>
      </c>
      <c r="AD715" s="29">
        <f t="shared" ca="1" si="312"/>
        <v>13212348.786320731</v>
      </c>
      <c r="AE715" s="29">
        <f t="shared" ca="1" si="313"/>
        <v>19862779521979.664</v>
      </c>
      <c r="AF715" s="29">
        <f t="shared" ca="1" si="314"/>
        <v>3.4409773198924839E+22</v>
      </c>
      <c r="AH715" s="29">
        <f t="shared" ca="1" si="315"/>
        <v>3.3333328622681431</v>
      </c>
      <c r="AI715" s="29">
        <f t="shared" ca="1" si="316"/>
        <v>10.000000059561751</v>
      </c>
    </row>
    <row r="716" spans="1:35">
      <c r="A716" s="29">
        <v>70.399999999999096</v>
      </c>
      <c r="B716" s="29">
        <f t="shared" ref="B716:B779" si="317">IF(A716&lt;SP_t,0,SP_val)</f>
        <v>10</v>
      </c>
      <c r="C716" s="29">
        <f t="shared" ref="C716:C779" si="318">IF(A716&lt;DIS_t,0,DIS_val)</f>
        <v>0</v>
      </c>
      <c r="E716" s="29">
        <f ca="1">Kp*(G716+H716*OnebyTi+Td*(G716-G715))</f>
        <v>3.3333329597136485</v>
      </c>
      <c r="F716" s="29">
        <f t="shared" ca="1" si="292"/>
        <v>10.000000038147094</v>
      </c>
      <c r="G716" s="29">
        <f t="shared" ca="1" si="299"/>
        <v>-3.8147094372220636E-8</v>
      </c>
      <c r="H716" s="29">
        <f t="shared" ca="1" si="300"/>
        <v>0.73015868510716531</v>
      </c>
      <c r="I716" s="29">
        <f t="shared" ca="1" si="301"/>
        <v>37.948448589000535</v>
      </c>
      <c r="J716" s="29">
        <f t="shared" ca="1" si="302"/>
        <v>222.78537736622681</v>
      </c>
      <c r="K716" s="29">
        <f t="shared" ca="1" si="303"/>
        <v>143.14165227661502</v>
      </c>
      <c r="M716" s="29">
        <f ca="1">Kp*(Q716+R716*OnebyTi+Td*(Q716-Q715))</f>
        <v>-690215602.72665215</v>
      </c>
      <c r="N716" s="29">
        <f t="shared" ca="1" si="293"/>
        <v>-360605590.85508937</v>
      </c>
      <c r="O716" s="27">
        <f t="shared" ca="1" si="304"/>
        <v>-84698222.159310758</v>
      </c>
      <c r="P716" s="27">
        <f t="shared" ca="1" si="294"/>
        <v>22167546.815447729</v>
      </c>
      <c r="Q716" s="29">
        <f t="shared" ca="1" si="305"/>
        <v>-22167536.815447729</v>
      </c>
      <c r="R716" s="29">
        <f t="shared" ca="1" si="306"/>
        <v>-127044604.77112517</v>
      </c>
      <c r="S716" s="29">
        <f t="shared" ca="1" si="307"/>
        <v>239866392.55150872</v>
      </c>
      <c r="T716" s="29">
        <f t="shared" ca="1" si="308"/>
        <v>7716298105453999</v>
      </c>
      <c r="U716" s="29">
        <f t="shared" ca="1" si="309"/>
        <v>53438720271.335907</v>
      </c>
      <c r="W716" s="29">
        <f ca="1">Kp*(AB716+AC716*OnebyTi+Td*(AB716-AB715))</f>
        <v>23141240.950899743</v>
      </c>
      <c r="X716" s="27">
        <f t="shared" ca="1" si="295"/>
        <v>-2841671.3611865621</v>
      </c>
      <c r="Y716" s="27">
        <f t="shared" ca="1" si="296"/>
        <v>-7887829.6207739934</v>
      </c>
      <c r="Z716" s="27">
        <f t="shared" ca="1" si="297"/>
        <v>-6835301.977385358</v>
      </c>
      <c r="AA716" s="27">
        <f t="shared" ca="1" si="298"/>
        <v>-3948884.5806892873</v>
      </c>
      <c r="AB716" s="29">
        <f t="shared" ca="1" si="310"/>
        <v>3948894.5806892873</v>
      </c>
      <c r="AC716" s="29">
        <f t="shared" ca="1" si="311"/>
        <v>479980.76880524162</v>
      </c>
      <c r="AD716" s="29">
        <f t="shared" ca="1" si="312"/>
        <v>13607238.244389661</v>
      </c>
      <c r="AE716" s="29">
        <f t="shared" ca="1" si="313"/>
        <v>21422156362919.387</v>
      </c>
      <c r="AF716" s="29">
        <f t="shared" ca="1" si="314"/>
        <v>3.7456857976085869E+22</v>
      </c>
      <c r="AH716" s="29">
        <f t="shared" ca="1" si="315"/>
        <v>3.3333329597136485</v>
      </c>
      <c r="AI716" s="29">
        <f t="shared" ca="1" si="316"/>
        <v>10.000000038147094</v>
      </c>
    </row>
    <row r="717" spans="1:35">
      <c r="A717" s="29">
        <v>70.499999999999105</v>
      </c>
      <c r="B717" s="29">
        <f t="shared" si="317"/>
        <v>10</v>
      </c>
      <c r="C717" s="29">
        <f t="shared" si="318"/>
        <v>0</v>
      </c>
      <c r="E717" s="29">
        <f ca="1">Kp*(G717+H717*OnebyTi+Td*(G717-G716))</f>
        <v>3.3333330686683036</v>
      </c>
      <c r="F717" s="27">
        <f t="shared" ref="F717:F780" ca="1" si="319">IF((ROW()-12)*0.1&lt;L_1,0,OFFSET(E717,-L_1*10-1,0)*b_1-F716*a_1)+C717</f>
        <v>10.000000016155042</v>
      </c>
      <c r="G717" s="29">
        <f t="shared" ca="1" si="299"/>
        <v>-1.615504174878879E-8</v>
      </c>
      <c r="H717" s="29">
        <f t="shared" ca="1" si="300"/>
        <v>0.73015868349166113</v>
      </c>
      <c r="I717" s="29">
        <f t="shared" ca="1" si="301"/>
        <v>37.948448590616039</v>
      </c>
      <c r="J717" s="29">
        <f t="shared" ca="1" si="302"/>
        <v>222.78537736622681</v>
      </c>
      <c r="K717" s="29">
        <f t="shared" ca="1" si="303"/>
        <v>143.14165239050806</v>
      </c>
      <c r="M717" s="29">
        <f ca="1">Kp*(Q717+R717*OnebyTi+Td*(Q717-Q716))</f>
        <v>-675015439.91072702</v>
      </c>
      <c r="N717" s="27">
        <f t="shared" ref="N717:N780" ca="1" si="320">IF((ROW()-12)*0.1&lt;L_2,0,OFFSET(M717,-L_2*10-1,0)*b_2-N716*a_2)</f>
        <v>-374874991.02320248</v>
      </c>
      <c r="O717" s="29">
        <f t="shared" ca="1" si="304"/>
        <v>-95958151.663374662</v>
      </c>
      <c r="P717" s="29">
        <f t="shared" ref="P717:P780" ca="1" si="321">IF((ROW()-12)*0.1&lt;L_2,0,OFFSET(O717,-1,0)*b_2/K_2-P716*a_2)+C717</f>
        <v>17806296.767138414</v>
      </c>
      <c r="Q717" s="29">
        <f t="shared" ca="1" si="305"/>
        <v>-17806286.767138414</v>
      </c>
      <c r="R717" s="29">
        <f t="shared" ca="1" si="306"/>
        <v>-128825233.44783901</v>
      </c>
      <c r="S717" s="29">
        <f t="shared" ca="1" si="307"/>
        <v>241647021.22822258</v>
      </c>
      <c r="T717" s="29">
        <f t="shared" ca="1" si="308"/>
        <v>7748004490297356</v>
      </c>
      <c r="U717" s="29">
        <f t="shared" ca="1" si="309"/>
        <v>53835418303.026726</v>
      </c>
      <c r="W717" s="29">
        <f ca="1">Kp*(AB717+AC717*OnebyTi+Td*(AB717-AB716))</f>
        <v>25741467.253506262</v>
      </c>
      <c r="X717" s="29">
        <f t="shared" ref="X717:X780" ca="1" si="322">IF((ROW()-12)*0.1&lt;L_3,0,OFFSET(W717,-L_3*10-1,0)*b_3-X716*a_3)</f>
        <v>-2025914.4301558393</v>
      </c>
      <c r="Y717" s="29">
        <f t="shared" ref="Y717:Y780" ca="1" si="323">IF((ROW()-12)*0.1&lt;L_3,0,OFFSET(X717,-1,0)*b_3/K_3-Y716*a_3)</f>
        <v>-7641725.5783934388</v>
      </c>
      <c r="Z717" s="29">
        <f t="shared" ref="Z717:Z780" ca="1" si="324">IF((ROW()-12)*0.1&lt;L_3,0,OFFSET(Y717,-1,0)*b_3/K_3-Z716*a_3)</f>
        <v>-6886634.3562823292</v>
      </c>
      <c r="AA717" s="29">
        <f t="shared" ref="AA717:AA780" ca="1" si="325">IF((ROW()-12)*0.1&lt;L_3,0,OFFSET(Z717,-1,0)*b_3/K_3-AA716*a_3)+C717</f>
        <v>-4089656.8182573058</v>
      </c>
      <c r="AB717" s="29">
        <f t="shared" ca="1" si="310"/>
        <v>4089666.8182573058</v>
      </c>
      <c r="AC717" s="29">
        <f t="shared" ca="1" si="311"/>
        <v>888947.45063097216</v>
      </c>
      <c r="AD717" s="29">
        <f t="shared" ca="1" si="312"/>
        <v>14016204.926215392</v>
      </c>
      <c r="AE717" s="29">
        <f t="shared" ca="1" si="313"/>
        <v>23094693831354.871</v>
      </c>
      <c r="AF717" s="29">
        <f t="shared" ca="1" si="314"/>
        <v>4.0625533663253639E+22</v>
      </c>
      <c r="AH717" s="29">
        <f t="shared" ca="1" si="315"/>
        <v>3.3333330686683036</v>
      </c>
      <c r="AI717" s="29">
        <f t="shared" ca="1" si="316"/>
        <v>10.000000016155042</v>
      </c>
    </row>
    <row r="718" spans="1:35">
      <c r="A718" s="29">
        <v>70.599999999999099</v>
      </c>
      <c r="B718" s="29">
        <f t="shared" si="317"/>
        <v>10</v>
      </c>
      <c r="C718" s="29">
        <f t="shared" si="318"/>
        <v>0</v>
      </c>
      <c r="E718" s="29">
        <f ca="1">Kp*(G718+H718*OnebyTi+Td*(G718-G717))</f>
        <v>3.3333331836943945</v>
      </c>
      <c r="F718" s="29">
        <f t="shared" ca="1" si="319"/>
        <v>9.9999999945921676</v>
      </c>
      <c r="G718" s="29">
        <f t="shared" ca="1" si="299"/>
        <v>5.4078324041029191E-9</v>
      </c>
      <c r="H718" s="29">
        <f t="shared" ca="1" si="300"/>
        <v>0.73015868403244433</v>
      </c>
      <c r="I718" s="29">
        <f t="shared" ca="1" si="301"/>
        <v>37.948448591156819</v>
      </c>
      <c r="J718" s="29">
        <f t="shared" ca="1" si="302"/>
        <v>222.78537736622681</v>
      </c>
      <c r="K718" s="29">
        <f t="shared" ca="1" si="303"/>
        <v>143.14165242868737</v>
      </c>
      <c r="M718" s="29">
        <f ca="1">Kp*(Q718+R718*OnebyTi+Td*(Q718-Q717))</f>
        <v>-656225273.40544188</v>
      </c>
      <c r="N718" s="29">
        <f t="shared" ca="1" si="320"/>
        <v>-388222108.91831732</v>
      </c>
      <c r="O718" s="29">
        <f t="shared" ca="1" si="304"/>
        <v>-107340899.29905254</v>
      </c>
      <c r="P718" s="29">
        <f t="shared" ca="1" si="321"/>
        <v>13163507.865009721</v>
      </c>
      <c r="Q718" s="29">
        <f t="shared" ca="1" si="305"/>
        <v>-13163497.865009721</v>
      </c>
      <c r="R718" s="29">
        <f t="shared" ca="1" si="306"/>
        <v>-130141583.23433998</v>
      </c>
      <c r="S718" s="29">
        <f t="shared" ca="1" si="307"/>
        <v>242963371.01472354</v>
      </c>
      <c r="T718" s="29">
        <f t="shared" ca="1" si="308"/>
        <v>7765332257901568</v>
      </c>
      <c r="U718" s="29">
        <f t="shared" ca="1" si="309"/>
        <v>54128681786.958298</v>
      </c>
      <c r="W718" s="29">
        <f ca="1">Kp*(AB718+AC718*OnebyTi+Td*(AB718-AB717))</f>
        <v>28380332.9133466</v>
      </c>
      <c r="X718" s="29">
        <f t="shared" ca="1" si="322"/>
        <v>-1173853.7141951162</v>
      </c>
      <c r="Y718" s="29">
        <f t="shared" ca="1" si="323"/>
        <v>-7367839.2367985854</v>
      </c>
      <c r="Z718" s="29">
        <f t="shared" ca="1" si="324"/>
        <v>-6923460.5897391476</v>
      </c>
      <c r="AA718" s="29">
        <f t="shared" ca="1" si="325"/>
        <v>-4226067.0224453621</v>
      </c>
      <c r="AB718" s="29">
        <f t="shared" ca="1" si="310"/>
        <v>4226077.0224453621</v>
      </c>
      <c r="AC718" s="29">
        <f t="shared" ca="1" si="311"/>
        <v>1311555.1528755084</v>
      </c>
      <c r="AD718" s="29">
        <f t="shared" ca="1" si="312"/>
        <v>14438812.628459929</v>
      </c>
      <c r="AE718" s="29">
        <f t="shared" ca="1" si="313"/>
        <v>24880666531318.938</v>
      </c>
      <c r="AF718" s="29">
        <f t="shared" ca="1" si="314"/>
        <v>4.3907222885930801E+22</v>
      </c>
      <c r="AH718" s="29">
        <f t="shared" ca="1" si="315"/>
        <v>3.3333331836943945</v>
      </c>
      <c r="AI718" s="29">
        <f t="shared" ca="1" si="316"/>
        <v>9.9999999945921676</v>
      </c>
    </row>
    <row r="719" spans="1:35">
      <c r="A719" s="29">
        <v>70.699999999999093</v>
      </c>
      <c r="B719" s="29">
        <f t="shared" si="317"/>
        <v>10</v>
      </c>
      <c r="C719" s="29">
        <f t="shared" si="318"/>
        <v>0</v>
      </c>
      <c r="E719" s="29">
        <f ca="1">Kp*(G719+H719*OnebyTi+Td*(G719-G718))</f>
        <v>3.3333332993681348</v>
      </c>
      <c r="F719" s="27">
        <f t="shared" ca="1" si="319"/>
        <v>9.9999999743935124</v>
      </c>
      <c r="G719" s="29">
        <f t="shared" ca="1" si="299"/>
        <v>2.5606487596974148E-8</v>
      </c>
      <c r="H719" s="29">
        <f t="shared" ca="1" si="300"/>
        <v>0.73015868659309313</v>
      </c>
      <c r="I719" s="29">
        <f t="shared" ca="1" si="301"/>
        <v>37.948448593717465</v>
      </c>
      <c r="J719" s="29">
        <f t="shared" ca="1" si="302"/>
        <v>222.78537736622681</v>
      </c>
      <c r="K719" s="29">
        <f t="shared" ca="1" si="303"/>
        <v>143.14165260972524</v>
      </c>
      <c r="M719" s="29">
        <f ca="1">Kp*(Q719+R719*OnebyTi+Td*(Q719-Q718))</f>
        <v>-633755706.06485927</v>
      </c>
      <c r="N719" s="27">
        <f t="shared" ca="1" si="320"/>
        <v>-400546627.35014361</v>
      </c>
      <c r="O719" s="27">
        <f t="shared" ca="1" si="304"/>
        <v>-118803813.9514567</v>
      </c>
      <c r="P719" s="27">
        <f t="shared" ca="1" si="321"/>
        <v>8245657.5879028803</v>
      </c>
      <c r="Q719" s="29">
        <f t="shared" ca="1" si="305"/>
        <v>-8245647.5879028803</v>
      </c>
      <c r="R719" s="29">
        <f t="shared" ca="1" si="306"/>
        <v>-130966147.99313027</v>
      </c>
      <c r="S719" s="29">
        <f t="shared" ca="1" si="307"/>
        <v>243787935.77351382</v>
      </c>
      <c r="T719" s="29">
        <f t="shared" ca="1" si="308"/>
        <v>7772131328315957</v>
      </c>
      <c r="U719" s="29">
        <f t="shared" ca="1" si="309"/>
        <v>54312382757.908287</v>
      </c>
      <c r="W719" s="29">
        <f ca="1">Kp*(AB719+AC719*OnebyTi+Td*(AB719-AB718))</f>
        <v>31053010.807749853</v>
      </c>
      <c r="X719" s="27">
        <f t="shared" ca="1" si="322"/>
        <v>-286129.09157470136</v>
      </c>
      <c r="Y719" s="27">
        <f t="shared" ca="1" si="323"/>
        <v>-7065754.9982269686</v>
      </c>
      <c r="Z719" s="27">
        <f t="shared" ca="1" si="324"/>
        <v>-6945133.192095831</v>
      </c>
      <c r="AA719" s="27">
        <f t="shared" ca="1" si="325"/>
        <v>-4357620.4590703519</v>
      </c>
      <c r="AB719" s="29">
        <f t="shared" ca="1" si="310"/>
        <v>4357630.4590703519</v>
      </c>
      <c r="AC719" s="29">
        <f t="shared" ca="1" si="311"/>
        <v>1747318.1987825437</v>
      </c>
      <c r="AD719" s="29">
        <f t="shared" ca="1" si="312"/>
        <v>14874575.674366964</v>
      </c>
      <c r="AE719" s="29">
        <f t="shared" ca="1" si="313"/>
        <v>26779560853100.707</v>
      </c>
      <c r="AF719" s="29">
        <f t="shared" ca="1" si="314"/>
        <v>4.7294030506747253E+22</v>
      </c>
      <c r="AH719" s="29">
        <f t="shared" ca="1" si="315"/>
        <v>3.3333332993681348</v>
      </c>
      <c r="AI719" s="29">
        <f t="shared" ca="1" si="316"/>
        <v>9.9999999743935124</v>
      </c>
    </row>
    <row r="720" spans="1:35">
      <c r="A720" s="29">
        <v>70.799999999999002</v>
      </c>
      <c r="B720" s="29">
        <f t="shared" si="317"/>
        <v>10</v>
      </c>
      <c r="C720" s="29">
        <f t="shared" si="318"/>
        <v>0</v>
      </c>
      <c r="E720" s="29">
        <f ca="1">Kp*(G720+H720*OnebyTi+Td*(G720-G719))</f>
        <v>3.333333410519733</v>
      </c>
      <c r="F720" s="29">
        <f t="shared" ca="1" si="319"/>
        <v>9.9999999563847979</v>
      </c>
      <c r="G720" s="29">
        <f t="shared" ca="1" si="299"/>
        <v>4.3615202116598084E-8</v>
      </c>
      <c r="H720" s="29">
        <f t="shared" ca="1" si="300"/>
        <v>0.73015869095461339</v>
      </c>
      <c r="I720" s="29">
        <f t="shared" ca="1" si="301"/>
        <v>37.948448598078983</v>
      </c>
      <c r="J720" s="29">
        <f t="shared" ca="1" si="302"/>
        <v>222.78537736622681</v>
      </c>
      <c r="K720" s="29">
        <f t="shared" ca="1" si="303"/>
        <v>143.14165291852086</v>
      </c>
      <c r="M720" s="29">
        <f ca="1">Kp*(Q720+R720*OnebyTi+Td*(Q720-Q719))</f>
        <v>-607528782.84656322</v>
      </c>
      <c r="N720" s="29">
        <f t="shared" ca="1" si="320"/>
        <v>-411747848.59735119</v>
      </c>
      <c r="O720" s="29">
        <f t="shared" ca="1" si="304"/>
        <v>-130301891.1218559</v>
      </c>
      <c r="P720" s="29">
        <f t="shared" ca="1" si="321"/>
        <v>3060699.6803845158</v>
      </c>
      <c r="Q720" s="29">
        <f t="shared" ca="1" si="305"/>
        <v>-3060689.6803845158</v>
      </c>
      <c r="R720" s="29">
        <f t="shared" ca="1" si="306"/>
        <v>-131272216.96116872</v>
      </c>
      <c r="S720" s="29">
        <f t="shared" ca="1" si="307"/>
        <v>244094004.74155226</v>
      </c>
      <c r="T720" s="29">
        <f t="shared" ca="1" si="308"/>
        <v>7773068110447918</v>
      </c>
      <c r="U720" s="29">
        <f t="shared" ca="1" si="309"/>
        <v>54380570448.452827</v>
      </c>
      <c r="W720" s="29">
        <f ca="1">Kp*(AB720+AC720*OnebyTi+Td*(AB720-AB719))</f>
        <v>33754406.74854587</v>
      </c>
      <c r="X720" s="29">
        <f t="shared" ca="1" si="322"/>
        <v>636509.51373618934</v>
      </c>
      <c r="Y720" s="29">
        <f t="shared" ca="1" si="323"/>
        <v>-6735108.7410896691</v>
      </c>
      <c r="Z720" s="29">
        <f t="shared" ca="1" si="324"/>
        <v>-6951015.9869986102</v>
      </c>
      <c r="AA720" s="29">
        <f t="shared" ca="1" si="325"/>
        <v>-4483814.9441717351</v>
      </c>
      <c r="AB720" s="29">
        <f t="shared" ca="1" si="310"/>
        <v>4483824.9441717351</v>
      </c>
      <c r="AC720" s="29">
        <f t="shared" ca="1" si="311"/>
        <v>2195700.6931997174</v>
      </c>
      <c r="AD720" s="29">
        <f t="shared" ca="1" si="312"/>
        <v>15322958.168784138</v>
      </c>
      <c r="AE720" s="29">
        <f t="shared" ca="1" si="313"/>
        <v>28790029466098.375</v>
      </c>
      <c r="AF720" s="29">
        <f t="shared" ca="1" si="314"/>
        <v>5.0779338175384476E+22</v>
      </c>
      <c r="AH720" s="29">
        <f t="shared" ca="1" si="315"/>
        <v>3.333333410519733</v>
      </c>
      <c r="AI720" s="29">
        <f t="shared" ca="1" si="316"/>
        <v>9.9999999563847979</v>
      </c>
    </row>
    <row r="721" spans="1:35">
      <c r="A721" s="29">
        <v>70.899999999998997</v>
      </c>
      <c r="B721" s="29">
        <f t="shared" si="317"/>
        <v>10</v>
      </c>
      <c r="C721" s="29">
        <f t="shared" si="318"/>
        <v>0</v>
      </c>
      <c r="E721" s="29">
        <f ca="1">Kp*(G721+H721*OnebyTi+Td*(G721-G720))</f>
        <v>3.3333335124496708</v>
      </c>
      <c r="F721" s="27">
        <f t="shared" ca="1" si="319"/>
        <v>9.9999999412514669</v>
      </c>
      <c r="G721" s="29">
        <f t="shared" ca="1" si="299"/>
        <v>5.8748533149355353E-8</v>
      </c>
      <c r="H721" s="29">
        <f t="shared" ca="1" si="300"/>
        <v>0.73015869682946666</v>
      </c>
      <c r="I721" s="29">
        <f t="shared" ca="1" si="301"/>
        <v>37.948448603953835</v>
      </c>
      <c r="J721" s="29">
        <f t="shared" ca="1" si="302"/>
        <v>222.78537736622681</v>
      </c>
      <c r="K721" s="29">
        <f t="shared" ca="1" si="303"/>
        <v>143.14165333504795</v>
      </c>
      <c r="M721" s="29">
        <f ca="1">Kp*(Q721+R721*OnebyTi+Td*(Q721-Q720))</f>
        <v>-577478862.40572762</v>
      </c>
      <c r="N721" s="27">
        <f t="shared" ca="1" si="320"/>
        <v>-421725105.02832925</v>
      </c>
      <c r="O721" s="27">
        <f t="shared" ca="1" si="304"/>
        <v>-141787853.44086927</v>
      </c>
      <c r="P721" s="27">
        <f t="shared" ca="1" si="321"/>
        <v>-2381900.0515867728</v>
      </c>
      <c r="Q721" s="29">
        <f t="shared" ca="1" si="305"/>
        <v>2381910.0515867728</v>
      </c>
      <c r="R721" s="29">
        <f t="shared" ca="1" si="306"/>
        <v>-131034025.95601004</v>
      </c>
      <c r="S721" s="29">
        <f t="shared" ca="1" si="307"/>
        <v>244332195.74671093</v>
      </c>
      <c r="T721" s="29">
        <f t="shared" ca="1" si="308"/>
        <v>7773635459997303</v>
      </c>
      <c r="U721" s="29">
        <f t="shared" ca="1" si="309"/>
        <v>54433635921.422348</v>
      </c>
      <c r="W721" s="29">
        <f ca="1">Kp*(AB721+AC721*OnebyTi+Td*(AB721-AB720))</f>
        <v>36479161.379113816</v>
      </c>
      <c r="X721" s="27">
        <f t="shared" ca="1" si="322"/>
        <v>1593199.6840986435</v>
      </c>
      <c r="Y721" s="27">
        <f t="shared" ca="1" si="323"/>
        <v>-6375590.6764407698</v>
      </c>
      <c r="Z721" s="27">
        <f t="shared" ca="1" si="324"/>
        <v>-6940486.0663611656</v>
      </c>
      <c r="AA721" s="27">
        <f t="shared" ca="1" si="325"/>
        <v>-4604141.7589028403</v>
      </c>
      <c r="AB721" s="29">
        <f t="shared" ca="1" si="310"/>
        <v>4604151.7589028403</v>
      </c>
      <c r="AC721" s="29">
        <f t="shared" ca="1" si="311"/>
        <v>2656115.8690900016</v>
      </c>
      <c r="AD721" s="29">
        <f t="shared" ca="1" si="312"/>
        <v>15783373.344674421</v>
      </c>
      <c r="AE721" s="29">
        <f t="shared" ca="1" si="313"/>
        <v>30909850807999.188</v>
      </c>
      <c r="AF721" s="29">
        <f t="shared" ca="1" si="314"/>
        <v>5.435843791300608E+22</v>
      </c>
      <c r="AH721" s="29">
        <f t="shared" ca="1" si="315"/>
        <v>3.3333335124496708</v>
      </c>
      <c r="AI721" s="29">
        <f t="shared" ca="1" si="316"/>
        <v>9.9999999412514669</v>
      </c>
    </row>
    <row r="722" spans="1:35">
      <c r="A722" s="29">
        <v>70.999999999999005</v>
      </c>
      <c r="B722" s="29">
        <f t="shared" si="317"/>
        <v>10</v>
      </c>
      <c r="C722" s="29">
        <f t="shared" si="318"/>
        <v>0</v>
      </c>
      <c r="E722" s="29">
        <f ca="1">Kp*(G722+H722*OnebyTi+Td*(G722-G721))</f>
        <v>3.333333601112884</v>
      </c>
      <c r="F722" s="29">
        <f t="shared" ca="1" si="319"/>
        <v>9.9999999295155586</v>
      </c>
      <c r="G722" s="29">
        <f t="shared" ca="1" si="299"/>
        <v>7.048444139456933E-8</v>
      </c>
      <c r="H722" s="29">
        <f t="shared" ca="1" si="300"/>
        <v>0.73015870387791082</v>
      </c>
      <c r="I722" s="29">
        <f t="shared" ca="1" si="301"/>
        <v>37.948448611002277</v>
      </c>
      <c r="J722" s="29">
        <f t="shared" ca="1" si="302"/>
        <v>222.78537736622681</v>
      </c>
      <c r="K722" s="29">
        <f t="shared" ca="1" si="303"/>
        <v>143.14165383548749</v>
      </c>
      <c r="M722" s="29">
        <f ca="1">Kp*(Q722+R722*OnebyTi+Td*(Q722-Q721))</f>
        <v>-543553477.40158761</v>
      </c>
      <c r="N722" s="29">
        <f t="shared" ca="1" si="320"/>
        <v>-430378188.96610576</v>
      </c>
      <c r="O722" s="29">
        <f t="shared" ca="1" si="304"/>
        <v>-153212244.65352929</v>
      </c>
      <c r="P722" s="29">
        <f t="shared" ca="1" si="321"/>
        <v>-8071132.6916215718</v>
      </c>
      <c r="Q722" s="29">
        <f t="shared" ca="1" si="305"/>
        <v>8071142.6916215718</v>
      </c>
      <c r="R722" s="29">
        <f t="shared" ca="1" si="306"/>
        <v>-130226911.68684788</v>
      </c>
      <c r="S722" s="29">
        <f t="shared" ca="1" si="307"/>
        <v>245139310.01587307</v>
      </c>
      <c r="T722" s="29">
        <f t="shared" ca="1" si="308"/>
        <v>7780149794432155</v>
      </c>
      <c r="U722" s="29">
        <f t="shared" ca="1" si="309"/>
        <v>54613449178.455307</v>
      </c>
      <c r="W722" s="29">
        <f ca="1">Kp*(AB722+AC722*OnebyTi+Td*(AB722-AB721))</f>
        <v>39221652.779344298</v>
      </c>
      <c r="X722" s="29">
        <f t="shared" ca="1" si="322"/>
        <v>2582964.2351342966</v>
      </c>
      <c r="Y722" s="29">
        <f t="shared" ca="1" si="323"/>
        <v>-5986948.1845241003</v>
      </c>
      <c r="Z722" s="29">
        <f t="shared" ca="1" si="324"/>
        <v>-6912935.7930978546</v>
      </c>
      <c r="AA722" s="29">
        <f t="shared" ca="1" si="325"/>
        <v>-4718086.6153420629</v>
      </c>
      <c r="AB722" s="29">
        <f t="shared" ca="1" si="310"/>
        <v>4718096.6153420629</v>
      </c>
      <c r="AC722" s="29">
        <f t="shared" ca="1" si="311"/>
        <v>3127925.530624208</v>
      </c>
      <c r="AD722" s="29">
        <f t="shared" ca="1" si="312"/>
        <v>16255183.006208628</v>
      </c>
      <c r="AE722" s="29">
        <f t="shared" ca="1" si="313"/>
        <v>33135894375169.41</v>
      </c>
      <c r="AF722" s="29">
        <f t="shared" ca="1" si="314"/>
        <v>5.8029187754202539E+22</v>
      </c>
      <c r="AH722" s="29">
        <f t="shared" ca="1" si="315"/>
        <v>3.333333601112884</v>
      </c>
      <c r="AI722" s="29">
        <f t="shared" ca="1" si="316"/>
        <v>9.9999999295155586</v>
      </c>
    </row>
    <row r="723" spans="1:35">
      <c r="A723" s="29">
        <v>71.099999999999</v>
      </c>
      <c r="B723" s="29">
        <f t="shared" si="317"/>
        <v>10</v>
      </c>
      <c r="C723" s="29">
        <f t="shared" si="318"/>
        <v>0</v>
      </c>
      <c r="E723" s="29">
        <f ca="1">Kp*(G723+H723*OnebyTi+Td*(G723-G722))</f>
        <v>3.3333336732642485</v>
      </c>
      <c r="F723" s="27">
        <f t="shared" ca="1" si="319"/>
        <v>9.9999999215210469</v>
      </c>
      <c r="G723" s="29">
        <f t="shared" ca="1" si="299"/>
        <v>7.8478953113858552E-8</v>
      </c>
      <c r="H723" s="29">
        <f t="shared" ca="1" si="300"/>
        <v>0.73015871172580615</v>
      </c>
      <c r="I723" s="29">
        <f t="shared" ca="1" si="301"/>
        <v>37.948448618850172</v>
      </c>
      <c r="J723" s="29">
        <f t="shared" ca="1" si="302"/>
        <v>222.78537736622681</v>
      </c>
      <c r="K723" s="29">
        <f t="shared" ca="1" si="303"/>
        <v>143.14165439347283</v>
      </c>
      <c r="M723" s="29">
        <f ca="1">Kp*(Q723+R723*OnebyTi+Td*(Q723-Q722))</f>
        <v>-505714179.32228619</v>
      </c>
      <c r="N723" s="27">
        <f t="shared" ca="1" si="320"/>
        <v>-437607800.8758058</v>
      </c>
      <c r="O723" s="29">
        <f t="shared" ca="1" si="304"/>
        <v>-164523537.31178391</v>
      </c>
      <c r="P723" s="29">
        <f t="shared" ca="1" si="321"/>
        <v>-13994420.266570386</v>
      </c>
      <c r="Q723" s="29">
        <f t="shared" ca="1" si="305"/>
        <v>13994430.266570386</v>
      </c>
      <c r="R723" s="29">
        <f t="shared" ca="1" si="306"/>
        <v>-128827468.66019084</v>
      </c>
      <c r="S723" s="29">
        <f t="shared" ca="1" si="307"/>
        <v>246538753.04253012</v>
      </c>
      <c r="T723" s="29">
        <f t="shared" ca="1" si="308"/>
        <v>7799734202280745</v>
      </c>
      <c r="U723" s="29">
        <f t="shared" ca="1" si="309"/>
        <v>54925224621.251633</v>
      </c>
      <c r="W723" s="29">
        <f ca="1">Kp*(AB723+AC723*OnebyTi+Td*(AB723-AB722))</f>
        <v>41975999.799575441</v>
      </c>
      <c r="X723" s="29">
        <f t="shared" ca="1" si="322"/>
        <v>3604709.1297417982</v>
      </c>
      <c r="Y723" s="29">
        <f t="shared" ca="1" si="323"/>
        <v>-5568988.623838882</v>
      </c>
      <c r="Z723" s="29">
        <f t="shared" ca="1" si="324"/>
        <v>-6867774.8445225051</v>
      </c>
      <c r="AA723" s="29">
        <f t="shared" ca="1" si="325"/>
        <v>-4825130.6728753475</v>
      </c>
      <c r="AB723" s="29">
        <f t="shared" ca="1" si="310"/>
        <v>4825140.6728753475</v>
      </c>
      <c r="AC723" s="29">
        <f t="shared" ca="1" si="311"/>
        <v>3610439.597911743</v>
      </c>
      <c r="AD723" s="29">
        <f t="shared" ca="1" si="312"/>
        <v>16737697.073496163</v>
      </c>
      <c r="AE723" s="29">
        <f t="shared" ca="1" si="313"/>
        <v>35464092626473.008</v>
      </c>
      <c r="AF723" s="29">
        <f t="shared" ca="1" si="314"/>
        <v>6.1792669227906715E+22</v>
      </c>
      <c r="AH723" s="29">
        <f t="shared" ca="1" si="315"/>
        <v>3.3333336732642485</v>
      </c>
      <c r="AI723" s="29">
        <f t="shared" ca="1" si="316"/>
        <v>9.9999999215210469</v>
      </c>
    </row>
    <row r="724" spans="1:35">
      <c r="A724" s="29">
        <v>71.199999999998994</v>
      </c>
      <c r="B724" s="29">
        <f t="shared" si="317"/>
        <v>10</v>
      </c>
      <c r="C724" s="29">
        <f t="shared" si="318"/>
        <v>0</v>
      </c>
      <c r="E724" s="29">
        <f ca="1">Kp*(G724+H724*OnebyTi+Td*(G724-G723))</f>
        <v>3.3333337265609537</v>
      </c>
      <c r="F724" s="29">
        <f t="shared" ca="1" si="319"/>
        <v>9.9999999174278518</v>
      </c>
      <c r="G724" s="29">
        <f t="shared" ca="1" si="299"/>
        <v>8.257214823004233E-8</v>
      </c>
      <c r="H724" s="29">
        <f t="shared" ca="1" si="300"/>
        <v>0.73015871998302095</v>
      </c>
      <c r="I724" s="29">
        <f t="shared" ca="1" si="301"/>
        <v>37.948448627107389</v>
      </c>
      <c r="J724" s="29">
        <f t="shared" ca="1" si="302"/>
        <v>222.78537736622681</v>
      </c>
      <c r="K724" s="29">
        <f t="shared" ca="1" si="303"/>
        <v>143.14165498138652</v>
      </c>
      <c r="M724" s="29">
        <f ca="1">Kp*(Q724+R724*OnebyTi+Td*(Q724-Q723))</f>
        <v>-463937363.50210124</v>
      </c>
      <c r="N724" s="29">
        <f t="shared" ca="1" si="320"/>
        <v>-443316014.83156306</v>
      </c>
      <c r="O724" s="27">
        <f t="shared" ca="1" si="304"/>
        <v>-175668254.36278287</v>
      </c>
      <c r="P724" s="27">
        <f t="shared" ca="1" si="321"/>
        <v>-20137595.254067633</v>
      </c>
      <c r="Q724" s="29">
        <f t="shared" ca="1" si="305"/>
        <v>20137605.254067633</v>
      </c>
      <c r="R724" s="29">
        <f t="shared" ca="1" si="306"/>
        <v>-126813708.13478407</v>
      </c>
      <c r="S724" s="29">
        <f t="shared" ca="1" si="307"/>
        <v>248552513.5679369</v>
      </c>
      <c r="T724" s="29">
        <f t="shared" ca="1" si="308"/>
        <v>7840286516817610</v>
      </c>
      <c r="U724" s="29">
        <f t="shared" ca="1" si="309"/>
        <v>55373861019.82959</v>
      </c>
      <c r="W724" s="29">
        <f ca="1">Kp*(AB724+AC724*OnebyTi+Td*(AB724-AB723))</f>
        <v>44736066.143629581</v>
      </c>
      <c r="X724" s="27">
        <f t="shared" ca="1" si="322"/>
        <v>4657221.5914066844</v>
      </c>
      <c r="Y724" s="27">
        <f t="shared" ca="1" si="323"/>
        <v>-5121582.1049402459</v>
      </c>
      <c r="Z724" s="27">
        <f t="shared" ca="1" si="324"/>
        <v>-6804432.2930892222</v>
      </c>
      <c r="AA724" s="27">
        <f t="shared" ca="1" si="325"/>
        <v>-4924751.6046668421</v>
      </c>
      <c r="AB724" s="29">
        <f t="shared" ca="1" si="310"/>
        <v>4924761.6046668421</v>
      </c>
      <c r="AC724" s="29">
        <f t="shared" ca="1" si="311"/>
        <v>4102915.7583784275</v>
      </c>
      <c r="AD724" s="29">
        <f t="shared" ca="1" si="312"/>
        <v>17230173.233962849</v>
      </c>
      <c r="AE724" s="29">
        <f t="shared" ca="1" si="313"/>
        <v>37889420312753.078</v>
      </c>
      <c r="AF724" s="29">
        <f t="shared" ca="1" si="314"/>
        <v>6.5653823428667761E+22</v>
      </c>
      <c r="AH724" s="29">
        <f t="shared" ca="1" si="315"/>
        <v>3.3333337265609537</v>
      </c>
      <c r="AI724" s="29">
        <f t="shared" ca="1" si="316"/>
        <v>9.9999999174278518</v>
      </c>
    </row>
    <row r="725" spans="1:35">
      <c r="A725" s="29">
        <v>71.299999999999002</v>
      </c>
      <c r="B725" s="29">
        <f t="shared" si="317"/>
        <v>10</v>
      </c>
      <c r="C725" s="29">
        <f t="shared" si="318"/>
        <v>0</v>
      </c>
      <c r="E725" s="29">
        <f ca="1">Kp*(G725+H725*OnebyTi+Td*(G725-G724))</f>
        <v>3.3333337596194799</v>
      </c>
      <c r="F725" s="29">
        <f t="shared" ca="1" si="319"/>
        <v>9.9999999172143355</v>
      </c>
      <c r="G725" s="29">
        <f t="shared" ca="1" si="299"/>
        <v>8.2785664545781401E-8</v>
      </c>
      <c r="H725" s="29">
        <f t="shared" ca="1" si="300"/>
        <v>0.73015872826158745</v>
      </c>
      <c r="I725" s="29">
        <f t="shared" ca="1" si="301"/>
        <v>37.948448635385958</v>
      </c>
      <c r="J725" s="29">
        <f t="shared" ca="1" si="302"/>
        <v>222.78537736622681</v>
      </c>
      <c r="K725" s="29">
        <f t="shared" ca="1" si="303"/>
        <v>143.1416555716483</v>
      </c>
      <c r="M725" s="29">
        <f ca="1">Kp*(Q725+R725*OnebyTi+Td*(Q725-Q724))</f>
        <v>-418215069.88526398</v>
      </c>
      <c r="N725" s="27">
        <f t="shared" ca="1" si="320"/>
        <v>-447406760.09704816</v>
      </c>
      <c r="O725" s="29">
        <f t="shared" ca="1" si="304"/>
        <v>-186591104.77103713</v>
      </c>
      <c r="P725" s="29">
        <f t="shared" ca="1" si="321"/>
        <v>-26484885.888467867</v>
      </c>
      <c r="Q725" s="29">
        <f t="shared" ca="1" si="305"/>
        <v>26484895.888467867</v>
      </c>
      <c r="R725" s="29">
        <f t="shared" ca="1" si="306"/>
        <v>-124165218.54593728</v>
      </c>
      <c r="S725" s="29">
        <f t="shared" ca="1" si="307"/>
        <v>251201003.15678367</v>
      </c>
      <c r="T725" s="29">
        <f t="shared" ca="1" si="308"/>
        <v>7910431487839908</v>
      </c>
      <c r="U725" s="29">
        <f t="shared" ca="1" si="309"/>
        <v>55963905772.331345</v>
      </c>
      <c r="W725" s="29">
        <f ca="1">Kp*(AB725+AC725*OnebyTi+Td*(AB725-AB724))</f>
        <v>47495465.220060632</v>
      </c>
      <c r="X725" s="29">
        <f t="shared" ca="1" si="322"/>
        <v>5739168.4290054422</v>
      </c>
      <c r="Y725" s="29">
        <f t="shared" ca="1" si="323"/>
        <v>-4644664.2209748607</v>
      </c>
      <c r="Z725" s="29">
        <f t="shared" ca="1" si="324"/>
        <v>-6722358.7209341154</v>
      </c>
      <c r="AA725" s="29">
        <f t="shared" ca="1" si="325"/>
        <v>-5016424.7135960953</v>
      </c>
      <c r="AB725" s="29">
        <f t="shared" ca="1" si="310"/>
        <v>5016434.7135960953</v>
      </c>
      <c r="AC725" s="29">
        <f t="shared" ca="1" si="311"/>
        <v>4604559.2297380371</v>
      </c>
      <c r="AD725" s="29">
        <f t="shared" ca="1" si="312"/>
        <v>17731816.705322459</v>
      </c>
      <c r="AE725" s="29">
        <f t="shared" ca="1" si="313"/>
        <v>40405882036330.273</v>
      </c>
      <c r="AF725" s="29">
        <f t="shared" ca="1" si="314"/>
        <v>6.9622039740180138E+22</v>
      </c>
      <c r="AH725" s="29">
        <f t="shared" ca="1" si="315"/>
        <v>3.3333337596194799</v>
      </c>
      <c r="AI725" s="29">
        <f t="shared" ca="1" si="316"/>
        <v>9.9999999172143355</v>
      </c>
    </row>
    <row r="726" spans="1:35">
      <c r="A726" s="29">
        <v>71.399999999998997</v>
      </c>
      <c r="B726" s="29">
        <f t="shared" si="317"/>
        <v>10</v>
      </c>
      <c r="C726" s="29">
        <f t="shared" si="318"/>
        <v>0</v>
      </c>
      <c r="E726" s="29">
        <f ca="1">Kp*(G726+H726*OnebyTi+Td*(G726-G725))</f>
        <v>3.3333337720270579</v>
      </c>
      <c r="F726" s="27">
        <f t="shared" ca="1" si="319"/>
        <v>9.9999999206877224</v>
      </c>
      <c r="G726" s="29">
        <f t="shared" ca="1" si="299"/>
        <v>7.9312277634357997E-8</v>
      </c>
      <c r="H726" s="29">
        <f t="shared" ca="1" si="300"/>
        <v>0.73015873619281524</v>
      </c>
      <c r="I726" s="29">
        <f t="shared" ca="1" si="301"/>
        <v>37.948448643317185</v>
      </c>
      <c r="J726" s="29">
        <f t="shared" ca="1" si="302"/>
        <v>222.78537736622681</v>
      </c>
      <c r="K726" s="29">
        <f t="shared" ca="1" si="303"/>
        <v>143.14165613793796</v>
      </c>
      <c r="M726" s="29">
        <f ca="1">Kp*(Q726+R726*OnebyTi+Td*(Q726-Q725))</f>
        <v>-368555754.98406309</v>
      </c>
      <c r="N726" s="29">
        <f t="shared" ca="1" si="320"/>
        <v>-449786317.53019518</v>
      </c>
      <c r="O726" s="27">
        <f t="shared" ca="1" si="304"/>
        <v>-197235133.25932753</v>
      </c>
      <c r="P726" s="27">
        <f t="shared" ca="1" si="321"/>
        <v>-33018907.601268671</v>
      </c>
      <c r="Q726" s="29">
        <f t="shared" ca="1" si="305"/>
        <v>33018917.601268671</v>
      </c>
      <c r="R726" s="29">
        <f t="shared" ca="1" si="306"/>
        <v>-120863326.78581041</v>
      </c>
      <c r="S726" s="29">
        <f t="shared" ca="1" si="307"/>
        <v>254502894.91691053</v>
      </c>
      <c r="T726" s="29">
        <f t="shared" ca="1" si="308"/>
        <v>8019456379795845</v>
      </c>
      <c r="U726" s="29">
        <f t="shared" ca="1" si="309"/>
        <v>56699518974.133644</v>
      </c>
      <c r="W726" s="29">
        <f ca="1">Kp*(AB726+AC726*OnebyTi+Td*(AB726-AB725))</f>
        <v>50247565.779619955</v>
      </c>
      <c r="X726" s="27">
        <f t="shared" ca="1" si="322"/>
        <v>6849094.585268721</v>
      </c>
      <c r="Y726" s="27">
        <f t="shared" ca="1" si="323"/>
        <v>-4138238.7267470453</v>
      </c>
      <c r="Z726" s="27">
        <f t="shared" ca="1" si="324"/>
        <v>-6621028.3644594019</v>
      </c>
      <c r="AA726" s="27">
        <f t="shared" ca="1" si="325"/>
        <v>-5099624.0968977734</v>
      </c>
      <c r="AB726" s="29">
        <f t="shared" ca="1" si="310"/>
        <v>5099634.0968977734</v>
      </c>
      <c r="AC726" s="29">
        <f t="shared" ca="1" si="311"/>
        <v>5114522.6394278146</v>
      </c>
      <c r="AD726" s="29">
        <f t="shared" ca="1" si="312"/>
        <v>18241780.115012236</v>
      </c>
      <c r="AE726" s="29">
        <f t="shared" ca="1" si="313"/>
        <v>43006508828554.508</v>
      </c>
      <c r="AF726" s="29">
        <f t="shared" ca="1" si="314"/>
        <v>7.3711669059479264E+22</v>
      </c>
      <c r="AH726" s="29">
        <f t="shared" ca="1" si="315"/>
        <v>3.3333337720270579</v>
      </c>
      <c r="AI726" s="29">
        <f t="shared" ca="1" si="316"/>
        <v>9.9999999206877224</v>
      </c>
    </row>
    <row r="727" spans="1:35">
      <c r="A727" s="29">
        <v>71.499999999999005</v>
      </c>
      <c r="B727" s="29">
        <f t="shared" si="317"/>
        <v>10</v>
      </c>
      <c r="C727" s="29">
        <f t="shared" si="318"/>
        <v>0</v>
      </c>
      <c r="E727" s="29">
        <f ca="1">Kp*(G727+H727*OnebyTi+Td*(G727-G726))</f>
        <v>3.3333337643093084</v>
      </c>
      <c r="F727" s="29">
        <f t="shared" ca="1" si="319"/>
        <v>9.9999999275015909</v>
      </c>
      <c r="G727" s="29">
        <f t="shared" ca="1" si="299"/>
        <v>7.2498409053878277E-8</v>
      </c>
      <c r="H727" s="29">
        <f t="shared" ca="1" si="300"/>
        <v>0.73015874344265619</v>
      </c>
      <c r="I727" s="29">
        <f t="shared" ca="1" si="301"/>
        <v>37.948448650567023</v>
      </c>
      <c r="J727" s="29">
        <f t="shared" ca="1" si="302"/>
        <v>222.78537736622681</v>
      </c>
      <c r="K727" s="29">
        <f t="shared" ca="1" si="303"/>
        <v>143.14165665630159</v>
      </c>
      <c r="M727" s="29">
        <f ca="1">Kp*(Q727+R727*OnebyTi+Td*(Q727-Q726))</f>
        <v>-314985030.38675785</v>
      </c>
      <c r="N727" s="27">
        <f t="shared" ca="1" si="320"/>
        <v>-450363829.39878219</v>
      </c>
      <c r="O727" s="29">
        <f t="shared" ca="1" si="304"/>
        <v>-207541884.19715172</v>
      </c>
      <c r="P727" s="29">
        <f t="shared" ca="1" si="321"/>
        <v>-39720660.921862327</v>
      </c>
      <c r="Q727" s="29">
        <f t="shared" ca="1" si="305"/>
        <v>39720670.921862327</v>
      </c>
      <c r="R727" s="29">
        <f t="shared" ca="1" si="306"/>
        <v>-116891259.69362418</v>
      </c>
      <c r="S727" s="29">
        <f t="shared" ca="1" si="307"/>
        <v>258474962.00909677</v>
      </c>
      <c r="T727" s="29">
        <f t="shared" ca="1" si="308"/>
        <v>8177229549644133</v>
      </c>
      <c r="U727" s="29">
        <f t="shared" ca="1" si="309"/>
        <v>57584437440.190323</v>
      </c>
      <c r="W727" s="29">
        <f ca="1">Kp*(AB727+AC727*OnebyTi+Td*(AB727-AB726))</f>
        <v>52985498.355760403</v>
      </c>
      <c r="X727" s="29">
        <f t="shared" ca="1" si="322"/>
        <v>7985421.9210022986</v>
      </c>
      <c r="Y727" s="29">
        <f t="shared" ca="1" si="323"/>
        <v>-3602380.1579175605</v>
      </c>
      <c r="Z727" s="29">
        <f t="shared" ca="1" si="324"/>
        <v>-6499941.2849845067</v>
      </c>
      <c r="AA727" s="29">
        <f t="shared" ca="1" si="325"/>
        <v>-5173823.8585938234</v>
      </c>
      <c r="AB727" s="29">
        <f t="shared" ca="1" si="310"/>
        <v>5173833.8585938234</v>
      </c>
      <c r="AC727" s="29">
        <f t="shared" ca="1" si="311"/>
        <v>5631906.025287197</v>
      </c>
      <c r="AD727" s="29">
        <f t="shared" ca="1" si="312"/>
        <v>18759163.500871617</v>
      </c>
      <c r="AE727" s="29">
        <f t="shared" ca="1" si="313"/>
        <v>45683364508187.695</v>
      </c>
      <c r="AF727" s="29">
        <f t="shared" ca="1" si="314"/>
        <v>7.794243177082353E+22</v>
      </c>
      <c r="AH727" s="29">
        <f t="shared" ca="1" si="315"/>
        <v>3.3333337643093084</v>
      </c>
      <c r="AI727" s="29">
        <f t="shared" ca="1" si="316"/>
        <v>9.9999999275015909</v>
      </c>
    </row>
    <row r="728" spans="1:35">
      <c r="A728" s="29">
        <v>71.599999999999</v>
      </c>
      <c r="B728" s="29">
        <f t="shared" si="317"/>
        <v>10</v>
      </c>
      <c r="C728" s="29">
        <f t="shared" si="318"/>
        <v>0</v>
      </c>
      <c r="E728" s="29">
        <f ca="1">Kp*(G728+H728*OnebyTi+Td*(G728-G727))</f>
        <v>3.3333337378580992</v>
      </c>
      <c r="F728" s="27">
        <f t="shared" ca="1" si="319"/>
        <v>9.9999999371792505</v>
      </c>
      <c r="G728" s="29">
        <f t="shared" ca="1" si="299"/>
        <v>6.2820749491265815E-8</v>
      </c>
      <c r="H728" s="29">
        <f t="shared" ca="1" si="300"/>
        <v>0.73015874972473116</v>
      </c>
      <c r="I728" s="29">
        <f t="shared" ca="1" si="301"/>
        <v>37.948448656849095</v>
      </c>
      <c r="J728" s="29">
        <f t="shared" ca="1" si="302"/>
        <v>222.78537736622681</v>
      </c>
      <c r="K728" s="29">
        <f t="shared" ca="1" si="303"/>
        <v>143.14165710609817</v>
      </c>
      <c r="M728" s="29">
        <f ca="1">Kp*(Q728+R728*OnebyTi+Td*(Q728-Q727))</f>
        <v>-257546363.09407058</v>
      </c>
      <c r="N728" s="29">
        <f t="shared" ca="1" si="320"/>
        <v>-449051821.06976777</v>
      </c>
      <c r="O728" s="29">
        <f t="shared" ca="1" si="304"/>
        <v>-217451579.60664535</v>
      </c>
      <c r="P728" s="29">
        <f t="shared" ca="1" si="321"/>
        <v>-46569536.152335428</v>
      </c>
      <c r="Q728" s="29">
        <f t="shared" ca="1" si="305"/>
        <v>46569546.152335428</v>
      </c>
      <c r="R728" s="29">
        <f t="shared" ca="1" si="306"/>
        <v>-112234305.07839064</v>
      </c>
      <c r="S728" s="29">
        <f t="shared" ca="1" si="307"/>
        <v>263131916.62433031</v>
      </c>
      <c r="T728" s="29">
        <f t="shared" ca="1" si="308"/>
        <v>8394101812527583</v>
      </c>
      <c r="U728" s="29">
        <f t="shared" ca="1" si="309"/>
        <v>58621938831.522522</v>
      </c>
      <c r="W728" s="29">
        <f ca="1">Kp*(AB728+AC728*OnebyTi+Td*(AB728-AB727))</f>
        <v>55702162.52372513</v>
      </c>
      <c r="X728" s="29">
        <f t="shared" ca="1" si="322"/>
        <v>9146448.2470665462</v>
      </c>
      <c r="Y728" s="29">
        <f t="shared" ca="1" si="323"/>
        <v>-3037236.3817568165</v>
      </c>
      <c r="Z728" s="29">
        <f t="shared" ca="1" si="324"/>
        <v>-6358625.5612730924</v>
      </c>
      <c r="AA728" s="29">
        <f t="shared" ca="1" si="325"/>
        <v>-5238499.3686585287</v>
      </c>
      <c r="AB728" s="29">
        <f t="shared" ca="1" si="310"/>
        <v>5238509.3686585287</v>
      </c>
      <c r="AC728" s="29">
        <f t="shared" ca="1" si="311"/>
        <v>6155756.9621530501</v>
      </c>
      <c r="AD728" s="29">
        <f t="shared" ca="1" si="312"/>
        <v>19283014.437737469</v>
      </c>
      <c r="AE728" s="29">
        <f t="shared" ca="1" si="313"/>
        <v>48427562548740.016</v>
      </c>
      <c r="AF728" s="29">
        <f t="shared" ca="1" si="314"/>
        <v>8.2339689869463467E+22</v>
      </c>
      <c r="AH728" s="29">
        <f t="shared" ca="1" si="315"/>
        <v>3.3333337378580992</v>
      </c>
      <c r="AI728" s="29">
        <f t="shared" ca="1" si="316"/>
        <v>9.9999999371792505</v>
      </c>
    </row>
    <row r="729" spans="1:35">
      <c r="A729" s="29">
        <v>71.699999999998994</v>
      </c>
      <c r="B729" s="29">
        <f t="shared" si="317"/>
        <v>10</v>
      </c>
      <c r="C729" s="29">
        <f t="shared" si="318"/>
        <v>0</v>
      </c>
      <c r="E729" s="29">
        <f ca="1">Kp*(G729+H729*OnebyTi+Td*(G729-G728))</f>
        <v>3.3333336948244954</v>
      </c>
      <c r="F729" s="29">
        <f t="shared" ca="1" si="319"/>
        <v>9.9999999491417082</v>
      </c>
      <c r="G729" s="29">
        <f t="shared" ca="1" si="299"/>
        <v>5.0858291800182087E-8</v>
      </c>
      <c r="H729" s="29">
        <f t="shared" ca="1" si="300"/>
        <v>0.73015875481056036</v>
      </c>
      <c r="I729" s="29">
        <f t="shared" ca="1" si="301"/>
        <v>37.948448661934925</v>
      </c>
      <c r="J729" s="29">
        <f t="shared" ca="1" si="302"/>
        <v>222.78537736622681</v>
      </c>
      <c r="K729" s="29">
        <f t="shared" ca="1" si="303"/>
        <v>143.14165747075211</v>
      </c>
      <c r="M729" s="29">
        <f ca="1">Kp*(Q729+R729*OnebyTi+Td*(Q729-Q728))</f>
        <v>-196301732.90275478</v>
      </c>
      <c r="N729" s="27">
        <f t="shared" ca="1" si="320"/>
        <v>-445766732.91223145</v>
      </c>
      <c r="O729" s="27">
        <f t="shared" ca="1" si="304"/>
        <v>-226903311.19441006</v>
      </c>
      <c r="P729" s="27">
        <f t="shared" ca="1" si="321"/>
        <v>-53543325.116005659</v>
      </c>
      <c r="Q729" s="29">
        <f t="shared" ca="1" si="305"/>
        <v>53543335.116005659</v>
      </c>
      <c r="R729" s="29">
        <f t="shared" ca="1" si="306"/>
        <v>-106879971.56679007</v>
      </c>
      <c r="S729" s="29">
        <f t="shared" ca="1" si="307"/>
        <v>268486250.1359309</v>
      </c>
      <c r="T729" s="29">
        <f t="shared" ca="1" si="308"/>
        <v>8680790686062071</v>
      </c>
      <c r="U729" s="29">
        <f t="shared" ca="1" si="309"/>
        <v>59814806043.449089</v>
      </c>
      <c r="W729" s="29">
        <f ca="1">Kp*(AB729+AC729*OnebyTi+Td*(AB729-AB728))</f>
        <v>58390234.992406987</v>
      </c>
      <c r="X729" s="27">
        <f t="shared" ca="1" si="322"/>
        <v>10330346.615984775</v>
      </c>
      <c r="Y729" s="27">
        <f t="shared" ca="1" si="323"/>
        <v>-2443031.070707297</v>
      </c>
      <c r="Z729" s="27">
        <f t="shared" ca="1" si="324"/>
        <v>-6196639.4995309822</v>
      </c>
      <c r="AA729" s="27">
        <f t="shared" ca="1" si="325"/>
        <v>-5293128.5677041654</v>
      </c>
      <c r="AB729" s="29">
        <f t="shared" ca="1" si="310"/>
        <v>5293138.5677041654</v>
      </c>
      <c r="AC729" s="29">
        <f t="shared" ca="1" si="311"/>
        <v>6685070.8189234668</v>
      </c>
      <c r="AD729" s="29">
        <f t="shared" ca="1" si="312"/>
        <v>19812328.294507883</v>
      </c>
      <c r="AE729" s="29">
        <f t="shared" ca="1" si="313"/>
        <v>51229294138431.75</v>
      </c>
      <c r="AF729" s="29">
        <f t="shared" ca="1" si="314"/>
        <v>8.6934552667319695E+22</v>
      </c>
      <c r="AH729" s="29">
        <f t="shared" ca="1" si="315"/>
        <v>3.3333336948244954</v>
      </c>
      <c r="AI729" s="29">
        <f t="shared" ca="1" si="316"/>
        <v>9.9999999491417082</v>
      </c>
    </row>
    <row r="730" spans="1:35">
      <c r="A730" s="29">
        <v>71.799999999999002</v>
      </c>
      <c r="B730" s="29">
        <f t="shared" si="317"/>
        <v>10</v>
      </c>
      <c r="C730" s="29">
        <f t="shared" si="318"/>
        <v>0</v>
      </c>
      <c r="E730" s="29">
        <f ca="1">Kp*(G730+H730*OnebyTi+Td*(G730-G729))</f>
        <v>3.3333336379836909</v>
      </c>
      <c r="F730" s="27">
        <f t="shared" ca="1" si="319"/>
        <v>9.9999999627387091</v>
      </c>
      <c r="G730" s="29">
        <f t="shared" ca="1" si="299"/>
        <v>3.7261290941614789E-8</v>
      </c>
      <c r="H730" s="29">
        <f t="shared" ca="1" si="300"/>
        <v>0.73015875853668943</v>
      </c>
      <c r="I730" s="29">
        <f t="shared" ca="1" si="301"/>
        <v>37.948448665661054</v>
      </c>
      <c r="J730" s="29">
        <f t="shared" ca="1" si="302"/>
        <v>222.78537736622681</v>
      </c>
      <c r="K730" s="29">
        <f t="shared" ca="1" si="303"/>
        <v>143.14165773828819</v>
      </c>
      <c r="M730" s="29">
        <f ca="1">Kp*(Q730+R730*OnebyTi+Td*(Q730-Q729))</f>
        <v>-131332242.01195773</v>
      </c>
      <c r="N730" s="29">
        <f t="shared" ca="1" si="320"/>
        <v>-440429460.63197565</v>
      </c>
      <c r="O730" s="29">
        <f t="shared" ca="1" si="304"/>
        <v>-235835246.25366598</v>
      </c>
      <c r="P730" s="29">
        <f t="shared" ca="1" si="321"/>
        <v>-60618240.263417587</v>
      </c>
      <c r="Q730" s="29">
        <f t="shared" ca="1" si="305"/>
        <v>60618250.263417587</v>
      </c>
      <c r="R730" s="29">
        <f t="shared" ca="1" si="306"/>
        <v>-100818146.54044831</v>
      </c>
      <c r="S730" s="29">
        <f t="shared" ca="1" si="307"/>
        <v>274548075.16227263</v>
      </c>
      <c r="T730" s="29">
        <f t="shared" ca="1" si="308"/>
        <v>9048247912561904</v>
      </c>
      <c r="U730" s="29">
        <f t="shared" ca="1" si="309"/>
        <v>61165292019.470673</v>
      </c>
      <c r="W730" s="29">
        <f ca="1">Kp*(AB730+AC730*OnebyTi+Td*(AB730-AB729))</f>
        <v>61042178.541718446</v>
      </c>
      <c r="X730" s="29">
        <f t="shared" ca="1" si="322"/>
        <v>11535164.884887036</v>
      </c>
      <c r="Y730" s="29">
        <f t="shared" ca="1" si="323"/>
        <v>-1820066.0898575864</v>
      </c>
      <c r="Z730" s="29">
        <f t="shared" ca="1" si="324"/>
        <v>-6013573.8562582806</v>
      </c>
      <c r="AA730" s="29">
        <f t="shared" ca="1" si="325"/>
        <v>-5337193.3158192551</v>
      </c>
      <c r="AB730" s="29">
        <f t="shared" ca="1" si="310"/>
        <v>5337203.3158192551</v>
      </c>
      <c r="AC730" s="29">
        <f t="shared" ca="1" si="311"/>
        <v>7218791.1505053919</v>
      </c>
      <c r="AD730" s="29">
        <f t="shared" ca="1" si="312"/>
        <v>20346048.626089808</v>
      </c>
      <c r="AE730" s="29">
        <f t="shared" ca="1" si="313"/>
        <v>54077868061870.953</v>
      </c>
      <c r="AF730" s="29">
        <f t="shared" ca="1" si="314"/>
        <v>9.1763786543447692E+22</v>
      </c>
      <c r="AH730" s="29">
        <f t="shared" ca="1" si="315"/>
        <v>3.3333336379836909</v>
      </c>
      <c r="AI730" s="29">
        <f t="shared" ca="1" si="316"/>
        <v>9.9999999627387091</v>
      </c>
    </row>
    <row r="731" spans="1:35">
      <c r="A731" s="29">
        <v>71.899999999998997</v>
      </c>
      <c r="B731" s="29">
        <f t="shared" si="317"/>
        <v>10</v>
      </c>
      <c r="C731" s="29">
        <f t="shared" si="318"/>
        <v>0</v>
      </c>
      <c r="E731" s="29">
        <f ca="1">Kp*(G731+H731*OnebyTi+Td*(G731-G730))</f>
        <v>3.3333335705792768</v>
      </c>
      <c r="F731" s="29">
        <f t="shared" ca="1" si="319"/>
        <v>9.9999999772813197</v>
      </c>
      <c r="G731" s="29">
        <f t="shared" ca="1" si="299"/>
        <v>2.2718680270372715E-8</v>
      </c>
      <c r="H731" s="29">
        <f t="shared" ca="1" si="300"/>
        <v>0.73015876080855746</v>
      </c>
      <c r="I731" s="29">
        <f t="shared" ca="1" si="301"/>
        <v>37.948448667932922</v>
      </c>
      <c r="J731" s="29">
        <f t="shared" ca="1" si="302"/>
        <v>222.78537736622681</v>
      </c>
      <c r="K731" s="29">
        <f t="shared" ca="1" si="303"/>
        <v>143.14165790163551</v>
      </c>
      <c r="M731" s="29">
        <f ca="1">Kp*(Q731+R731*OnebyTi+Td*(Q731-Q730))</f>
        <v>-62738672.003841326</v>
      </c>
      <c r="N731" s="27">
        <f t="shared" ca="1" si="320"/>
        <v>-432965902.13589126</v>
      </c>
      <c r="O731" s="27">
        <f t="shared" ca="1" si="304"/>
        <v>-244184847.21477416</v>
      </c>
      <c r="P731" s="27">
        <f t="shared" ca="1" si="321"/>
        <v>-67768941.401591018</v>
      </c>
      <c r="Q731" s="29">
        <f t="shared" ca="1" si="305"/>
        <v>67768951.401591018</v>
      </c>
      <c r="R731" s="29">
        <f t="shared" ca="1" si="306"/>
        <v>-94041251.400289208</v>
      </c>
      <c r="S731" s="29">
        <f t="shared" ca="1" si="307"/>
        <v>281324970.30243176</v>
      </c>
      <c r="T731" s="29">
        <f t="shared" ca="1" si="308"/>
        <v>9507510989969024</v>
      </c>
      <c r="U731" s="29">
        <f t="shared" ca="1" si="309"/>
        <v>62675085160.642365</v>
      </c>
      <c r="W731" s="29">
        <f ca="1">Kp*(AB731+AC731*OnebyTi+Td*(AB731-AB730))</f>
        <v>63650251.816678375</v>
      </c>
      <c r="X731" s="27">
        <f t="shared" ca="1" si="322"/>
        <v>12758825.561297804</v>
      </c>
      <c r="Y731" s="27">
        <f t="shared" ca="1" si="323"/>
        <v>-1168723.7892934009</v>
      </c>
      <c r="Z731" s="27">
        <f t="shared" ca="1" si="324"/>
        <v>-5809054.0691301934</v>
      </c>
      <c r="AA731" s="27">
        <f t="shared" ca="1" si="325"/>
        <v>-5370180.7840329846</v>
      </c>
      <c r="AB731" s="29">
        <f t="shared" ca="1" si="310"/>
        <v>5370190.7840329846</v>
      </c>
      <c r="AC731" s="29">
        <f t="shared" ca="1" si="311"/>
        <v>7755810.2289086906</v>
      </c>
      <c r="AD731" s="29">
        <f t="shared" ca="1" si="312"/>
        <v>20883067.704493105</v>
      </c>
      <c r="AE731" s="29">
        <f t="shared" ca="1" si="313"/>
        <v>56961762967562.234</v>
      </c>
      <c r="AF731" s="29">
        <f t="shared" ca="1" si="314"/>
        <v>9.6869501333190092E+22</v>
      </c>
      <c r="AH731" s="29">
        <f t="shared" ca="1" si="315"/>
        <v>3.3333335705792768</v>
      </c>
      <c r="AI731" s="29">
        <f t="shared" ca="1" si="316"/>
        <v>9.9999999772813197</v>
      </c>
    </row>
    <row r="732" spans="1:35">
      <c r="A732" s="29">
        <v>71.999999999999005</v>
      </c>
      <c r="B732" s="29">
        <f t="shared" si="317"/>
        <v>10</v>
      </c>
      <c r="C732" s="29">
        <f t="shared" si="318"/>
        <v>0</v>
      </c>
      <c r="E732" s="29">
        <f ca="1">Kp*(G732+H732*OnebyTi+Td*(G732-G731))</f>
        <v>3.3333334961547725</v>
      </c>
      <c r="F732" s="27">
        <f t="shared" ca="1" si="319"/>
        <v>9.999999992074537</v>
      </c>
      <c r="G732" s="29">
        <f t="shared" ca="1" si="299"/>
        <v>7.9254629525848941E-9</v>
      </c>
      <c r="H732" s="29">
        <f t="shared" ca="1" si="300"/>
        <v>0.73015876160110371</v>
      </c>
      <c r="I732" s="29">
        <f t="shared" ca="1" si="301"/>
        <v>37.948448668725469</v>
      </c>
      <c r="J732" s="29">
        <f t="shared" ca="1" si="302"/>
        <v>222.78537736622681</v>
      </c>
      <c r="K732" s="29">
        <f t="shared" ca="1" si="303"/>
        <v>143.14165795869886</v>
      </c>
      <c r="M732" s="29">
        <f ca="1">Kp*(Q732+R732*OnebyTi+Td*(Q732-Q731))</f>
        <v>9358016.6548395157</v>
      </c>
      <c r="N732" s="29">
        <f t="shared" ca="1" si="320"/>
        <v>-423307508.90667212</v>
      </c>
      <c r="O732" s="29">
        <f t="shared" ca="1" si="304"/>
        <v>-251889104.55361456</v>
      </c>
      <c r="P732" s="29">
        <f t="shared" ca="1" si="321"/>
        <v>-74968570.292410165</v>
      </c>
      <c r="Q732" s="29">
        <f t="shared" ca="1" si="305"/>
        <v>74968580.292410165</v>
      </c>
      <c r="R732" s="29">
        <f t="shared" ca="1" si="306"/>
        <v>-86544393.371048197</v>
      </c>
      <c r="S732" s="29">
        <f t="shared" ca="1" si="307"/>
        <v>288821828.33167279</v>
      </c>
      <c r="T732" s="29">
        <f t="shared" ca="1" si="308"/>
        <v>1.006953979307498E+16</v>
      </c>
      <c r="U732" s="29">
        <f t="shared" ca="1" si="309"/>
        <v>64345275505.747849</v>
      </c>
      <c r="W732" s="29">
        <f ca="1">Kp*(AB732+AC732*OnebyTi+Td*(AB732-AB731))</f>
        <v>66206519.987804234</v>
      </c>
      <c r="X732" s="29">
        <f t="shared" ca="1" si="322"/>
        <v>13999125.943042636</v>
      </c>
      <c r="Y732" s="29">
        <f t="shared" ca="1" si="323"/>
        <v>-489469.19217036117</v>
      </c>
      <c r="Z732" s="29">
        <f t="shared" ca="1" si="324"/>
        <v>-5582742.4908757899</v>
      </c>
      <c r="AA732" s="29">
        <f t="shared" ca="1" si="325"/>
        <v>-5391584.886718438</v>
      </c>
      <c r="AB732" s="29">
        <f t="shared" ca="1" si="310"/>
        <v>5391594.886718438</v>
      </c>
      <c r="AC732" s="29">
        <f t="shared" ca="1" si="311"/>
        <v>8294969.7175805345</v>
      </c>
      <c r="AD732" s="29">
        <f t="shared" ca="1" si="312"/>
        <v>21422227.193164948</v>
      </c>
      <c r="AE732" s="29">
        <f t="shared" ca="1" si="313"/>
        <v>59868692509811.078</v>
      </c>
      <c r="AF732" s="29">
        <f t="shared" ca="1" si="314"/>
        <v>1.0229858925918519E+23</v>
      </c>
      <c r="AH732" s="29">
        <f t="shared" ca="1" si="315"/>
        <v>3.3333334961547725</v>
      </c>
      <c r="AI732" s="29">
        <f t="shared" ca="1" si="316"/>
        <v>9.999999992074537</v>
      </c>
    </row>
    <row r="733" spans="1:35">
      <c r="A733" s="29">
        <v>72.099999999999</v>
      </c>
      <c r="B733" s="29">
        <f t="shared" si="317"/>
        <v>10</v>
      </c>
      <c r="C733" s="29">
        <f t="shared" si="318"/>
        <v>0</v>
      </c>
      <c r="E733" s="29">
        <f ca="1">Kp*(G733+H733*OnebyTi+Td*(G733-G732))</f>
        <v>3.3333334183806778</v>
      </c>
      <c r="F733" s="29">
        <f t="shared" ca="1" si="319"/>
        <v>10.000000006448461</v>
      </c>
      <c r="G733" s="29">
        <f t="shared" ca="1" si="299"/>
        <v>-6.4484613204740526E-9</v>
      </c>
      <c r="H733" s="29">
        <f t="shared" ca="1" si="300"/>
        <v>0.73015876095625754</v>
      </c>
      <c r="I733" s="29">
        <f t="shared" ca="1" si="301"/>
        <v>37.948448669370315</v>
      </c>
      <c r="J733" s="29">
        <f t="shared" ca="1" si="302"/>
        <v>222.78537736622681</v>
      </c>
      <c r="K733" s="29">
        <f t="shared" ca="1" si="303"/>
        <v>143.14165800519226</v>
      </c>
      <c r="M733" s="29">
        <f ca="1">Kp*(Q733+R733*OnebyTi+Td*(Q733-Q732))</f>
        <v>84816247.427842945</v>
      </c>
      <c r="N733" s="27">
        <f t="shared" ca="1" si="320"/>
        <v>-411391839.75399458</v>
      </c>
      <c r="O733" s="29">
        <f t="shared" ca="1" si="304"/>
        <v>-258884782.69674814</v>
      </c>
      <c r="P733" s="29">
        <f t="shared" ca="1" si="321"/>
        <v>-82188793.344151244</v>
      </c>
      <c r="Q733" s="29">
        <f t="shared" ca="1" si="305"/>
        <v>82188803.344151244</v>
      </c>
      <c r="R733" s="29">
        <f t="shared" ca="1" si="306"/>
        <v>-78325513.036633074</v>
      </c>
      <c r="S733" s="29">
        <f t="shared" ca="1" si="307"/>
        <v>297040708.66608793</v>
      </c>
      <c r="T733" s="29">
        <f t="shared" ca="1" si="308"/>
        <v>1.0745039732589336E+16</v>
      </c>
      <c r="U733" s="29">
        <f t="shared" ca="1" si="309"/>
        <v>66176321862.578384</v>
      </c>
      <c r="W733" s="29">
        <f ca="1">Kp*(AB733+AC733*OnebyTi+Td*(AB733-AB732))</f>
        <v>68702866.285693288</v>
      </c>
      <c r="X733" s="29">
        <f t="shared" ca="1" si="322"/>
        <v>15253738.563279577</v>
      </c>
      <c r="Y733" s="29">
        <f t="shared" ca="1" si="323"/>
        <v>217147.9307501319</v>
      </c>
      <c r="Z733" s="29">
        <f t="shared" ca="1" si="324"/>
        <v>-5334340.6209227797</v>
      </c>
      <c r="AA733" s="29">
        <f t="shared" ca="1" si="325"/>
        <v>-5400907.7530842563</v>
      </c>
      <c r="AB733" s="29">
        <f t="shared" ca="1" si="310"/>
        <v>5400917.7530842563</v>
      </c>
      <c r="AC733" s="29">
        <f t="shared" ca="1" si="311"/>
        <v>8835061.492888961</v>
      </c>
      <c r="AD733" s="29">
        <f t="shared" ca="1" si="312"/>
        <v>21962318.968473375</v>
      </c>
      <c r="AE733" s="29">
        <f t="shared" ca="1" si="313"/>
        <v>62785683767369.148</v>
      </c>
      <c r="AF733" s="29">
        <f t="shared" ca="1" si="314"/>
        <v>1.0810189684411894E+23</v>
      </c>
      <c r="AH733" s="29">
        <f t="shared" ca="1" si="315"/>
        <v>3.3333334183806778</v>
      </c>
      <c r="AI733" s="29">
        <f t="shared" ca="1" si="316"/>
        <v>10.000000006448461</v>
      </c>
    </row>
    <row r="734" spans="1:35">
      <c r="A734" s="29">
        <v>72.199999999998994</v>
      </c>
      <c r="B734" s="29">
        <f t="shared" si="317"/>
        <v>10</v>
      </c>
      <c r="C734" s="29">
        <f t="shared" si="318"/>
        <v>0</v>
      </c>
      <c r="E734" s="29">
        <f ca="1">Kp*(G734+H734*OnebyTi+Td*(G734-G733))</f>
        <v>3.3333333408848711</v>
      </c>
      <c r="F734" s="27">
        <f t="shared" ca="1" si="319"/>
        <v>10.000000019786732</v>
      </c>
      <c r="G734" s="29">
        <f t="shared" ca="1" si="299"/>
        <v>-1.9786732252669026E-8</v>
      </c>
      <c r="H734" s="29">
        <f t="shared" ca="1" si="300"/>
        <v>0.73015875897758431</v>
      </c>
      <c r="I734" s="29">
        <f t="shared" ca="1" si="301"/>
        <v>37.948448671348984</v>
      </c>
      <c r="J734" s="29">
        <f t="shared" ca="1" si="302"/>
        <v>222.78537736622681</v>
      </c>
      <c r="K734" s="29">
        <f t="shared" ca="1" si="303"/>
        <v>143.14165814805247</v>
      </c>
      <c r="M734" s="29">
        <f ca="1">Kp*(Q734+R734*OnebyTi+Td*(Q734-Q733))</f>
        <v>163473457.64187294</v>
      </c>
      <c r="N734" s="29">
        <f t="shared" ca="1" si="320"/>
        <v>-397163114.69749212</v>
      </c>
      <c r="O734" s="27">
        <f t="shared" ca="1" si="304"/>
        <v>-265108678.48994201</v>
      </c>
      <c r="P734" s="27">
        <f t="shared" ca="1" si="321"/>
        <v>-89399852.596268669</v>
      </c>
      <c r="Q734" s="29">
        <f t="shared" ca="1" si="305"/>
        <v>89399862.596268669</v>
      </c>
      <c r="R734" s="29">
        <f t="shared" ca="1" si="306"/>
        <v>-69385526.777006209</v>
      </c>
      <c r="S734" s="29">
        <f t="shared" ca="1" si="307"/>
        <v>305980694.92571479</v>
      </c>
      <c r="T734" s="29">
        <f t="shared" ca="1" si="308"/>
        <v>1.1544273275812508E+16</v>
      </c>
      <c r="U734" s="29">
        <f t="shared" ca="1" si="309"/>
        <v>68168020075.078239</v>
      </c>
      <c r="W734" s="29">
        <f ca="1">Kp*(AB734+AC734*OnebyTi+Td*(AB734-AB733))</f>
        <v>71131004.415888608</v>
      </c>
      <c r="X734" s="27">
        <f t="shared" ca="1" si="322"/>
        <v>16520211.951355033</v>
      </c>
      <c r="Y734" s="27">
        <f t="shared" ca="1" si="323"/>
        <v>950491.1094457655</v>
      </c>
      <c r="Z734" s="27">
        <f t="shared" ca="1" si="324"/>
        <v>-5063591.3293799944</v>
      </c>
      <c r="AA734" s="27">
        <f t="shared" ca="1" si="325"/>
        <v>-5397661.2357394043</v>
      </c>
      <c r="AB734" s="29">
        <f t="shared" ca="1" si="310"/>
        <v>5397671.2357394043</v>
      </c>
      <c r="AC734" s="29">
        <f t="shared" ca="1" si="311"/>
        <v>9374828.6164629012</v>
      </c>
      <c r="AD734" s="29">
        <f t="shared" ca="1" si="312"/>
        <v>22502086.092047315</v>
      </c>
      <c r="AE734" s="29">
        <f t="shared" ca="1" si="313"/>
        <v>65699169244282</v>
      </c>
      <c r="AF734" s="29">
        <f t="shared" ca="1" si="314"/>
        <v>1.1433311602395576E+23</v>
      </c>
      <c r="AH734" s="29">
        <f t="shared" ca="1" si="315"/>
        <v>3.3333333408848711</v>
      </c>
      <c r="AI734" s="29">
        <f t="shared" ca="1" si="316"/>
        <v>10.000000019786732</v>
      </c>
    </row>
    <row r="735" spans="1:35">
      <c r="A735" s="29">
        <v>72.299999999999002</v>
      </c>
      <c r="B735" s="29">
        <f t="shared" si="317"/>
        <v>10</v>
      </c>
      <c r="C735" s="29">
        <f t="shared" si="318"/>
        <v>0</v>
      </c>
      <c r="E735" s="29">
        <f ca="1">Kp*(G735+H735*OnebyTi+Td*(G735-G734))</f>
        <v>3.3333332670937521</v>
      </c>
      <c r="F735" s="29">
        <f t="shared" ca="1" si="319"/>
        <v>10.000000031551105</v>
      </c>
      <c r="G735" s="29">
        <f t="shared" ca="1" si="299"/>
        <v>-3.1551104839877553E-8</v>
      </c>
      <c r="H735" s="29">
        <f t="shared" ca="1" si="300"/>
        <v>0.7301587558224738</v>
      </c>
      <c r="I735" s="29">
        <f t="shared" ca="1" si="301"/>
        <v>37.948448674504093</v>
      </c>
      <c r="J735" s="29">
        <f t="shared" ca="1" si="302"/>
        <v>222.78537736622681</v>
      </c>
      <c r="K735" s="29">
        <f t="shared" ca="1" si="303"/>
        <v>143.14165837616696</v>
      </c>
      <c r="M735" s="29">
        <f ca="1">Kp*(Q735+R735*OnebyTi+Td*(Q735-Q734))</f>
        <v>245145800.27781853</v>
      </c>
      <c r="N735" s="27">
        <f t="shared" ca="1" si="320"/>
        <v>-380572766.63039607</v>
      </c>
      <c r="O735" s="29">
        <f t="shared" ca="1" si="304"/>
        <v>-270497891.72271883</v>
      </c>
      <c r="P735" s="29">
        <f t="shared" ca="1" si="321"/>
        <v>-96570625.171705395</v>
      </c>
      <c r="Q735" s="29">
        <f t="shared" ca="1" si="305"/>
        <v>96570635.171705395</v>
      </c>
      <c r="R735" s="29">
        <f t="shared" ca="1" si="306"/>
        <v>-59728463.259835668</v>
      </c>
      <c r="S735" s="29">
        <f t="shared" ca="1" si="307"/>
        <v>315637758.44288534</v>
      </c>
      <c r="T735" s="29">
        <f t="shared" ca="1" si="308"/>
        <v>1.247686203355917E+16</v>
      </c>
      <c r="U735" s="29">
        <f t="shared" ca="1" si="309"/>
        <v>70319472615.000702</v>
      </c>
      <c r="W735" s="29">
        <f ca="1">Kp*(AB735+AC735*OnebyTi+Td*(AB735-AB734))</f>
        <v>73482491.858252406</v>
      </c>
      <c r="X735" s="29">
        <f t="shared" ca="1" si="322"/>
        <v>17795971.719840348</v>
      </c>
      <c r="Y735" s="29">
        <f t="shared" ca="1" si="323"/>
        <v>1709835.3552689077</v>
      </c>
      <c r="Z735" s="29">
        <f t="shared" ca="1" si="324"/>
        <v>-4770281.0677383132</v>
      </c>
      <c r="AA735" s="29">
        <f t="shared" ca="1" si="325"/>
        <v>-5381368.454149263</v>
      </c>
      <c r="AB735" s="29">
        <f t="shared" ca="1" si="310"/>
        <v>5381378.454149263</v>
      </c>
      <c r="AC735" s="29">
        <f t="shared" ca="1" si="311"/>
        <v>9912966.4618778266</v>
      </c>
      <c r="AD735" s="29">
        <f t="shared" ca="1" si="312"/>
        <v>23040223.93746224</v>
      </c>
      <c r="AE735" s="29">
        <f t="shared" ca="1" si="313"/>
        <v>68595092650960.188</v>
      </c>
      <c r="AF735" s="29">
        <f t="shared" ca="1" si="314"/>
        <v>1.210473876762346E+23</v>
      </c>
      <c r="AH735" s="29">
        <f t="shared" ca="1" si="315"/>
        <v>3.3333332670937521</v>
      </c>
      <c r="AI735" s="29">
        <f t="shared" ca="1" si="316"/>
        <v>10.000000031551105</v>
      </c>
    </row>
    <row r="736" spans="1:35">
      <c r="A736" s="29">
        <v>72.399999999998997</v>
      </c>
      <c r="B736" s="29">
        <f t="shared" si="317"/>
        <v>10</v>
      </c>
      <c r="C736" s="29">
        <f t="shared" si="318"/>
        <v>0</v>
      </c>
      <c r="E736" s="29">
        <f ca="1">Kp*(G736+H736*OnebyTi+Td*(G736-G735))</f>
        <v>3.3333332000905624</v>
      </c>
      <c r="F736" s="27">
        <f t="shared" ca="1" si="319"/>
        <v>10.000000041301282</v>
      </c>
      <c r="G736" s="29">
        <f t="shared" ca="1" si="299"/>
        <v>-4.130128239410169E-8</v>
      </c>
      <c r="H736" s="29">
        <f t="shared" ca="1" si="300"/>
        <v>0.73015875169234556</v>
      </c>
      <c r="I736" s="29">
        <f t="shared" ca="1" si="301"/>
        <v>37.948448678634222</v>
      </c>
      <c r="J736" s="29">
        <f t="shared" ca="1" si="302"/>
        <v>222.78537736622681</v>
      </c>
      <c r="K736" s="29">
        <f t="shared" ca="1" si="303"/>
        <v>143.14165867518824</v>
      </c>
      <c r="M736" s="29">
        <f ca="1">Kp*(Q736+R736*OnebyTi+Td*(Q736-Q735))</f>
        <v>329627922.28013241</v>
      </c>
      <c r="N736" s="29">
        <f t="shared" ca="1" si="320"/>
        <v>-361579988.31123638</v>
      </c>
      <c r="O736" s="27">
        <f t="shared" ca="1" si="304"/>
        <v>-274990107.12634486</v>
      </c>
      <c r="P736" s="27">
        <f t="shared" ca="1" si="321"/>
        <v>-103668691.34317589</v>
      </c>
      <c r="Q736" s="29">
        <f t="shared" ca="1" si="305"/>
        <v>103668701.34317589</v>
      </c>
      <c r="R736" s="29">
        <f t="shared" ca="1" si="306"/>
        <v>-49361593.125518076</v>
      </c>
      <c r="S736" s="29">
        <f t="shared" ca="1" si="307"/>
        <v>326004628.57720292</v>
      </c>
      <c r="T736" s="29">
        <f t="shared" ca="1" si="308"/>
        <v>1.355158199737723E+16</v>
      </c>
      <c r="U736" s="29">
        <f t="shared" ca="1" si="309"/>
        <v>72629059689.981308</v>
      </c>
      <c r="W736" s="29">
        <f ca="1">Kp*(AB736+AC736*OnebyTi+Td*(AB736-AB735))</f>
        <v>75748744.053115904</v>
      </c>
      <c r="X736" s="27">
        <f t="shared" ca="1" si="322"/>
        <v>19078321.987723857</v>
      </c>
      <c r="Y736" s="27">
        <f t="shared" ca="1" si="323"/>
        <v>2494365.4833290488</v>
      </c>
      <c r="Z736" s="27">
        <f t="shared" ca="1" si="324"/>
        <v>-4454242.0604858771</v>
      </c>
      <c r="AA736" s="27">
        <f t="shared" ca="1" si="325"/>
        <v>-5351565.3706336459</v>
      </c>
      <c r="AB736" s="29">
        <f t="shared" ca="1" si="310"/>
        <v>5351575.3706336459</v>
      </c>
      <c r="AC736" s="29">
        <f t="shared" ca="1" si="311"/>
        <v>10448123.998941191</v>
      </c>
      <c r="AD736" s="29">
        <f t="shared" ca="1" si="312"/>
        <v>23575381.474525604</v>
      </c>
      <c r="AE736" s="29">
        <f t="shared" ca="1" si="313"/>
        <v>71459028545717.453</v>
      </c>
      <c r="AF736" s="29">
        <f t="shared" ca="1" si="314"/>
        <v>1.2829961892126322E+23</v>
      </c>
      <c r="AH736" s="29">
        <f t="shared" ca="1" si="315"/>
        <v>3.3333332000905624</v>
      </c>
      <c r="AI736" s="29">
        <f t="shared" ca="1" si="316"/>
        <v>10.000000041301282</v>
      </c>
    </row>
    <row r="737" spans="1:35">
      <c r="A737" s="29">
        <v>72.499999999999005</v>
      </c>
      <c r="B737" s="29">
        <f t="shared" si="317"/>
        <v>10</v>
      </c>
      <c r="C737" s="29">
        <f t="shared" si="318"/>
        <v>0</v>
      </c>
      <c r="E737" s="29">
        <f ca="1">Kp*(G737+H737*OnebyTi+Td*(G737-G736))</f>
        <v>3.3333331424964823</v>
      </c>
      <c r="F737" s="29">
        <f t="shared" ca="1" si="319"/>
        <v>10.000000048709346</v>
      </c>
      <c r="G737" s="29">
        <f t="shared" ca="1" si="299"/>
        <v>-4.8709345890074474E-8</v>
      </c>
      <c r="H737" s="29">
        <f t="shared" ca="1" si="300"/>
        <v>0.73015874682141102</v>
      </c>
      <c r="I737" s="29">
        <f t="shared" ca="1" si="301"/>
        <v>37.948448683505156</v>
      </c>
      <c r="J737" s="29">
        <f t="shared" ca="1" si="302"/>
        <v>222.78537736622681</v>
      </c>
      <c r="K737" s="29">
        <f t="shared" ca="1" si="303"/>
        <v>143.14165902833099</v>
      </c>
      <c r="M737" s="29">
        <f ca="1">Kp*(Q737+R737*OnebyTi+Td*(Q737-Q736))</f>
        <v>416692823.93783867</v>
      </c>
      <c r="N737" s="27">
        <f t="shared" ca="1" si="320"/>
        <v>-340152272.13517219</v>
      </c>
      <c r="O737" s="29">
        <f t="shared" ca="1" si="304"/>
        <v>-278523887.18635553</v>
      </c>
      <c r="P737" s="29">
        <f t="shared" ca="1" si="321"/>
        <v>-110660411.33011808</v>
      </c>
      <c r="Q737" s="29">
        <f t="shared" ca="1" si="305"/>
        <v>110660421.33011808</v>
      </c>
      <c r="R737" s="29">
        <f t="shared" ca="1" si="306"/>
        <v>-38295550.992506266</v>
      </c>
      <c r="S737" s="29">
        <f t="shared" ca="1" si="307"/>
        <v>337070670.71021473</v>
      </c>
      <c r="T737" s="29">
        <f t="shared" ca="1" si="308"/>
        <v>1.4776154882273156E+16</v>
      </c>
      <c r="U737" s="29">
        <f t="shared" ca="1" si="309"/>
        <v>75094412062.534912</v>
      </c>
      <c r="W737" s="29">
        <f ca="1">Kp*(AB737+AC737*OnebyTi+Td*(AB737-AB736))</f>
        <v>77921049.474438652</v>
      </c>
      <c r="X737" s="29">
        <f t="shared" ca="1" si="322"/>
        <v>20364447.149313033</v>
      </c>
      <c r="Y737" s="29">
        <f t="shared" ca="1" si="323"/>
        <v>3303174.586103511</v>
      </c>
      <c r="Z737" s="29">
        <f t="shared" ca="1" si="324"/>
        <v>-4115354.4716553432</v>
      </c>
      <c r="AA737" s="29">
        <f t="shared" ca="1" si="325"/>
        <v>-5307802.3963888148</v>
      </c>
      <c r="AB737" s="29">
        <f t="shared" ca="1" si="310"/>
        <v>5307812.3963888148</v>
      </c>
      <c r="AC737" s="29">
        <f t="shared" ca="1" si="311"/>
        <v>10978905.238580072</v>
      </c>
      <c r="AD737" s="29">
        <f t="shared" ca="1" si="312"/>
        <v>24106162.714164484</v>
      </c>
      <c r="AE737" s="29">
        <f t="shared" ca="1" si="313"/>
        <v>74276315789243.328</v>
      </c>
      <c r="AF737" s="29">
        <f t="shared" ca="1" si="314"/>
        <v>1.3614252472677227E+23</v>
      </c>
      <c r="AH737" s="29">
        <f t="shared" ca="1" si="315"/>
        <v>3.3333331424964823</v>
      </c>
      <c r="AI737" s="29">
        <f t="shared" ca="1" si="316"/>
        <v>10.000000048709346</v>
      </c>
    </row>
    <row r="738" spans="1:35">
      <c r="A738" s="29">
        <v>72.5999999999989</v>
      </c>
      <c r="B738" s="29">
        <f t="shared" si="317"/>
        <v>10</v>
      </c>
      <c r="C738" s="29">
        <f t="shared" si="318"/>
        <v>0</v>
      </c>
      <c r="E738" s="29">
        <f ca="1">Kp*(G738+H738*OnebyTi+Td*(G738-G737))</f>
        <v>3.3333330963782366</v>
      </c>
      <c r="F738" s="29">
        <f t="shared" ca="1" si="319"/>
        <v>10.000000053568467</v>
      </c>
      <c r="G738" s="29">
        <f t="shared" ca="1" si="299"/>
        <v>-5.3568466995557174E-8</v>
      </c>
      <c r="H738" s="29">
        <f t="shared" ca="1" si="300"/>
        <v>0.73015874146456428</v>
      </c>
      <c r="I738" s="29">
        <f t="shared" ca="1" si="301"/>
        <v>37.948448688862001</v>
      </c>
      <c r="J738" s="29">
        <f t="shared" ca="1" si="302"/>
        <v>222.78537736622681</v>
      </c>
      <c r="K738" s="29">
        <f t="shared" ca="1" si="303"/>
        <v>143.14165941723806</v>
      </c>
      <c r="M738" s="29">
        <f ca="1">Kp*(Q738+R738*OnebyTi+Td*(Q738-Q737))</f>
        <v>506091803.76043898</v>
      </c>
      <c r="N738" s="29">
        <f t="shared" ca="1" si="320"/>
        <v>-316265940.04702312</v>
      </c>
      <c r="O738" s="29">
        <f t="shared" ca="1" si="304"/>
        <v>-281038975.03360373</v>
      </c>
      <c r="P738" s="29">
        <f t="shared" ca="1" si="321"/>
        <v>-117511010.91135821</v>
      </c>
      <c r="Q738" s="29">
        <f t="shared" ca="1" si="305"/>
        <v>117511020.91135821</v>
      </c>
      <c r="R738" s="29">
        <f t="shared" ca="1" si="306"/>
        <v>-26544448.901370443</v>
      </c>
      <c r="S738" s="29">
        <f t="shared" ca="1" si="307"/>
        <v>348821772.80135053</v>
      </c>
      <c r="T738" s="29">
        <f t="shared" ca="1" si="308"/>
        <v>1.6157038885836122E+16</v>
      </c>
      <c r="U738" s="29">
        <f t="shared" ca="1" si="309"/>
        <v>77712385776.37767</v>
      </c>
      <c r="W738" s="29">
        <f ca="1">Kp*(AB738+AC738*OnebyTi+Td*(AB738-AB737))</f>
        <v>79990585.588096067</v>
      </c>
      <c r="X738" s="29">
        <f t="shared" ca="1" si="322"/>
        <v>21651413.997942265</v>
      </c>
      <c r="Y738" s="29">
        <f t="shared" ca="1" si="323"/>
        <v>4135262.667761418</v>
      </c>
      <c r="Z738" s="29">
        <f t="shared" ca="1" si="324"/>
        <v>-3753548.5401502685</v>
      </c>
      <c r="AA738" s="29">
        <f t="shared" ca="1" si="325"/>
        <v>-5249646.0248466348</v>
      </c>
      <c r="AB738" s="29">
        <f t="shared" ca="1" si="310"/>
        <v>5249656.0248466348</v>
      </c>
      <c r="AC738" s="29">
        <f t="shared" ca="1" si="311"/>
        <v>11503870.841064736</v>
      </c>
      <c r="AD738" s="29">
        <f t="shared" ca="1" si="312"/>
        <v>24631128.316649146</v>
      </c>
      <c r="AE738" s="29">
        <f t="shared" ca="1" si="313"/>
        <v>77032204627164.188</v>
      </c>
      <c r="AF738" s="29">
        <f t="shared" ca="1" si="314"/>
        <v>1.4462441437984337E+23</v>
      </c>
      <c r="AH738" s="29">
        <f t="shared" ca="1" si="315"/>
        <v>3.3333330963782366</v>
      </c>
      <c r="AI738" s="29">
        <f t="shared" ca="1" si="316"/>
        <v>10.000000053568467</v>
      </c>
    </row>
    <row r="739" spans="1:35">
      <c r="A739" s="29">
        <v>72.699999999998894</v>
      </c>
      <c r="B739" s="29">
        <f t="shared" si="317"/>
        <v>10</v>
      </c>
      <c r="C739" s="29">
        <f t="shared" si="318"/>
        <v>0</v>
      </c>
      <c r="E739" s="29">
        <f ca="1">Kp*(G739+H739*OnebyTi+Td*(G739-G738))</f>
        <v>3.3333330631852776</v>
      </c>
      <c r="F739" s="27">
        <f t="shared" ca="1" si="319"/>
        <v>10.000000055795775</v>
      </c>
      <c r="G739" s="29">
        <f t="shared" ca="1" si="299"/>
        <v>-5.579577511127809E-8</v>
      </c>
      <c r="H739" s="29">
        <f t="shared" ca="1" si="300"/>
        <v>0.73015873588498681</v>
      </c>
      <c r="I739" s="29">
        <f t="shared" ca="1" si="301"/>
        <v>37.948448694441581</v>
      </c>
      <c r="J739" s="29">
        <f t="shared" ca="1" si="302"/>
        <v>222.78537736622681</v>
      </c>
      <c r="K739" s="29">
        <f t="shared" ca="1" si="303"/>
        <v>143.14165982287335</v>
      </c>
      <c r="M739" s="29">
        <f ca="1">Kp*(Q739+R739*OnebyTi+Td*(Q739-Q738))</f>
        <v>597554493.11679578</v>
      </c>
      <c r="N739" s="27">
        <f t="shared" ca="1" si="320"/>
        <v>-289906660.87557638</v>
      </c>
      <c r="O739" s="27">
        <f t="shared" ca="1" si="304"/>
        <v>-282476606.60019875</v>
      </c>
      <c r="P739" s="27">
        <f t="shared" ca="1" si="321"/>
        <v>-124184675.90502442</v>
      </c>
      <c r="Q739" s="29">
        <f t="shared" ca="1" si="305"/>
        <v>124184685.90502442</v>
      </c>
      <c r="R739" s="29">
        <f t="shared" ca="1" si="306"/>
        <v>-14125980.310868001</v>
      </c>
      <c r="S739" s="29">
        <f t="shared" ca="1" si="307"/>
        <v>361240241.39185297</v>
      </c>
      <c r="T739" s="29">
        <f t="shared" ca="1" si="308"/>
        <v>1.769922250716908E+16</v>
      </c>
      <c r="U739" s="29">
        <f t="shared" ca="1" si="309"/>
        <v>80479038987.623398</v>
      </c>
      <c r="W739" s="29">
        <f ca="1">Kp*(AB739+AC739*OnebyTi+Td*(AB739-AB738))</f>
        <v>81948435.691223338</v>
      </c>
      <c r="X739" s="27">
        <f t="shared" ca="1" si="322"/>
        <v>22936174.213083126</v>
      </c>
      <c r="Y739" s="27">
        <f t="shared" ca="1" si="323"/>
        <v>4989535.4486669218</v>
      </c>
      <c r="Z739" s="27">
        <f t="shared" ca="1" si="324"/>
        <v>-3368806.6775351982</v>
      </c>
      <c r="AA739" s="27">
        <f t="shared" ca="1" si="325"/>
        <v>-5176680.4895149581</v>
      </c>
      <c r="AB739" s="29">
        <f t="shared" ca="1" si="310"/>
        <v>5176690.4895149581</v>
      </c>
      <c r="AC739" s="29">
        <f t="shared" ca="1" si="311"/>
        <v>12021539.890016232</v>
      </c>
      <c r="AD739" s="29">
        <f t="shared" ca="1" si="312"/>
        <v>25148797.365600642</v>
      </c>
      <c r="AE739" s="29">
        <f t="shared" ca="1" si="313"/>
        <v>79712017069587.656</v>
      </c>
      <c r="AF739" s="29">
        <f t="shared" ca="1" si="314"/>
        <v>1.5378675406231049E+23</v>
      </c>
      <c r="AH739" s="29">
        <f t="shared" ca="1" si="315"/>
        <v>3.3333330631852776</v>
      </c>
      <c r="AI739" s="29">
        <f t="shared" ca="1" si="316"/>
        <v>10.000000055795775</v>
      </c>
    </row>
    <row r="740" spans="1:35">
      <c r="A740" s="29">
        <v>72.799999999998903</v>
      </c>
      <c r="B740" s="29">
        <f t="shared" si="317"/>
        <v>10</v>
      </c>
      <c r="C740" s="29">
        <f t="shared" si="318"/>
        <v>0</v>
      </c>
      <c r="E740" s="29">
        <f ca="1">Kp*(G740+H740*OnebyTi+Td*(G740-G739))</f>
        <v>3.3333330437175692</v>
      </c>
      <c r="F740" s="29">
        <f t="shared" ca="1" si="319"/>
        <v>10.000000055429579</v>
      </c>
      <c r="G740" s="29">
        <f t="shared" ca="1" si="299"/>
        <v>-5.5429579148835728E-8</v>
      </c>
      <c r="H740" s="29">
        <f t="shared" ca="1" si="300"/>
        <v>0.73015873034202894</v>
      </c>
      <c r="I740" s="29">
        <f t="shared" ca="1" si="301"/>
        <v>37.948448699984539</v>
      </c>
      <c r="J740" s="29">
        <f t="shared" ca="1" si="302"/>
        <v>222.78537736622681</v>
      </c>
      <c r="K740" s="29">
        <f t="shared" ca="1" si="303"/>
        <v>143.14166022640069</v>
      </c>
      <c r="M740" s="29">
        <f ca="1">Kp*(Q740+R740*OnebyTi+Td*(Q740-Q739))</f>
        <v>690788984.72439814</v>
      </c>
      <c r="N740" s="29">
        <f t="shared" ca="1" si="320"/>
        <v>-261069952.29393762</v>
      </c>
      <c r="O740" s="29">
        <f t="shared" ca="1" si="304"/>
        <v>-282779831.14888549</v>
      </c>
      <c r="P740" s="29">
        <f t="shared" ca="1" si="321"/>
        <v>-130644655.53193717</v>
      </c>
      <c r="Q740" s="29">
        <f t="shared" ca="1" si="305"/>
        <v>130644665.53193717</v>
      </c>
      <c r="R740" s="29">
        <f t="shared" ca="1" si="306"/>
        <v>-1061513.7576742824</v>
      </c>
      <c r="S740" s="29">
        <f t="shared" ca="1" si="307"/>
        <v>374304707.94504666</v>
      </c>
      <c r="T740" s="29">
        <f t="shared" ca="1" si="308"/>
        <v>1.9406025370364252E+16</v>
      </c>
      <c r="U740" s="29">
        <f t="shared" ca="1" si="309"/>
        <v>83389611098.765106</v>
      </c>
      <c r="W740" s="29">
        <f ca="1">Kp*(AB740+AC740*OnebyTi+Td*(AB740-AB739))</f>
        <v>83785606.626276553</v>
      </c>
      <c r="X740" s="29">
        <f t="shared" ca="1" si="322"/>
        <v>24215567.218915492</v>
      </c>
      <c r="Y740" s="29">
        <f t="shared" ca="1" si="323"/>
        <v>5864803.3494852949</v>
      </c>
      <c r="Z740" s="29">
        <f t="shared" ca="1" si="324"/>
        <v>-2961165.5218203948</v>
      </c>
      <c r="AA740" s="29">
        <f t="shared" ca="1" si="325"/>
        <v>-5088509.4432746172</v>
      </c>
      <c r="AB740" s="29">
        <f t="shared" ca="1" si="310"/>
        <v>5088519.4432746172</v>
      </c>
      <c r="AC740" s="29">
        <f t="shared" ca="1" si="311"/>
        <v>12530391.834343694</v>
      </c>
      <c r="AD740" s="29">
        <f t="shared" ca="1" si="312"/>
        <v>25657649.309928104</v>
      </c>
      <c r="AE740" s="29">
        <f t="shared" ca="1" si="313"/>
        <v>82301320082046.031</v>
      </c>
      <c r="AF740" s="29">
        <f t="shared" ca="1" si="314"/>
        <v>1.6366154780368839E+23</v>
      </c>
      <c r="AH740" s="29">
        <f t="shared" ca="1" si="315"/>
        <v>3.3333330437175692</v>
      </c>
      <c r="AI740" s="29">
        <f t="shared" ca="1" si="316"/>
        <v>10.000000055429579</v>
      </c>
    </row>
    <row r="741" spans="1:35">
      <c r="A741" s="29">
        <v>72.899999999998897</v>
      </c>
      <c r="B741" s="29">
        <f t="shared" si="317"/>
        <v>10</v>
      </c>
      <c r="C741" s="29">
        <f t="shared" si="318"/>
        <v>0</v>
      </c>
      <c r="E741" s="29">
        <f ca="1">Kp*(G741+H741*OnebyTi+Td*(G741-G740))</f>
        <v>3.3333330381240089</v>
      </c>
      <c r="F741" s="27">
        <f t="shared" ca="1" si="319"/>
        <v>10.000000052621338</v>
      </c>
      <c r="G741" s="29">
        <f t="shared" ca="1" si="299"/>
        <v>-5.2621338397784712E-8</v>
      </c>
      <c r="H741" s="29">
        <f t="shared" ca="1" si="300"/>
        <v>0.7301587250798951</v>
      </c>
      <c r="I741" s="29">
        <f t="shared" ca="1" si="301"/>
        <v>37.948448705246676</v>
      </c>
      <c r="J741" s="29">
        <f t="shared" ca="1" si="302"/>
        <v>222.78537736622681</v>
      </c>
      <c r="K741" s="29">
        <f t="shared" ca="1" si="303"/>
        <v>143.14166061001023</v>
      </c>
      <c r="M741" s="29">
        <f ca="1">Kp*(Q741+R741*OnebyTi+Td*(Q741-Q740))</f>
        <v>785482058.86981678</v>
      </c>
      <c r="N741" s="27">
        <f t="shared" ca="1" si="320"/>
        <v>-229761664.54425159</v>
      </c>
      <c r="O741" s="27">
        <f t="shared" ca="1" si="304"/>
        <v>-281893839.20672017</v>
      </c>
      <c r="P741" s="27">
        <f t="shared" ca="1" si="321"/>
        <v>-136853374.64166144</v>
      </c>
      <c r="Q741" s="29">
        <f t="shared" ca="1" si="305"/>
        <v>136853384.64166144</v>
      </c>
      <c r="R741" s="29">
        <f t="shared" ca="1" si="306"/>
        <v>12623824.706491861</v>
      </c>
      <c r="S741" s="29">
        <f t="shared" ca="1" si="307"/>
        <v>387990046.40921283</v>
      </c>
      <c r="T741" s="29">
        <f t="shared" ca="1" si="308"/>
        <v>2.1278910259152104E+16</v>
      </c>
      <c r="U741" s="29">
        <f t="shared" ca="1" si="309"/>
        <v>86438504392.888901</v>
      </c>
      <c r="W741" s="29">
        <f ca="1">Kp*(AB741+AC741*OnebyTi+Td*(AB741-AB740))</f>
        <v>85493047.361134306</v>
      </c>
      <c r="X741" s="27">
        <f t="shared" ca="1" si="322"/>
        <v>25486323.421839517</v>
      </c>
      <c r="Y741" s="27">
        <f t="shared" ca="1" si="323"/>
        <v>6759780.6642489098</v>
      </c>
      <c r="Z741" s="27">
        <f t="shared" ca="1" si="324"/>
        <v>-2530717.9406280327</v>
      </c>
      <c r="AA741" s="27">
        <f t="shared" ca="1" si="325"/>
        <v>-4984757.6559403874</v>
      </c>
      <c r="AB741" s="29">
        <f t="shared" ca="1" si="310"/>
        <v>4984767.6559403874</v>
      </c>
      <c r="AC741" s="29">
        <f t="shared" ca="1" si="311"/>
        <v>13028868.599937733</v>
      </c>
      <c r="AD741" s="29">
        <f t="shared" ca="1" si="312"/>
        <v>26156126.075522143</v>
      </c>
      <c r="AE741" s="29">
        <f t="shared" ca="1" si="313"/>
        <v>84786110940416.969</v>
      </c>
      <c r="AF741" s="29">
        <f t="shared" ca="1" si="314"/>
        <v>1.7426859016503635E+23</v>
      </c>
      <c r="AH741" s="29">
        <f t="shared" ca="1" si="315"/>
        <v>3.3333330381240089</v>
      </c>
      <c r="AI741" s="29">
        <f t="shared" ca="1" si="316"/>
        <v>10.000000052621338</v>
      </c>
    </row>
    <row r="742" spans="1:35">
      <c r="A742" s="29">
        <v>72.999999999998906</v>
      </c>
      <c r="B742" s="29">
        <f t="shared" si="317"/>
        <v>10</v>
      </c>
      <c r="C742" s="29">
        <f t="shared" si="318"/>
        <v>0</v>
      </c>
      <c r="E742" s="29">
        <f ca="1">Kp*(G742+H742*OnebyTi+Td*(G742-G741))</f>
        <v>3.3333330459296664</v>
      </c>
      <c r="F742" s="29">
        <f t="shared" ca="1" si="319"/>
        <v>10.00000004762305</v>
      </c>
      <c r="G742" s="29">
        <f t="shared" ca="1" si="299"/>
        <v>-4.7623050392076038E-8</v>
      </c>
      <c r="H742" s="29">
        <f t="shared" ca="1" si="300"/>
        <v>0.7301587203175901</v>
      </c>
      <c r="I742" s="29">
        <f t="shared" ca="1" si="301"/>
        <v>37.948448710008982</v>
      </c>
      <c r="J742" s="29">
        <f t="shared" ca="1" si="302"/>
        <v>222.78537736622681</v>
      </c>
      <c r="K742" s="29">
        <f t="shared" ca="1" si="303"/>
        <v>143.1416609576585</v>
      </c>
      <c r="M742" s="29">
        <f ca="1">Kp*(Q742+R742*OnebyTi+Td*(Q742-Q741))</f>
        <v>881299511.00829923</v>
      </c>
      <c r="N742" s="29">
        <f t="shared" ca="1" si="320"/>
        <v>-195998443.00772241</v>
      </c>
      <c r="O742" s="29">
        <f t="shared" ca="1" si="304"/>
        <v>-279766296.85666358</v>
      </c>
      <c r="P742" s="29">
        <f t="shared" ca="1" si="321"/>
        <v>-142772554.74170429</v>
      </c>
      <c r="Q742" s="29">
        <f t="shared" ca="1" si="305"/>
        <v>142772564.74170429</v>
      </c>
      <c r="R742" s="29">
        <f t="shared" ca="1" si="306"/>
        <v>26901081.180662289</v>
      </c>
      <c r="S742" s="29">
        <f t="shared" ca="1" si="307"/>
        <v>402267302.88338327</v>
      </c>
      <c r="T742" s="29">
        <f t="shared" ca="1" si="308"/>
        <v>2.331731078344452E+16</v>
      </c>
      <c r="U742" s="29">
        <f t="shared" ca="1" si="309"/>
        <v>89619268364.241364</v>
      </c>
      <c r="W742" s="29">
        <f ca="1">Kp*(AB742+AC742*OnebyTi+Td*(AB742-AB741))</f>
        <v>87061668.424155414</v>
      </c>
      <c r="X742" s="29">
        <f t="shared" ca="1" si="322"/>
        <v>26745067.833789613</v>
      </c>
      <c r="Y742" s="29">
        <f t="shared" ca="1" si="323"/>
        <v>7673084.9316485897</v>
      </c>
      <c r="Z742" s="29">
        <f t="shared" ca="1" si="324"/>
        <v>-2077614.9769928704</v>
      </c>
      <c r="AA742" s="29">
        <f t="shared" ca="1" si="325"/>
        <v>-4865072.7267265003</v>
      </c>
      <c r="AB742" s="29">
        <f t="shared" ca="1" si="310"/>
        <v>4865082.7267265003</v>
      </c>
      <c r="AC742" s="29">
        <f t="shared" ca="1" si="311"/>
        <v>13515376.872610383</v>
      </c>
      <c r="AD742" s="29">
        <f t="shared" ca="1" si="312"/>
        <v>26642634.348194793</v>
      </c>
      <c r="AE742" s="29">
        <f t="shared" ca="1" si="313"/>
        <v>87153013934206.219</v>
      </c>
      <c r="AF742" s="29">
        <f t="shared" ca="1" si="314"/>
        <v>1.8561265475766129E+23</v>
      </c>
      <c r="AH742" s="29">
        <f t="shared" ca="1" si="315"/>
        <v>3.3333330459296664</v>
      </c>
      <c r="AI742" s="29">
        <f t="shared" ca="1" si="316"/>
        <v>10.00000004762305</v>
      </c>
    </row>
    <row r="743" spans="1:35">
      <c r="A743" s="29">
        <v>73.0999999999989</v>
      </c>
      <c r="B743" s="29">
        <f t="shared" si="317"/>
        <v>10</v>
      </c>
      <c r="C743" s="29">
        <f t="shared" si="318"/>
        <v>0</v>
      </c>
      <c r="E743" s="29">
        <f ca="1">Kp*(G743+H743*OnebyTi+Td*(G743-G742))</f>
        <v>3.3333330660894331</v>
      </c>
      <c r="F743" s="29">
        <f t="shared" ca="1" si="319"/>
        <v>10.000000040770816</v>
      </c>
      <c r="G743" s="29">
        <f t="shared" ca="1" si="299"/>
        <v>-4.0770816056578951E-8</v>
      </c>
      <c r="H743" s="29">
        <f t="shared" ca="1" si="300"/>
        <v>0.73015871624050854</v>
      </c>
      <c r="I743" s="29">
        <f t="shared" ca="1" si="301"/>
        <v>37.948448714086062</v>
      </c>
      <c r="J743" s="29">
        <f t="shared" ca="1" si="302"/>
        <v>222.78537736622681</v>
      </c>
      <c r="K743" s="29">
        <f t="shared" ca="1" si="303"/>
        <v>143.14166125569318</v>
      </c>
      <c r="M743" s="29">
        <f ca="1">Kp*(Q743+R743*OnebyTi+Td*(Q743-Q742))</f>
        <v>977886584.13108158</v>
      </c>
      <c r="N743" s="27">
        <f t="shared" ca="1" si="320"/>
        <v>-159808166.65318367</v>
      </c>
      <c r="O743" s="29">
        <f t="shared" ca="1" si="304"/>
        <v>-276347685.26428592</v>
      </c>
      <c r="P743" s="29">
        <f t="shared" ca="1" si="321"/>
        <v>-148363343.73006648</v>
      </c>
      <c r="Q743" s="29">
        <f t="shared" ca="1" si="305"/>
        <v>148363353.73006648</v>
      </c>
      <c r="R743" s="29">
        <f t="shared" ca="1" si="306"/>
        <v>41737416.553668939</v>
      </c>
      <c r="S743" s="29">
        <f t="shared" ca="1" si="307"/>
        <v>417103638.25638992</v>
      </c>
      <c r="T743" s="29">
        <f t="shared" ca="1" si="308"/>
        <v>2.5518479256447804E+16</v>
      </c>
      <c r="U743" s="29">
        <f t="shared" ca="1" si="309"/>
        <v>92924586939.048553</v>
      </c>
      <c r="W743" s="29">
        <f ca="1">Kp*(AB743+AC743*OnebyTi+Td*(AB743-AB742))</f>
        <v>88482362.180633813</v>
      </c>
      <c r="X743" s="29">
        <f t="shared" ca="1" si="322"/>
        <v>27988324.087552696</v>
      </c>
      <c r="Y743" s="29">
        <f t="shared" ca="1" si="323"/>
        <v>8603236.5136985499</v>
      </c>
      <c r="Z743" s="29">
        <f t="shared" ca="1" si="324"/>
        <v>-1602067.7309275912</v>
      </c>
      <c r="AA743" s="29">
        <f t="shared" ca="1" si="325"/>
        <v>-4729126.8080920465</v>
      </c>
      <c r="AB743" s="29">
        <f t="shared" ca="1" si="310"/>
        <v>4729136.8080920465</v>
      </c>
      <c r="AC743" s="29">
        <f t="shared" ca="1" si="311"/>
        <v>13988290.553419588</v>
      </c>
      <c r="AD743" s="29">
        <f t="shared" ca="1" si="312"/>
        <v>27115548.029003996</v>
      </c>
      <c r="AE743" s="29">
        <f t="shared" ca="1" si="313"/>
        <v>89389487429171.328</v>
      </c>
      <c r="AF743" s="29">
        <f t="shared" ca="1" si="314"/>
        <v>1.9768069271148134E+23</v>
      </c>
      <c r="AH743" s="29">
        <f t="shared" ca="1" si="315"/>
        <v>3.3333330660894331</v>
      </c>
      <c r="AI743" s="29">
        <f t="shared" ca="1" si="316"/>
        <v>10.000000040770816</v>
      </c>
    </row>
    <row r="744" spans="1:35">
      <c r="A744" s="29">
        <v>73.199999999998894</v>
      </c>
      <c r="B744" s="29">
        <f t="shared" si="317"/>
        <v>10</v>
      </c>
      <c r="C744" s="29">
        <f t="shared" si="318"/>
        <v>0</v>
      </c>
      <c r="E744" s="29">
        <f ca="1">Kp*(G744+H744*OnebyTi+Td*(G744-G743))</f>
        <v>3.3333330970641728</v>
      </c>
      <c r="F744" s="27">
        <f t="shared" ca="1" si="319"/>
        <v>10.000000032465529</v>
      </c>
      <c r="G744" s="29">
        <f t="shared" ca="1" si="299"/>
        <v>-3.2465528931879817E-8</v>
      </c>
      <c r="H744" s="29">
        <f t="shared" ca="1" si="300"/>
        <v>0.73015871299395563</v>
      </c>
      <c r="I744" s="29">
        <f t="shared" ca="1" si="301"/>
        <v>37.948448717332617</v>
      </c>
      <c r="J744" s="29">
        <f t="shared" ca="1" si="302"/>
        <v>222.78537736622681</v>
      </c>
      <c r="K744" s="29">
        <f t="shared" ca="1" si="303"/>
        <v>143.14166149334085</v>
      </c>
      <c r="M744" s="29">
        <f ca="1">Kp*(Q744+R744*OnebyTi+Td*(Q744-Q743))</f>
        <v>1074868509.0029659</v>
      </c>
      <c r="N744" s="29">
        <f t="shared" ca="1" si="320"/>
        <v>-121230359.36016481</v>
      </c>
      <c r="O744" s="27">
        <f t="shared" ca="1" si="304"/>
        <v>-271591644.24152714</v>
      </c>
      <c r="P744" s="27">
        <f t="shared" ca="1" si="321"/>
        <v>-153586454.18960744</v>
      </c>
      <c r="Q744" s="29">
        <f t="shared" ca="1" si="305"/>
        <v>153586464.18960744</v>
      </c>
      <c r="R744" s="29">
        <f t="shared" ca="1" si="306"/>
        <v>57096062.972629681</v>
      </c>
      <c r="S744" s="29">
        <f t="shared" ca="1" si="307"/>
        <v>432462284.67535067</v>
      </c>
      <c r="T744" s="29">
        <f t="shared" ca="1" si="308"/>
        <v>2.787735945467436E+16</v>
      </c>
      <c r="U744" s="29">
        <f t="shared" ca="1" si="309"/>
        <v>96346268777.331177</v>
      </c>
      <c r="W744" s="29">
        <f ca="1">Kp*(AB744+AC744*OnebyTi+Td*(AB744-AB743))</f>
        <v>89746023.934555143</v>
      </c>
      <c r="X744" s="27">
        <f t="shared" ca="1" si="322"/>
        <v>29212518.849593684</v>
      </c>
      <c r="Y744" s="27">
        <f t="shared" ca="1" si="323"/>
        <v>9548658.3907794748</v>
      </c>
      <c r="Z744" s="27">
        <f t="shared" ca="1" si="324"/>
        <v>-1104349.1697718683</v>
      </c>
      <c r="AA744" s="27">
        <f t="shared" ca="1" si="325"/>
        <v>-4576618.3372784704</v>
      </c>
      <c r="AB744" s="29">
        <f t="shared" ca="1" si="310"/>
        <v>4576628.3372784704</v>
      </c>
      <c r="AC744" s="29">
        <f t="shared" ca="1" si="311"/>
        <v>14445953.387147436</v>
      </c>
      <c r="AD744" s="29">
        <f t="shared" ca="1" si="312"/>
        <v>27573210.862731844</v>
      </c>
      <c r="AE744" s="29">
        <f t="shared" ca="1" si="313"/>
        <v>91484040122929.359</v>
      </c>
      <c r="AF744" s="29">
        <f t="shared" ca="1" si="314"/>
        <v>2.104391240363574E+23</v>
      </c>
      <c r="AH744" s="29">
        <f t="shared" ca="1" si="315"/>
        <v>3.3333330970641728</v>
      </c>
      <c r="AI744" s="29">
        <f t="shared" ca="1" si="316"/>
        <v>10.000000032465529</v>
      </c>
    </row>
    <row r="745" spans="1:35">
      <c r="A745" s="29">
        <v>73.299999999998903</v>
      </c>
      <c r="B745" s="29">
        <f t="shared" si="317"/>
        <v>10</v>
      </c>
      <c r="C745" s="29">
        <f t="shared" si="318"/>
        <v>0</v>
      </c>
      <c r="E745" s="29">
        <f ca="1">Kp*(G745+H745*OnebyTi+Td*(G745-G744))</f>
        <v>3.3333331369147428</v>
      </c>
      <c r="F745" s="29">
        <f t="shared" ca="1" si="319"/>
        <v>10.000000023151706</v>
      </c>
      <c r="G745" s="29">
        <f t="shared" ca="1" si="299"/>
        <v>-2.3151706329826993E-8</v>
      </c>
      <c r="H745" s="29">
        <f t="shared" ca="1" si="300"/>
        <v>0.73015871067878502</v>
      </c>
      <c r="I745" s="29">
        <f t="shared" ca="1" si="301"/>
        <v>37.948448719647786</v>
      </c>
      <c r="J745" s="29">
        <f t="shared" ca="1" si="302"/>
        <v>222.78537736622681</v>
      </c>
      <c r="K745" s="29">
        <f t="shared" ca="1" si="303"/>
        <v>143.14166166304287</v>
      </c>
      <c r="M745" s="29">
        <f ca="1">Kp*(Q745+R745*OnebyTi+Td*(Q745-Q744))</f>
        <v>1171851155.0599835</v>
      </c>
      <c r="N745" s="27">
        <f t="shared" ca="1" si="320"/>
        <v>-80316571.086122453</v>
      </c>
      <c r="O745" s="29">
        <f t="shared" ca="1" si="304"/>
        <v>-265455318.57575122</v>
      </c>
      <c r="P745" s="29">
        <f t="shared" ca="1" si="321"/>
        <v>-158402310.0595656</v>
      </c>
      <c r="Q745" s="29">
        <f t="shared" ca="1" si="305"/>
        <v>158402320.0595656</v>
      </c>
      <c r="R745" s="29">
        <f t="shared" ca="1" si="306"/>
        <v>72936294.978586242</v>
      </c>
      <c r="S745" s="29">
        <f t="shared" ca="1" si="307"/>
        <v>448302516.6813072</v>
      </c>
      <c r="T745" s="29">
        <f t="shared" ca="1" si="308"/>
        <v>3.0386488954699664E+16</v>
      </c>
      <c r="U745" s="29">
        <f t="shared" ca="1" si="309"/>
        <v>99875240842.346786</v>
      </c>
      <c r="W745" s="29">
        <f ca="1">Kp*(AB745+AC745*OnebyTi+Td*(AB745-AB744))</f>
        <v>90843573.83696349</v>
      </c>
      <c r="X745" s="29">
        <f t="shared" ca="1" si="322"/>
        <v>30413986.63515183</v>
      </c>
      <c r="Y745" s="29">
        <f t="shared" ca="1" si="323"/>
        <v>10507676.181893498</v>
      </c>
      <c r="Z745" s="29">
        <f t="shared" ca="1" si="324"/>
        <v>-584795.86024553457</v>
      </c>
      <c r="AA745" s="29">
        <f t="shared" ca="1" si="325"/>
        <v>-4407273.7716907468</v>
      </c>
      <c r="AB745" s="29">
        <f t="shared" ca="1" si="310"/>
        <v>4407283.7716907468</v>
      </c>
      <c r="AC745" s="29">
        <f t="shared" ca="1" si="311"/>
        <v>14886681.76431651</v>
      </c>
      <c r="AD745" s="29">
        <f t="shared" ca="1" si="312"/>
        <v>28013939.239900921</v>
      </c>
      <c r="AE745" s="29">
        <f t="shared" ca="1" si="313"/>
        <v>93426455147350.219</v>
      </c>
      <c r="AF745" s="29">
        <f t="shared" ca="1" si="314"/>
        <v>2.2383131200122821E+23</v>
      </c>
      <c r="AH745" s="29">
        <f t="shared" ca="1" si="315"/>
        <v>3.3333331369147428</v>
      </c>
      <c r="AI745" s="29">
        <f t="shared" ca="1" si="316"/>
        <v>10.000000023151706</v>
      </c>
    </row>
    <row r="746" spans="1:35">
      <c r="A746" s="29">
        <v>73.399999999998897</v>
      </c>
      <c r="B746" s="29">
        <f t="shared" si="317"/>
        <v>10</v>
      </c>
      <c r="C746" s="29">
        <f t="shared" si="318"/>
        <v>0</v>
      </c>
      <c r="E746" s="29">
        <f ca="1">Kp*(G746+H746*OnebyTi+Td*(G746-G745))</f>
        <v>3.3333331834090587</v>
      </c>
      <c r="F746" s="27">
        <f t="shared" ca="1" si="319"/>
        <v>10.000000013295464</v>
      </c>
      <c r="G746" s="29">
        <f t="shared" ca="1" si="299"/>
        <v>-1.3295464285079106E-8</v>
      </c>
      <c r="H746" s="29">
        <f t="shared" ca="1" si="300"/>
        <v>0.73015870934923854</v>
      </c>
      <c r="I746" s="29">
        <f t="shared" ca="1" si="301"/>
        <v>37.948448720977332</v>
      </c>
      <c r="J746" s="29">
        <f t="shared" ca="1" si="302"/>
        <v>222.78537736622681</v>
      </c>
      <c r="K746" s="29">
        <f t="shared" ca="1" si="303"/>
        <v>143.14166176063156</v>
      </c>
      <c r="M746" s="29">
        <f ca="1">Kp*(Q746+R746*OnebyTi+Td*(Q746-Q745))</f>
        <v>1268421794.4176078</v>
      </c>
      <c r="N746" s="29">
        <f t="shared" ca="1" si="320"/>
        <v>-37130725.832885429</v>
      </c>
      <c r="O746" s="27">
        <f t="shared" ca="1" si="304"/>
        <v>-257899705.78056529</v>
      </c>
      <c r="P746" s="27">
        <f t="shared" ca="1" si="321"/>
        <v>-162771201.45521119</v>
      </c>
      <c r="Q746" s="29">
        <f t="shared" ca="1" si="305"/>
        <v>162771211.45521119</v>
      </c>
      <c r="R746" s="29">
        <f t="shared" ca="1" si="306"/>
        <v>89213416.124107361</v>
      </c>
      <c r="S746" s="29">
        <f t="shared" ca="1" si="307"/>
        <v>464579637.8268283</v>
      </c>
      <c r="T746" s="29">
        <f t="shared" ca="1" si="308"/>
        <v>3.3035935682559372E+16</v>
      </c>
      <c r="U746" s="29">
        <f t="shared" ca="1" si="309"/>
        <v>103501545419.1875</v>
      </c>
      <c r="W746" s="29">
        <f ca="1">Kp*(AB746+AC746*OnebyTi+Td*(AB746-AB745))</f>
        <v>91765979.579594091</v>
      </c>
      <c r="X746" s="27">
        <f t="shared" ca="1" si="322"/>
        <v>31588975.029592235</v>
      </c>
      <c r="Y746" s="27">
        <f t="shared" ca="1" si="323"/>
        <v>11478518.398766357</v>
      </c>
      <c r="Z746" s="27">
        <f t="shared" ca="1" si="324"/>
        <v>-43809.615040673933</v>
      </c>
      <c r="AA746" s="27">
        <f t="shared" ca="1" si="325"/>
        <v>-4220849.3241162552</v>
      </c>
      <c r="AB746" s="29">
        <f t="shared" ca="1" si="310"/>
        <v>4220859.3241162552</v>
      </c>
      <c r="AC746" s="29">
        <f t="shared" ca="1" si="311"/>
        <v>15308767.696728136</v>
      </c>
      <c r="AD746" s="29">
        <f t="shared" ca="1" si="312"/>
        <v>28436025.172312547</v>
      </c>
      <c r="AE746" s="29">
        <f t="shared" ca="1" si="313"/>
        <v>95208020490748.125</v>
      </c>
      <c r="AF746" s="29">
        <f t="shared" ca="1" si="314"/>
        <v>2.3777531571689178E+23</v>
      </c>
      <c r="AH746" s="29">
        <f t="shared" ca="1" si="315"/>
        <v>3.3333331834090587</v>
      </c>
      <c r="AI746" s="29">
        <f t="shared" ca="1" si="316"/>
        <v>10.000000013295464</v>
      </c>
    </row>
    <row r="747" spans="1:35">
      <c r="A747" s="29">
        <v>73.499999999998906</v>
      </c>
      <c r="B747" s="29">
        <f t="shared" si="317"/>
        <v>10</v>
      </c>
      <c r="C747" s="29">
        <f t="shared" si="318"/>
        <v>0</v>
      </c>
      <c r="E747" s="29">
        <f ca="1">Kp*(G747+H747*OnebyTi+Td*(G747-G746))</f>
        <v>3.3333332341363469</v>
      </c>
      <c r="F747" s="29">
        <f t="shared" ca="1" si="319"/>
        <v>10.000000003362711</v>
      </c>
      <c r="G747" s="29">
        <f t="shared" ca="1" si="299"/>
        <v>-3.3627109985445713E-9</v>
      </c>
      <c r="H747" s="29">
        <f t="shared" ca="1" si="300"/>
        <v>0.73015870901296742</v>
      </c>
      <c r="I747" s="29">
        <f t="shared" ca="1" si="301"/>
        <v>37.948448721313603</v>
      </c>
      <c r="J747" s="29">
        <f t="shared" ca="1" si="302"/>
        <v>222.78537736622681</v>
      </c>
      <c r="K747" s="29">
        <f t="shared" ca="1" si="303"/>
        <v>143.14166178534748</v>
      </c>
      <c r="M747" s="29">
        <f ca="1">Kp*(Q747+R747*OnebyTi+Td*(Q747-Q746))</f>
        <v>1364149981.0741894</v>
      </c>
      <c r="N747" s="27">
        <f t="shared" ca="1" si="320"/>
        <v>8250566.6349886209</v>
      </c>
      <c r="O747" s="29">
        <f t="shared" ca="1" si="304"/>
        <v>-248890003.85543868</v>
      </c>
      <c r="P747" s="29">
        <f t="shared" ca="1" si="321"/>
        <v>-166653447.3611246</v>
      </c>
      <c r="Q747" s="29">
        <f t="shared" ca="1" si="305"/>
        <v>166653457.3611246</v>
      </c>
      <c r="R747" s="29">
        <f t="shared" ca="1" si="306"/>
        <v>105878761.86021982</v>
      </c>
      <c r="S747" s="29">
        <f t="shared" ca="1" si="307"/>
        <v>481244983.56294078</v>
      </c>
      <c r="T747" s="29">
        <f t="shared" ca="1" si="308"/>
        <v>3.5813273167600992E+16</v>
      </c>
      <c r="U747" s="29">
        <f t="shared" ca="1" si="309"/>
        <v>107214340757.94595</v>
      </c>
      <c r="W747" s="29">
        <f ca="1">Kp*(AB747+AC747*OnebyTi+Td*(AB747-AB746))</f>
        <v>92504279.849726915</v>
      </c>
      <c r="X747" s="29">
        <f t="shared" ca="1" si="322"/>
        <v>32733650.319177963</v>
      </c>
      <c r="Y747" s="29">
        <f t="shared" ca="1" si="323"/>
        <v>12459316.942205166</v>
      </c>
      <c r="Z747" s="29">
        <f t="shared" ca="1" si="324"/>
        <v>518140.9532842398</v>
      </c>
      <c r="AA747" s="29">
        <f t="shared" ca="1" si="325"/>
        <v>-4017132.693621269</v>
      </c>
      <c r="AB747" s="29">
        <f t="shared" ca="1" si="310"/>
        <v>4017142.693621269</v>
      </c>
      <c r="AC747" s="29">
        <f t="shared" ca="1" si="311"/>
        <v>15710481.966090264</v>
      </c>
      <c r="AD747" s="29">
        <f t="shared" ca="1" si="312"/>
        <v>28837739.441674672</v>
      </c>
      <c r="AE747" s="29">
        <f t="shared" ca="1" si="313"/>
        <v>96821764032839.594</v>
      </c>
      <c r="AF747" s="29">
        <f t="shared" ca="1" si="314"/>
        <v>2.5216201858088089E+23</v>
      </c>
      <c r="AH747" s="29">
        <f t="shared" ca="1" si="315"/>
        <v>3.3333332341363469</v>
      </c>
      <c r="AI747" s="29">
        <f t="shared" ca="1" si="316"/>
        <v>10.000000003362711</v>
      </c>
    </row>
    <row r="748" spans="1:35">
      <c r="A748" s="29">
        <v>73.5999999999989</v>
      </c>
      <c r="B748" s="29">
        <f t="shared" si="317"/>
        <v>10</v>
      </c>
      <c r="C748" s="29">
        <f t="shared" si="318"/>
        <v>0</v>
      </c>
      <c r="E748" s="29">
        <f ca="1">Kp*(G748+H748*OnebyTi+Td*(G748-G747))</f>
        <v>3.3333332866236116</v>
      </c>
      <c r="F748" s="27">
        <f t="shared" ca="1" si="319"/>
        <v>9.9999999937984576</v>
      </c>
      <c r="G748" s="29">
        <f t="shared" ca="1" si="299"/>
        <v>6.2015423907268996E-9</v>
      </c>
      <c r="H748" s="29">
        <f t="shared" ca="1" si="300"/>
        <v>0.73015870963312168</v>
      </c>
      <c r="I748" s="29">
        <f t="shared" ca="1" si="301"/>
        <v>37.948448721933758</v>
      </c>
      <c r="J748" s="29">
        <f t="shared" ca="1" si="302"/>
        <v>222.78537736622681</v>
      </c>
      <c r="K748" s="29">
        <f t="shared" ca="1" si="303"/>
        <v>143.14166183099084</v>
      </c>
      <c r="M748" s="29">
        <f ca="1">Kp*(Q748+R748*OnebyTi+Td*(Q748-Q747))</f>
        <v>1458588547.0023489</v>
      </c>
      <c r="N748" s="29">
        <f t="shared" ca="1" si="320"/>
        <v>55737738.356738947</v>
      </c>
      <c r="O748" s="29">
        <f t="shared" ca="1" si="304"/>
        <v>-238395957.57445842</v>
      </c>
      <c r="P748" s="29">
        <f t="shared" ca="1" si="321"/>
        <v>-170009565.87713259</v>
      </c>
      <c r="Q748" s="29">
        <f t="shared" ca="1" si="305"/>
        <v>170009575.87713259</v>
      </c>
      <c r="R748" s="29">
        <f t="shared" ca="1" si="306"/>
        <v>122879719.44793308</v>
      </c>
      <c r="S748" s="29">
        <f t="shared" ca="1" si="307"/>
        <v>498245941.15065402</v>
      </c>
      <c r="T748" s="29">
        <f t="shared" ca="1" si="308"/>
        <v>3.870359875659324E+16</v>
      </c>
      <c r="U748" s="29">
        <f t="shared" ca="1" si="309"/>
        <v>111001905509.71187</v>
      </c>
      <c r="W748" s="29">
        <f ca="1">Kp*(AB748+AC748*OnebyTi+Td*(AB748-AB747))</f>
        <v>93049608.519464403</v>
      </c>
      <c r="X748" s="29">
        <f t="shared" ca="1" si="322"/>
        <v>33844103.533570178</v>
      </c>
      <c r="Y748" s="29">
        <f t="shared" ca="1" si="323"/>
        <v>13448107.848864511</v>
      </c>
      <c r="Z748" s="29">
        <f t="shared" ca="1" si="324"/>
        <v>1100518.9784021687</v>
      </c>
      <c r="AA748" s="29">
        <f t="shared" ca="1" si="325"/>
        <v>-3795944.7878149417</v>
      </c>
      <c r="AB748" s="29">
        <f t="shared" ca="1" si="310"/>
        <v>3795954.7878149417</v>
      </c>
      <c r="AC748" s="29">
        <f t="shared" ca="1" si="311"/>
        <v>16090077.444871757</v>
      </c>
      <c r="AD748" s="29">
        <f t="shared" ca="1" si="312"/>
        <v>29217334.920456167</v>
      </c>
      <c r="AE748" s="29">
        <f t="shared" ca="1" si="313"/>
        <v>98262691307953.109</v>
      </c>
      <c r="AF748" s="29">
        <f t="shared" ca="1" si="314"/>
        <v>2.6685372968145676E+23</v>
      </c>
      <c r="AH748" s="29">
        <f t="shared" ca="1" si="315"/>
        <v>3.3333332866236116</v>
      </c>
      <c r="AI748" s="29">
        <f t="shared" ca="1" si="316"/>
        <v>9.9999999937984576</v>
      </c>
    </row>
    <row r="749" spans="1:35">
      <c r="A749" s="29">
        <v>73.699999999998894</v>
      </c>
      <c r="B749" s="29">
        <f t="shared" si="317"/>
        <v>10</v>
      </c>
      <c r="C749" s="29">
        <f t="shared" si="318"/>
        <v>0</v>
      </c>
      <c r="E749" s="29">
        <f ca="1">Kp*(G749+H749*OnebyTi+Td*(G749-G748))</f>
        <v>3.3333333384485906</v>
      </c>
      <c r="F749" s="29">
        <f t="shared" ca="1" si="319"/>
        <v>9.9999999850081593</v>
      </c>
      <c r="G749" s="29">
        <f t="shared" ca="1" si="299"/>
        <v>1.499184065778536E-8</v>
      </c>
      <c r="H749" s="29">
        <f t="shared" ca="1" si="300"/>
        <v>0.73015871113230579</v>
      </c>
      <c r="I749" s="29">
        <f t="shared" ca="1" si="301"/>
        <v>37.948448723432939</v>
      </c>
      <c r="J749" s="29">
        <f t="shared" ca="1" si="302"/>
        <v>222.78537736622681</v>
      </c>
      <c r="K749" s="29">
        <f t="shared" ca="1" si="303"/>
        <v>143.14166194148072</v>
      </c>
      <c r="M749" s="29">
        <f ca="1">Kp*(Q749+R749*OnebyTi+Td*(Q749-Q748))</f>
        <v>1551274716.4034665</v>
      </c>
      <c r="N749" s="27">
        <f t="shared" ca="1" si="320"/>
        <v>105228033.03967533</v>
      </c>
      <c r="O749" s="27">
        <f t="shared" ca="1" si="304"/>
        <v>-226392201.76101056</v>
      </c>
      <c r="P749" s="27">
        <f t="shared" ca="1" si="321"/>
        <v>-172800451.64864761</v>
      </c>
      <c r="Q749" s="29">
        <f t="shared" ca="1" si="305"/>
        <v>172800461.64864761</v>
      </c>
      <c r="R749" s="29">
        <f t="shared" ca="1" si="306"/>
        <v>140159765.61279783</v>
      </c>
      <c r="S749" s="29">
        <f t="shared" ca="1" si="307"/>
        <v>515525987.3155188</v>
      </c>
      <c r="T749" s="29">
        <f t="shared" ca="1" si="308"/>
        <v>4.1689598711191816E+16</v>
      </c>
      <c r="U749" s="29">
        <f t="shared" ca="1" si="309"/>
        <v>114851647115.45709</v>
      </c>
      <c r="W749" s="29">
        <f ca="1">Kp*(AB749+AC749*OnebyTi+Td*(AB749-AB748))</f>
        <v>93393219.539847508</v>
      </c>
      <c r="X749" s="27">
        <f t="shared" ca="1" si="322"/>
        <v>34916356.90146707</v>
      </c>
      <c r="Y749" s="27">
        <f t="shared" ca="1" si="323"/>
        <v>14442832.296288561</v>
      </c>
      <c r="Z749" s="27">
        <f t="shared" ca="1" si="324"/>
        <v>1702717.9936431958</v>
      </c>
      <c r="AA749" s="27">
        <f t="shared" ca="1" si="325"/>
        <v>-3557141.4320251318</v>
      </c>
      <c r="AB749" s="29">
        <f t="shared" ca="1" si="310"/>
        <v>3557151.4320251318</v>
      </c>
      <c r="AC749" s="29">
        <f t="shared" ca="1" si="311"/>
        <v>16445792.588074271</v>
      </c>
      <c r="AD749" s="29">
        <f t="shared" ca="1" si="312"/>
        <v>29573050.063658681</v>
      </c>
      <c r="AE749" s="29">
        <f t="shared" ca="1" si="313"/>
        <v>99528023938988.953</v>
      </c>
      <c r="AF749" s="29">
        <f t="shared" ca="1" si="314"/>
        <v>2.8168335125706366E+23</v>
      </c>
      <c r="AH749" s="29">
        <f t="shared" ca="1" si="315"/>
        <v>3.3333333384485906</v>
      </c>
      <c r="AI749" s="29">
        <f t="shared" ca="1" si="316"/>
        <v>9.9999999850081593</v>
      </c>
    </row>
    <row r="750" spans="1:35">
      <c r="A750" s="29">
        <v>73.799999999998903</v>
      </c>
      <c r="B750" s="29">
        <f t="shared" si="317"/>
        <v>10</v>
      </c>
      <c r="C750" s="29">
        <f t="shared" si="318"/>
        <v>0</v>
      </c>
      <c r="E750" s="29">
        <f ca="1">Kp*(G750+H750*OnebyTi+Td*(G750-G749))</f>
        <v>3.3333333873447404</v>
      </c>
      <c r="F750" s="27">
        <f t="shared" ca="1" si="319"/>
        <v>9.9999999773417656</v>
      </c>
      <c r="G750" s="29">
        <f t="shared" ca="1" si="299"/>
        <v>2.2658234399841604E-8</v>
      </c>
      <c r="H750" s="29">
        <f t="shared" ca="1" si="300"/>
        <v>0.73015871339812921</v>
      </c>
      <c r="I750" s="29">
        <f t="shared" ca="1" si="301"/>
        <v>37.948448725698761</v>
      </c>
      <c r="J750" s="29">
        <f t="shared" ca="1" si="302"/>
        <v>222.78537736622681</v>
      </c>
      <c r="K750" s="29">
        <f t="shared" ca="1" si="303"/>
        <v>143.14166210869848</v>
      </c>
      <c r="M750" s="29">
        <f ca="1">Kp*(Q750+R750*OnebyTi+Td*(Q750-Q749))</f>
        <v>1641731338.9576259</v>
      </c>
      <c r="N750" s="29">
        <f t="shared" ca="1" si="320"/>
        <v>156605321.1961852</v>
      </c>
      <c r="O750" s="29">
        <f t="shared" ca="1" si="304"/>
        <v>-212858599.94519949</v>
      </c>
      <c r="P750" s="29">
        <f t="shared" ca="1" si="321"/>
        <v>-174987560.06520453</v>
      </c>
      <c r="Q750" s="29">
        <f t="shared" ca="1" si="305"/>
        <v>174987570.06520453</v>
      </c>
      <c r="R750" s="29">
        <f t="shared" ca="1" si="306"/>
        <v>157658522.61931828</v>
      </c>
      <c r="S750" s="29">
        <f t="shared" ca="1" si="307"/>
        <v>533024744.32203925</v>
      </c>
      <c r="T750" s="29">
        <f t="shared" ca="1" si="308"/>
        <v>4.4751663678924304E+16</v>
      </c>
      <c r="U750" s="29">
        <f t="shared" ca="1" si="309"/>
        <v>118750114298.59465</v>
      </c>
      <c r="W750" s="29">
        <f ca="1">Kp*(AB750+AC750*OnebyTi+Td*(AB750-AB749))</f>
        <v>93526512.507394224</v>
      </c>
      <c r="X750" s="29">
        <f t="shared" ca="1" si="322"/>
        <v>35946370.719857767</v>
      </c>
      <c r="Y750" s="29">
        <f t="shared" ca="1" si="323"/>
        <v>15441337.873781908</v>
      </c>
      <c r="Z750" s="29">
        <f t="shared" ca="1" si="324"/>
        <v>2324060.7001098949</v>
      </c>
      <c r="AA750" s="29">
        <f t="shared" ca="1" si="325"/>
        <v>-3300615.0607899437</v>
      </c>
      <c r="AB750" s="29">
        <f t="shared" ca="1" si="310"/>
        <v>3300625.0607899437</v>
      </c>
      <c r="AC750" s="29">
        <f t="shared" ca="1" si="311"/>
        <v>16775855.094153265</v>
      </c>
      <c r="AD750" s="29">
        <f t="shared" ca="1" si="312"/>
        <v>29903112.569737677</v>
      </c>
      <c r="AE750" s="29">
        <f t="shared" ca="1" si="313"/>
        <v>100617436518180.42</v>
      </c>
      <c r="AF750" s="29">
        <f t="shared" ca="1" si="314"/>
        <v>2.9645419752213372E+23</v>
      </c>
      <c r="AH750" s="29">
        <f t="shared" ca="1" si="315"/>
        <v>3.3333333873447404</v>
      </c>
      <c r="AI750" s="29">
        <f t="shared" ca="1" si="316"/>
        <v>9.9999999773417656</v>
      </c>
    </row>
    <row r="751" spans="1:35">
      <c r="A751" s="29">
        <v>73.899999999998897</v>
      </c>
      <c r="B751" s="29">
        <f t="shared" si="317"/>
        <v>10</v>
      </c>
      <c r="C751" s="29">
        <f t="shared" si="318"/>
        <v>0</v>
      </c>
      <c r="E751" s="29">
        <f ca="1">Kp*(G751+H751*OnebyTi+Td*(G751-G750))</f>
        <v>3.3333334312936933</v>
      </c>
      <c r="F751" s="29">
        <f t="shared" ca="1" si="319"/>
        <v>9.999999971081083</v>
      </c>
      <c r="G751" s="29">
        <f t="shared" ca="1" si="299"/>
        <v>2.8918917038822656E-8</v>
      </c>
      <c r="H751" s="29">
        <f t="shared" ca="1" si="300"/>
        <v>0.73015871629002094</v>
      </c>
      <c r="I751" s="29">
        <f t="shared" ca="1" si="301"/>
        <v>37.948448728590655</v>
      </c>
      <c r="J751" s="29">
        <f t="shared" ca="1" si="302"/>
        <v>222.78537736622681</v>
      </c>
      <c r="K751" s="29">
        <f t="shared" ca="1" si="303"/>
        <v>143.14166232240927</v>
      </c>
      <c r="M751" s="29">
        <f ca="1">Kp*(Q751+R751*OnebyTi+Td*(Q751-Q750))</f>
        <v>1729468242.4342299</v>
      </c>
      <c r="N751" s="27">
        <f t="shared" ca="1" si="320"/>
        <v>209739963.47613028</v>
      </c>
      <c r="O751" s="27">
        <f t="shared" ca="1" si="304"/>
        <v>-197780576.74483299</v>
      </c>
      <c r="P751" s="27">
        <f t="shared" ca="1" si="321"/>
        <v>-176533097.76254863</v>
      </c>
      <c r="Q751" s="29">
        <f t="shared" ca="1" si="305"/>
        <v>176533107.76254863</v>
      </c>
      <c r="R751" s="29">
        <f t="shared" ca="1" si="306"/>
        <v>175311833.39557314</v>
      </c>
      <c r="S751" s="29">
        <f t="shared" ca="1" si="307"/>
        <v>550678055.09829414</v>
      </c>
      <c r="T751" s="29">
        <f t="shared" ca="1" si="308"/>
        <v>4.7868057492554664E+16</v>
      </c>
      <c r="U751" s="29">
        <f t="shared" ca="1" si="309"/>
        <v>122683013801.64587</v>
      </c>
      <c r="W751" s="29">
        <f ca="1">Kp*(AB751+AC751*OnebyTi+Td*(AB751-AB750))</f>
        <v>93441058.86778678</v>
      </c>
      <c r="X751" s="27">
        <f t="shared" ca="1" si="322"/>
        <v>36930050.636395693</v>
      </c>
      <c r="Y751" s="27">
        <f t="shared" ca="1" si="323"/>
        <v>16441380.12631679</v>
      </c>
      <c r="Z751" s="27">
        <f t="shared" ca="1" si="324"/>
        <v>2963797.8568535261</v>
      </c>
      <c r="AA751" s="27">
        <f t="shared" ca="1" si="325"/>
        <v>-3026296.386933974</v>
      </c>
      <c r="AB751" s="29">
        <f t="shared" ca="1" si="310"/>
        <v>3026306.386933974</v>
      </c>
      <c r="AC751" s="29">
        <f t="shared" ca="1" si="311"/>
        <v>17078485.732846662</v>
      </c>
      <c r="AD751" s="29">
        <f t="shared" ca="1" si="312"/>
        <v>30205743.208431073</v>
      </c>
      <c r="AE751" s="29">
        <f t="shared" ca="1" si="313"/>
        <v>101533289552940.16</v>
      </c>
      <c r="AF751" s="29">
        <f t="shared" ca="1" si="314"/>
        <v>3.1094053833411782E+23</v>
      </c>
      <c r="AH751" s="29">
        <f t="shared" ca="1" si="315"/>
        <v>3.3333334312936933</v>
      </c>
      <c r="AI751" s="29">
        <f t="shared" ca="1" si="316"/>
        <v>9.999999971081083</v>
      </c>
    </row>
    <row r="752" spans="1:35">
      <c r="A752" s="29">
        <v>73.999999999998906</v>
      </c>
      <c r="B752" s="29">
        <f t="shared" si="317"/>
        <v>10</v>
      </c>
      <c r="C752" s="29">
        <f t="shared" si="318"/>
        <v>0</v>
      </c>
      <c r="E752" s="29">
        <f ca="1">Kp*(G752+H752*OnebyTi+Td*(G752-G751))</f>
        <v>3.3333334686019671</v>
      </c>
      <c r="F752" s="27">
        <f t="shared" ca="1" si="319"/>
        <v>9.9999999664308117</v>
      </c>
      <c r="G752" s="29">
        <f t="shared" ca="1" si="299"/>
        <v>3.3569188317983389E-8</v>
      </c>
      <c r="H752" s="29">
        <f t="shared" ca="1" si="300"/>
        <v>0.73015871964693979</v>
      </c>
      <c r="I752" s="29">
        <f t="shared" ca="1" si="301"/>
        <v>37.948448731947572</v>
      </c>
      <c r="J752" s="29">
        <f t="shared" ca="1" si="302"/>
        <v>222.78537736622681</v>
      </c>
      <c r="K752" s="29">
        <f t="shared" ca="1" si="303"/>
        <v>143.14166257082127</v>
      </c>
      <c r="M752" s="29">
        <f ca="1">Kp*(Q752+R752*OnebyTi+Td*(Q752-Q751))</f>
        <v>1813983704.5376837</v>
      </c>
      <c r="N752" s="29">
        <f t="shared" ca="1" si="320"/>
        <v>264488725.05005306</v>
      </c>
      <c r="O752" s="29">
        <f t="shared" ca="1" si="304"/>
        <v>-181149442.25923818</v>
      </c>
      <c r="P752" s="29">
        <f t="shared" ca="1" si="321"/>
        <v>-177400218.91487783</v>
      </c>
      <c r="Q752" s="29">
        <f t="shared" ca="1" si="305"/>
        <v>177400228.91487783</v>
      </c>
      <c r="R752" s="29">
        <f t="shared" ca="1" si="306"/>
        <v>193051856.28706092</v>
      </c>
      <c r="S752" s="29">
        <f t="shared" ca="1" si="307"/>
        <v>568418077.98978198</v>
      </c>
      <c r="T752" s="29">
        <f t="shared" ca="1" si="308"/>
        <v>5.1015141614459768E+16</v>
      </c>
      <c r="U752" s="29">
        <f t="shared" ca="1" si="309"/>
        <v>126635231496.01147</v>
      </c>
      <c r="W752" s="29">
        <f ca="1">Kp*(AB752+AC752*OnebyTi+Td*(AB752-AB751))</f>
        <v>93128628.718547419</v>
      </c>
      <c r="X752" s="29">
        <f t="shared" ca="1" si="322"/>
        <v>37863255.343387671</v>
      </c>
      <c r="Y752" s="29">
        <f t="shared" ca="1" si="323"/>
        <v>17440624.378308587</v>
      </c>
      <c r="Z752" s="29">
        <f t="shared" ca="1" si="324"/>
        <v>3621107.3004742218</v>
      </c>
      <c r="AA752" s="29">
        <f t="shared" ca="1" si="325"/>
        <v>-2734156.0433694972</v>
      </c>
      <c r="AB752" s="29">
        <f t="shared" ca="1" si="310"/>
        <v>2734166.0433694972</v>
      </c>
      <c r="AC752" s="29">
        <f t="shared" ca="1" si="311"/>
        <v>17351902.337183613</v>
      </c>
      <c r="AD752" s="29">
        <f t="shared" ca="1" si="312"/>
        <v>30479159.812768023</v>
      </c>
      <c r="AE752" s="29">
        <f t="shared" ca="1" si="313"/>
        <v>102280855948211.64</v>
      </c>
      <c r="AF752" s="29">
        <f t="shared" ca="1" si="314"/>
        <v>3.2488892512411203E+23</v>
      </c>
      <c r="AH752" s="29">
        <f t="shared" ca="1" si="315"/>
        <v>3.3333334686019671</v>
      </c>
      <c r="AI752" s="29">
        <f t="shared" ca="1" si="316"/>
        <v>9.9999999664308117</v>
      </c>
    </row>
    <row r="753" spans="1:35">
      <c r="A753" s="29">
        <v>74.0999999999989</v>
      </c>
      <c r="B753" s="29">
        <f t="shared" si="317"/>
        <v>10</v>
      </c>
      <c r="C753" s="29">
        <f t="shared" si="318"/>
        <v>0</v>
      </c>
      <c r="E753" s="29">
        <f ca="1">Kp*(G753+H753*OnebyTi+Td*(G753-G752))</f>
        <v>3.3333334979592473</v>
      </c>
      <c r="F753" s="29">
        <f t="shared" ca="1" si="319"/>
        <v>9.9999999635134724</v>
      </c>
      <c r="G753" s="29">
        <f t="shared" ca="1" si="299"/>
        <v>3.6486527577039851E-8</v>
      </c>
      <c r="H753" s="29">
        <f t="shared" ca="1" si="300"/>
        <v>0.7301587232955925</v>
      </c>
      <c r="I753" s="29">
        <f t="shared" ca="1" si="301"/>
        <v>37.948448735596223</v>
      </c>
      <c r="J753" s="29">
        <f t="shared" ca="1" si="302"/>
        <v>222.78537736622681</v>
      </c>
      <c r="K753" s="29">
        <f t="shared" ca="1" si="303"/>
        <v>143.14166284118645</v>
      </c>
      <c r="M753" s="29">
        <f ca="1">Kp*(Q753+R753*OnebyTi+Td*(Q753-Q752))</f>
        <v>1894766043.349201</v>
      </c>
      <c r="N753" s="27">
        <f t="shared" ca="1" si="320"/>
        <v>320694743.81605071</v>
      </c>
      <c r="O753" s="29">
        <f t="shared" ca="1" si="304"/>
        <v>-162962706.71845728</v>
      </c>
      <c r="P753" s="29">
        <f t="shared" ca="1" si="321"/>
        <v>-177553226.75498027</v>
      </c>
      <c r="Q753" s="29">
        <f t="shared" ca="1" si="305"/>
        <v>177553236.75498027</v>
      </c>
      <c r="R753" s="29">
        <f t="shared" ca="1" si="306"/>
        <v>210807179.96255895</v>
      </c>
      <c r="S753" s="29">
        <f t="shared" ca="1" si="307"/>
        <v>586173401.66527998</v>
      </c>
      <c r="T753" s="29">
        <f t="shared" ca="1" si="308"/>
        <v>5.4167656802676776E+16</v>
      </c>
      <c r="U753" s="29">
        <f t="shared" ca="1" si="309"/>
        <v>130590857981.3168</v>
      </c>
      <c r="W753" s="29">
        <f ca="1">Kp*(AB753+AC753*OnebyTi+Td*(AB753-AB752))</f>
        <v>92581218.169637769</v>
      </c>
      <c r="X753" s="29">
        <f t="shared" ca="1" si="322"/>
        <v>38741804.680851974</v>
      </c>
      <c r="Y753" s="29">
        <f t="shared" ca="1" si="323"/>
        <v>18436647.843685031</v>
      </c>
      <c r="Z753" s="29">
        <f t="shared" ca="1" si="324"/>
        <v>4295093.1014824146</v>
      </c>
      <c r="AA753" s="29">
        <f t="shared" ca="1" si="325"/>
        <v>-2424206.1926407223</v>
      </c>
      <c r="AB753" s="29">
        <f t="shared" ca="1" si="310"/>
        <v>2424216.1926407223</v>
      </c>
      <c r="AC753" s="29">
        <f t="shared" ca="1" si="311"/>
        <v>17594323.956447687</v>
      </c>
      <c r="AD753" s="29">
        <f t="shared" ca="1" si="312"/>
        <v>30721581.432032097</v>
      </c>
      <c r="AE753" s="29">
        <f t="shared" ca="1" si="313"/>
        <v>102868538363077.78</v>
      </c>
      <c r="AF753" s="29">
        <f t="shared" ca="1" si="314"/>
        <v>3.3802033619795747E+23</v>
      </c>
      <c r="AH753" s="29">
        <f t="shared" ca="1" si="315"/>
        <v>3.3333334979592473</v>
      </c>
      <c r="AI753" s="29">
        <f t="shared" ca="1" si="316"/>
        <v>9.9999999635134724</v>
      </c>
    </row>
    <row r="754" spans="1:35">
      <c r="A754" s="29">
        <v>74.199999999998894</v>
      </c>
      <c r="B754" s="29">
        <f t="shared" si="317"/>
        <v>10</v>
      </c>
      <c r="C754" s="29">
        <f t="shared" si="318"/>
        <v>0</v>
      </c>
      <c r="E754" s="29">
        <f ca="1">Kp*(G754+H754*OnebyTi+Td*(G754-G753))</f>
        <v>3.333333518476512</v>
      </c>
      <c r="F754" s="27">
        <f t="shared" ca="1" si="319"/>
        <v>9.9999999623682605</v>
      </c>
      <c r="G754" s="29">
        <f t="shared" ca="1" si="299"/>
        <v>3.7631739502330674E-8</v>
      </c>
      <c r="H754" s="29">
        <f t="shared" ca="1" si="300"/>
        <v>0.7301587270587665</v>
      </c>
      <c r="I754" s="29">
        <f t="shared" ca="1" si="301"/>
        <v>37.948448739359399</v>
      </c>
      <c r="J754" s="29">
        <f t="shared" ca="1" si="302"/>
        <v>222.78537736622681</v>
      </c>
      <c r="K754" s="29">
        <f t="shared" ca="1" si="303"/>
        <v>143.14166312041397</v>
      </c>
      <c r="M754" s="29">
        <f ca="1">Kp*(Q754+R754*OnebyTi+Td*(Q754-Q753))</f>
        <v>1971295325.1908433</v>
      </c>
      <c r="N754" s="29">
        <f t="shared" ca="1" si="320"/>
        <v>378187555.10491735</v>
      </c>
      <c r="O754" s="27">
        <f t="shared" ca="1" si="304"/>
        <v>-143224383.58893386</v>
      </c>
      <c r="P754" s="27">
        <f t="shared" ca="1" si="321"/>
        <v>-176957779.71122977</v>
      </c>
      <c r="Q754" s="29">
        <f t="shared" ca="1" si="305"/>
        <v>176957789.71122977</v>
      </c>
      <c r="R754" s="29">
        <f t="shared" ca="1" si="306"/>
        <v>228502958.93368194</v>
      </c>
      <c r="S754" s="29">
        <f t="shared" ca="1" si="307"/>
        <v>603869180.63640296</v>
      </c>
      <c r="T754" s="29">
        <f t="shared" ca="1" si="308"/>
        <v>5.729906273662516E+16</v>
      </c>
      <c r="U754" s="29">
        <f t="shared" ca="1" si="309"/>
        <v>134533218777.18777</v>
      </c>
      <c r="W754" s="29">
        <f ca="1">Kp*(AB754+AC754*OnebyTi+Td*(AB754-AB753))</f>
        <v>91791077.21799767</v>
      </c>
      <c r="X754" s="27">
        <f t="shared" ca="1" si="322"/>
        <v>39561488.145020805</v>
      </c>
      <c r="Y754" s="27">
        <f t="shared" ca="1" si="323"/>
        <v>19426942.028236926</v>
      </c>
      <c r="Z754" s="27">
        <f t="shared" ca="1" si="324"/>
        <v>4984784.8647142928</v>
      </c>
      <c r="AA754" s="27">
        <f t="shared" ca="1" si="325"/>
        <v>-2096502.0991143908</v>
      </c>
      <c r="AB754" s="29">
        <f t="shared" ca="1" si="310"/>
        <v>2096512.0991143908</v>
      </c>
      <c r="AC754" s="29">
        <f t="shared" ca="1" si="311"/>
        <v>17803975.166359127</v>
      </c>
      <c r="AD754" s="29">
        <f t="shared" ca="1" si="312"/>
        <v>30931232.641943537</v>
      </c>
      <c r="AE754" s="29">
        <f t="shared" ca="1" si="313"/>
        <v>103308074661251.08</v>
      </c>
      <c r="AF754" s="29">
        <f t="shared" ca="1" si="314"/>
        <v>3.5003315402748239E+23</v>
      </c>
      <c r="AH754" s="29">
        <f t="shared" ca="1" si="315"/>
        <v>3.333333518476512</v>
      </c>
      <c r="AI754" s="29">
        <f t="shared" ca="1" si="316"/>
        <v>9.9999999623682605</v>
      </c>
    </row>
    <row r="755" spans="1:35">
      <c r="A755" s="29">
        <v>74.299999999998903</v>
      </c>
      <c r="B755" s="29">
        <f t="shared" si="317"/>
        <v>10</v>
      </c>
      <c r="C755" s="29">
        <f t="shared" si="318"/>
        <v>0</v>
      </c>
      <c r="E755" s="29">
        <f ca="1">Kp*(G755+H755*OnebyTi+Td*(G755-G754))</f>
        <v>3.3333335297036193</v>
      </c>
      <c r="F755" s="29">
        <f t="shared" ca="1" si="319"/>
        <v>9.9999999629536411</v>
      </c>
      <c r="G755" s="29">
        <f t="shared" ca="1" si="299"/>
        <v>3.7046358869474716E-8</v>
      </c>
      <c r="H755" s="29">
        <f t="shared" ca="1" si="300"/>
        <v>0.73015873076340243</v>
      </c>
      <c r="I755" s="29">
        <f t="shared" ca="1" si="301"/>
        <v>37.948448743064034</v>
      </c>
      <c r="J755" s="29">
        <f t="shared" ca="1" si="302"/>
        <v>222.78537736622681</v>
      </c>
      <c r="K755" s="29">
        <f t="shared" ca="1" si="303"/>
        <v>143.14166339566842</v>
      </c>
      <c r="M755" s="29">
        <f ca="1">Kp*(Q755+R755*OnebyTi+Td*(Q755-Q754))</f>
        <v>2043045188.1828086</v>
      </c>
      <c r="N755" s="27">
        <f t="shared" ca="1" si="320"/>
        <v>436783175.44387758</v>
      </c>
      <c r="O755" s="29">
        <f t="shared" ca="1" si="304"/>
        <v>-121945279.301061</v>
      </c>
      <c r="P755" s="29">
        <f t="shared" ca="1" si="321"/>
        <v>-175581101.50192639</v>
      </c>
      <c r="Q755" s="29">
        <f t="shared" ca="1" si="305"/>
        <v>175581111.50192639</v>
      </c>
      <c r="R755" s="29">
        <f t="shared" ca="1" si="306"/>
        <v>246061070.08387458</v>
      </c>
      <c r="S755" s="29">
        <f t="shared" ca="1" si="307"/>
        <v>621427291.78659558</v>
      </c>
      <c r="T755" s="29">
        <f t="shared" ca="1" si="308"/>
        <v>6.0381935408250352E+16</v>
      </c>
      <c r="U755" s="29">
        <f t="shared" ca="1" si="309"/>
        <v>138444909195.62158</v>
      </c>
      <c r="W755" s="29">
        <f ca="1">Kp*(AB755+AC755*OnebyTi+Td*(AB755-AB754))</f>
        <v>90750738.089113593</v>
      </c>
      <c r="X755" s="29">
        <f t="shared" ca="1" si="322"/>
        <v>40318073.797552645</v>
      </c>
      <c r="Y755" s="29">
        <f t="shared" ca="1" si="323"/>
        <v>20408915.429769389</v>
      </c>
      <c r="Z755" s="29">
        <f t="shared" ca="1" si="324"/>
        <v>5689137.181030428</v>
      </c>
      <c r="AA755" s="29">
        <f t="shared" ca="1" si="325"/>
        <v>-1751143.6586128743</v>
      </c>
      <c r="AB755" s="29">
        <f t="shared" ca="1" si="310"/>
        <v>1751153.6586128743</v>
      </c>
      <c r="AC755" s="29">
        <f t="shared" ca="1" si="311"/>
        <v>17979090.532220416</v>
      </c>
      <c r="AD755" s="29">
        <f t="shared" ca="1" si="312"/>
        <v>31106348.007804826</v>
      </c>
      <c r="AE755" s="29">
        <f t="shared" ca="1" si="313"/>
        <v>103614728574858.41</v>
      </c>
      <c r="AF755" s="29">
        <f t="shared" ca="1" si="314"/>
        <v>3.6060695873791077E+23</v>
      </c>
      <c r="AH755" s="29">
        <f t="shared" ca="1" si="315"/>
        <v>3.3333335297036193</v>
      </c>
      <c r="AI755" s="29">
        <f t="shared" ca="1" si="316"/>
        <v>9.9999999629536411</v>
      </c>
    </row>
    <row r="756" spans="1:35">
      <c r="A756" s="29">
        <v>74.399999999998798</v>
      </c>
      <c r="B756" s="29">
        <f t="shared" si="317"/>
        <v>10</v>
      </c>
      <c r="C756" s="29">
        <f t="shared" si="318"/>
        <v>0</v>
      </c>
      <c r="E756" s="29">
        <f ca="1">Kp*(G756+H756*OnebyTi+Td*(G756-G755))</f>
        <v>3.3333335316263772</v>
      </c>
      <c r="F756" s="29">
        <f t="shared" ca="1" si="319"/>
        <v>9.9999999651534051</v>
      </c>
      <c r="G756" s="29">
        <f t="shared" ca="1" si="299"/>
        <v>3.484659494290554E-8</v>
      </c>
      <c r="H756" s="29">
        <f t="shared" ca="1" si="300"/>
        <v>0.73015873424806188</v>
      </c>
      <c r="I756" s="29">
        <f t="shared" ca="1" si="301"/>
        <v>37.948448746548692</v>
      </c>
      <c r="J756" s="29">
        <f t="shared" ca="1" si="302"/>
        <v>222.78537736622681</v>
      </c>
      <c r="K756" s="29">
        <f t="shared" ca="1" si="303"/>
        <v>143.14166365492707</v>
      </c>
      <c r="M756" s="29">
        <f ca="1">Kp*(Q756+R756*OnebyTi+Td*(Q756-Q755))</f>
        <v>2109484779.1909854</v>
      </c>
      <c r="N756" s="29">
        <f t="shared" ca="1" si="320"/>
        <v>496284247.80866957</v>
      </c>
      <c r="O756" s="27">
        <f t="shared" ca="1" si="304"/>
        <v>-99143267.734347731</v>
      </c>
      <c r="P756" s="27">
        <f t="shared" ca="1" si="321"/>
        <v>-173392194.47951132</v>
      </c>
      <c r="Q756" s="29">
        <f t="shared" ca="1" si="305"/>
        <v>173392204.47951132</v>
      </c>
      <c r="R756" s="29">
        <f t="shared" ca="1" si="306"/>
        <v>263400290.53182572</v>
      </c>
      <c r="S756" s="29">
        <f t="shared" ca="1" si="307"/>
        <v>638766512.23454666</v>
      </c>
      <c r="T756" s="29">
        <f t="shared" ca="1" si="308"/>
        <v>6.3388421065676816E+16</v>
      </c>
      <c r="U756" s="29">
        <f t="shared" ca="1" si="309"/>
        <v>142307833966.35458</v>
      </c>
      <c r="W756" s="29">
        <f ca="1">Kp*(AB756+AC756*OnebyTi+Td*(AB756-AB755))</f>
        <v>89453043.995779276</v>
      </c>
      <c r="X756" s="27">
        <f t="shared" ca="1" si="322"/>
        <v>41007317.56957794</v>
      </c>
      <c r="Y756" s="27">
        <f t="shared" ca="1" si="323"/>
        <v>21379896.541072603</v>
      </c>
      <c r="Z756" s="27">
        <f t="shared" ca="1" si="324"/>
        <v>6407029.237443299</v>
      </c>
      <c r="AA756" s="27">
        <f t="shared" ca="1" si="325"/>
        <v>-1388276.8801871599</v>
      </c>
      <c r="AB756" s="29">
        <f t="shared" ca="1" si="310"/>
        <v>1388286.8801871599</v>
      </c>
      <c r="AC756" s="29">
        <f t="shared" ca="1" si="311"/>
        <v>18117919.220239133</v>
      </c>
      <c r="AD756" s="29">
        <f t="shared" ca="1" si="312"/>
        <v>31245176.695823543</v>
      </c>
      <c r="AE756" s="29">
        <f t="shared" ca="1" si="313"/>
        <v>103807462621028.39</v>
      </c>
      <c r="AF756" s="29">
        <f t="shared" ca="1" si="314"/>
        <v>3.6940709007003665E+23</v>
      </c>
      <c r="AH756" s="29">
        <f t="shared" ca="1" si="315"/>
        <v>3.3333335316263772</v>
      </c>
      <c r="AI756" s="29">
        <f t="shared" ca="1" si="316"/>
        <v>9.9999999651534051</v>
      </c>
    </row>
    <row r="757" spans="1:35">
      <c r="A757" s="29">
        <v>74.499999999998806</v>
      </c>
      <c r="B757" s="29">
        <f t="shared" si="317"/>
        <v>10</v>
      </c>
      <c r="C757" s="29">
        <f t="shared" si="318"/>
        <v>0</v>
      </c>
      <c r="E757" s="29">
        <f ca="1">Kp*(G757+H757*OnebyTi+Td*(G757-G756))</f>
        <v>3.3333335246444831</v>
      </c>
      <c r="F757" s="27">
        <f t="shared" ca="1" si="319"/>
        <v>9.9999999687857173</v>
      </c>
      <c r="G757" s="29">
        <f t="shared" ca="1" si="299"/>
        <v>3.1214282714131514E-8</v>
      </c>
      <c r="H757" s="29">
        <f t="shared" ca="1" si="300"/>
        <v>0.73015873736949011</v>
      </c>
      <c r="I757" s="29">
        <f t="shared" ca="1" si="301"/>
        <v>37.948448749670121</v>
      </c>
      <c r="J757" s="29">
        <f t="shared" ca="1" si="302"/>
        <v>222.78537736622681</v>
      </c>
      <c r="K757" s="29">
        <f t="shared" ca="1" si="303"/>
        <v>143.14166388747347</v>
      </c>
      <c r="M757" s="29">
        <f ca="1">Kp*(Q757+R757*OnebyTi+Td*(Q757-Q756))</f>
        <v>2170080801.2705817</v>
      </c>
      <c r="N757" s="27">
        <f t="shared" ca="1" si="320"/>
        <v>556480250.64667106</v>
      </c>
      <c r="O757" s="29">
        <f t="shared" ca="1" si="304"/>
        <v>-74843547.572880119</v>
      </c>
      <c r="P757" s="29">
        <f t="shared" ca="1" si="321"/>
        <v>-170362055.46997738</v>
      </c>
      <c r="Q757" s="29">
        <f t="shared" ca="1" si="305"/>
        <v>170362065.46997738</v>
      </c>
      <c r="R757" s="29">
        <f t="shared" ca="1" si="306"/>
        <v>280436497.07882345</v>
      </c>
      <c r="S757" s="29">
        <f t="shared" ca="1" si="307"/>
        <v>655802718.78154445</v>
      </c>
      <c r="T757" s="29">
        <f t="shared" ca="1" si="308"/>
        <v>6.6290744400796504E+16</v>
      </c>
      <c r="U757" s="29">
        <f t="shared" ca="1" si="309"/>
        <v>146103251670.81647</v>
      </c>
      <c r="W757" s="29">
        <f ca="1">Kp*(AB757+AC757*OnebyTi+Td*(AB757-AB756))</f>
        <v>87891178.261291265</v>
      </c>
      <c r="X757" s="29">
        <f t="shared" ca="1" si="322"/>
        <v>41624972.953529902</v>
      </c>
      <c r="Y757" s="29">
        <f t="shared" ca="1" si="323"/>
        <v>22337137.160199597</v>
      </c>
      <c r="Z757" s="29">
        <f t="shared" ca="1" si="324"/>
        <v>7137264.592715743</v>
      </c>
      <c r="AA757" s="29">
        <f t="shared" ca="1" si="325"/>
        <v>-1008095.3146372177</v>
      </c>
      <c r="AB757" s="29">
        <f t="shared" ca="1" si="310"/>
        <v>1008105.3146372177</v>
      </c>
      <c r="AC757" s="29">
        <f t="shared" ca="1" si="311"/>
        <v>18218729.751702853</v>
      </c>
      <c r="AD757" s="29">
        <f t="shared" ca="1" si="312"/>
        <v>31345987.227287263</v>
      </c>
      <c r="AE757" s="29">
        <f t="shared" ca="1" si="313"/>
        <v>103909090253568.38</v>
      </c>
      <c r="AF757" s="29">
        <f t="shared" ca="1" si="314"/>
        <v>3.7608989524420669E+23</v>
      </c>
      <c r="AH757" s="29">
        <f t="shared" ca="1" si="315"/>
        <v>3.3333335246444831</v>
      </c>
      <c r="AI757" s="29">
        <f t="shared" ca="1" si="316"/>
        <v>9.9999999687857173</v>
      </c>
    </row>
    <row r="758" spans="1:35">
      <c r="A758" s="29">
        <v>74.599999999998801</v>
      </c>
      <c r="B758" s="29">
        <f t="shared" si="317"/>
        <v>10</v>
      </c>
      <c r="C758" s="29">
        <f t="shared" si="318"/>
        <v>0</v>
      </c>
      <c r="E758" s="29">
        <f ca="1">Kp*(G758+H758*OnebyTi+Td*(G758-G757))</f>
        <v>3.3333335095321339</v>
      </c>
      <c r="F758" s="29">
        <f t="shared" ca="1" si="319"/>
        <v>9.9999999736146208</v>
      </c>
      <c r="G758" s="29">
        <f t="shared" ca="1" si="299"/>
        <v>2.6385379214843852E-8</v>
      </c>
      <c r="H758" s="29">
        <f t="shared" ca="1" si="300"/>
        <v>0.73015874000802805</v>
      </c>
      <c r="I758" s="29">
        <f t="shared" ca="1" si="301"/>
        <v>37.948448752308657</v>
      </c>
      <c r="J758" s="29">
        <f t="shared" ca="1" si="302"/>
        <v>222.78537736622681</v>
      </c>
      <c r="K758" s="29">
        <f t="shared" ca="1" si="303"/>
        <v>143.14166408430839</v>
      </c>
      <c r="M758" s="29">
        <f ca="1">Kp*(Q758+R758*OnebyTi+Td*(Q758-Q757))</f>
        <v>2224299668.104784</v>
      </c>
      <c r="N758" s="29">
        <f t="shared" ca="1" si="320"/>
        <v>617147772.79004097</v>
      </c>
      <c r="O758" s="29">
        <f t="shared" ca="1" si="304"/>
        <v>-49078880.627619319</v>
      </c>
      <c r="P758" s="29">
        <f t="shared" ca="1" si="321"/>
        <v>-166463893.30657178</v>
      </c>
      <c r="Q758" s="29">
        <f t="shared" ca="1" si="305"/>
        <v>166463903.30657178</v>
      </c>
      <c r="R758" s="29">
        <f t="shared" ca="1" si="306"/>
        <v>297082887.40948063</v>
      </c>
      <c r="S758" s="29">
        <f t="shared" ca="1" si="307"/>
        <v>672449109.11220157</v>
      </c>
      <c r="T758" s="29">
        <f t="shared" ca="1" si="308"/>
        <v>6.9061767511202472E+16</v>
      </c>
      <c r="U758" s="29">
        <f t="shared" ca="1" si="309"/>
        <v>149811824022.41745</v>
      </c>
      <c r="W758" s="29">
        <f ca="1">Kp*(AB758+AC758*OnebyTi+Td*(AB758-AB757))</f>
        <v>86058693.751415908</v>
      </c>
      <c r="X758" s="29">
        <f t="shared" ca="1" si="322"/>
        <v>42166801.074512139</v>
      </c>
      <c r="Y758" s="29">
        <f t="shared" ca="1" si="323"/>
        <v>23277816.011976045</v>
      </c>
      <c r="Z758" s="29">
        <f t="shared" ca="1" si="324"/>
        <v>7878571.12534774</v>
      </c>
      <c r="AA758" s="29">
        <f t="shared" ca="1" si="325"/>
        <v>-610841.42430680303</v>
      </c>
      <c r="AB758" s="29">
        <f t="shared" ca="1" si="310"/>
        <v>610851.42430680303</v>
      </c>
      <c r="AC758" s="29">
        <f t="shared" ca="1" si="311"/>
        <v>18279814.894133534</v>
      </c>
      <c r="AD758" s="29">
        <f t="shared" ca="1" si="312"/>
        <v>31407072.369717944</v>
      </c>
      <c r="AE758" s="29">
        <f t="shared" ca="1" si="313"/>
        <v>103946404199826.14</v>
      </c>
      <c r="AF758" s="29">
        <f t="shared" ca="1" si="314"/>
        <v>3.8030854314914303E+23</v>
      </c>
      <c r="AH758" s="29">
        <f t="shared" ca="1" si="315"/>
        <v>3.3333335095321339</v>
      </c>
      <c r="AI758" s="29">
        <f t="shared" ca="1" si="316"/>
        <v>9.9999999736146208</v>
      </c>
    </row>
    <row r="759" spans="1:35">
      <c r="A759" s="29">
        <v>74.699999999998795</v>
      </c>
      <c r="B759" s="29">
        <f t="shared" si="317"/>
        <v>10</v>
      </c>
      <c r="C759" s="29">
        <f t="shared" si="318"/>
        <v>0</v>
      </c>
      <c r="E759" s="29">
        <f ca="1">Kp*(G759+H759*OnebyTi+Td*(G759-G758))</f>
        <v>3.3333334873842007</v>
      </c>
      <c r="F759" s="27">
        <f t="shared" ca="1" si="319"/>
        <v>9.9999999793633254</v>
      </c>
      <c r="G759" s="29">
        <f t="shared" ca="1" si="299"/>
        <v>2.0636674591401061E-8</v>
      </c>
      <c r="H759" s="29">
        <f t="shared" ca="1" si="300"/>
        <v>0.73015874207169551</v>
      </c>
      <c r="I759" s="29">
        <f t="shared" ca="1" si="301"/>
        <v>37.948448754372322</v>
      </c>
      <c r="J759" s="29">
        <f t="shared" ca="1" si="302"/>
        <v>222.78537736622681</v>
      </c>
      <c r="K759" s="29">
        <f t="shared" ca="1" si="303"/>
        <v>143.14166423846436</v>
      </c>
      <c r="M759" s="29">
        <f ca="1">Kp*(Q759+R759*OnebyTi+Td*(Q759-Q758))</f>
        <v>2271609761.3168845</v>
      </c>
      <c r="N759" s="27">
        <f t="shared" ca="1" si="320"/>
        <v>678050856.1973871</v>
      </c>
      <c r="O759" s="27">
        <f t="shared" ca="1" si="304"/>
        <v>-21889809.213282552</v>
      </c>
      <c r="P759" s="27">
        <f t="shared" ca="1" si="321"/>
        <v>-161673347.21189302</v>
      </c>
      <c r="Q759" s="29">
        <f t="shared" ca="1" si="305"/>
        <v>161673357.21189302</v>
      </c>
      <c r="R759" s="29">
        <f t="shared" ca="1" si="306"/>
        <v>313250223.13066995</v>
      </c>
      <c r="S759" s="29">
        <f t="shared" ca="1" si="307"/>
        <v>688616444.83339083</v>
      </c>
      <c r="T759" s="29">
        <f t="shared" ca="1" si="308"/>
        <v>7.1675594954418912E+16</v>
      </c>
      <c r="U759" s="29">
        <f t="shared" ca="1" si="309"/>
        <v>153413670012.06909</v>
      </c>
      <c r="W759" s="29">
        <f ca="1">Kp*(AB759+AC759*OnebyTi+Td*(AB759-AB758))</f>
        <v>83949542.556577891</v>
      </c>
      <c r="X759" s="27">
        <f t="shared" ca="1" si="322"/>
        <v>42628581.131728292</v>
      </c>
      <c r="Y759" s="27">
        <f t="shared" ca="1" si="323"/>
        <v>24199042.684073344</v>
      </c>
      <c r="Z759" s="27">
        <f t="shared" ca="1" si="324"/>
        <v>8629601.1607230399</v>
      </c>
      <c r="AA759" s="27">
        <f t="shared" ca="1" si="325"/>
        <v>-196807.88860929024</v>
      </c>
      <c r="AB759" s="29">
        <f t="shared" ca="1" si="310"/>
        <v>196817.88860929024</v>
      </c>
      <c r="AC759" s="29">
        <f t="shared" ca="1" si="311"/>
        <v>18299496.682994463</v>
      </c>
      <c r="AD759" s="29">
        <f t="shared" ca="1" si="312"/>
        <v>31426754.158578873</v>
      </c>
      <c r="AE759" s="29">
        <f t="shared" ca="1" si="313"/>
        <v>103950277927953.8</v>
      </c>
      <c r="AF759" s="29">
        <f t="shared" ca="1" si="314"/>
        <v>3.8171924707551738E+23</v>
      </c>
      <c r="AH759" s="29">
        <f t="shared" ca="1" si="315"/>
        <v>3.3333334873842007</v>
      </c>
      <c r="AI759" s="29">
        <f t="shared" ca="1" si="316"/>
        <v>9.9999999793633254</v>
      </c>
    </row>
    <row r="760" spans="1:35">
      <c r="A760" s="29">
        <v>74.799999999998803</v>
      </c>
      <c r="B760" s="29">
        <f t="shared" si="317"/>
        <v>10</v>
      </c>
      <c r="C760" s="29">
        <f t="shared" si="318"/>
        <v>0</v>
      </c>
      <c r="E760" s="29">
        <f ca="1">Kp*(G760+H760*OnebyTi+Td*(G760-G759))</f>
        <v>3.3333334595508486</v>
      </c>
      <c r="F760" s="29">
        <f t="shared" ca="1" si="319"/>
        <v>9.9999999857286319</v>
      </c>
      <c r="G760" s="29">
        <f t="shared" ca="1" si="299"/>
        <v>1.4271368087293013E-8</v>
      </c>
      <c r="H760" s="29">
        <f t="shared" ca="1" si="300"/>
        <v>0.73015874349883236</v>
      </c>
      <c r="I760" s="29">
        <f t="shared" ca="1" si="301"/>
        <v>37.948448755799461</v>
      </c>
      <c r="J760" s="29">
        <f t="shared" ca="1" si="302"/>
        <v>222.78537736622681</v>
      </c>
      <c r="K760" s="29">
        <f t="shared" ca="1" si="303"/>
        <v>143.1416643452142</v>
      </c>
      <c r="M760" s="29">
        <f ca="1">Kp*(Q760+R760*OnebyTi+Td*(Q760-Q759))</f>
        <v>2311483785.9020171</v>
      </c>
      <c r="N760" s="29">
        <f t="shared" ca="1" si="320"/>
        <v>738941408.26524687</v>
      </c>
      <c r="O760" s="29">
        <f t="shared" ca="1" si="304"/>
        <v>6675149.3335179538</v>
      </c>
      <c r="P760" s="29">
        <f t="shared" ca="1" si="321"/>
        <v>-155968705.1389643</v>
      </c>
      <c r="Q760" s="29">
        <f t="shared" ca="1" si="305"/>
        <v>155968715.1389643</v>
      </c>
      <c r="R760" s="29">
        <f t="shared" ca="1" si="306"/>
        <v>328847094.64456636</v>
      </c>
      <c r="S760" s="29">
        <f t="shared" ca="1" si="307"/>
        <v>704213316.3472873</v>
      </c>
      <c r="T760" s="29">
        <f t="shared" ca="1" si="308"/>
        <v>7.4108218964628848E+16</v>
      </c>
      <c r="U760" s="29">
        <f t="shared" ca="1" si="309"/>
        <v>156888424918.02505</v>
      </c>
      <c r="W760" s="29">
        <f ca="1">Kp*(AB760+AC760*OnebyTi+Td*(AB760-AB759))</f>
        <v>81558105.862864777</v>
      </c>
      <c r="X760" s="29">
        <f t="shared" ca="1" si="322"/>
        <v>43006121.199247561</v>
      </c>
      <c r="Y760" s="29">
        <f t="shared" ca="1" si="323"/>
        <v>25097861.880351692</v>
      </c>
      <c r="Z760" s="29">
        <f t="shared" ca="1" si="324"/>
        <v>9388931.7840193138</v>
      </c>
      <c r="AA760" s="29">
        <f t="shared" ca="1" si="325"/>
        <v>233661.16031875319</v>
      </c>
      <c r="AB760" s="29">
        <f t="shared" ca="1" si="310"/>
        <v>-233651.16031875319</v>
      </c>
      <c r="AC760" s="29">
        <f t="shared" ca="1" si="311"/>
        <v>18276131.566962589</v>
      </c>
      <c r="AD760" s="29">
        <f t="shared" ca="1" si="312"/>
        <v>31450119.274610747</v>
      </c>
      <c r="AE760" s="29">
        <f t="shared" ca="1" si="313"/>
        <v>103955737214425.63</v>
      </c>
      <c r="AF760" s="29">
        <f t="shared" ca="1" si="314"/>
        <v>3.8345079421054153E+23</v>
      </c>
      <c r="AH760" s="29">
        <f t="shared" ca="1" si="315"/>
        <v>3.3333334595508486</v>
      </c>
      <c r="AI760" s="29">
        <f t="shared" ca="1" si="316"/>
        <v>9.9999999857286319</v>
      </c>
    </row>
    <row r="761" spans="1:35">
      <c r="A761" s="29">
        <v>74.899999999998798</v>
      </c>
      <c r="B761" s="29">
        <f t="shared" si="317"/>
        <v>10</v>
      </c>
      <c r="C761" s="29">
        <f t="shared" si="318"/>
        <v>0</v>
      </c>
      <c r="E761" s="29">
        <f ca="1">Kp*(G761+H761*OnebyTi+Td*(G761-G760))</f>
        <v>3.3333334275642801</v>
      </c>
      <c r="F761" s="27">
        <f t="shared" ca="1" si="319"/>
        <v>9.9999999923957716</v>
      </c>
      <c r="G761" s="29">
        <f t="shared" ca="1" si="299"/>
        <v>7.6042283581045922E-9</v>
      </c>
      <c r="H761" s="29">
        <f t="shared" ca="1" si="300"/>
        <v>0.7301587442592552</v>
      </c>
      <c r="I761" s="29">
        <f t="shared" ca="1" si="301"/>
        <v>37.948448756559884</v>
      </c>
      <c r="J761" s="29">
        <f t="shared" ca="1" si="302"/>
        <v>222.78537736622681</v>
      </c>
      <c r="K761" s="29">
        <f t="shared" ca="1" si="303"/>
        <v>143.14166440216985</v>
      </c>
      <c r="M761" s="29">
        <f ca="1">Kp*(Q761+R761*OnebyTi+Td*(Q761-Q760))</f>
        <v>2343401218.3827691</v>
      </c>
      <c r="N761" s="27">
        <f t="shared" ca="1" si="320"/>
        <v>799559685.23672426</v>
      </c>
      <c r="O761" s="27">
        <f t="shared" ca="1" si="304"/>
        <v>36559332.901182212</v>
      </c>
      <c r="P761" s="27">
        <f t="shared" ca="1" si="321"/>
        <v>-149331121.14007995</v>
      </c>
      <c r="Q761" s="29">
        <f t="shared" ca="1" si="305"/>
        <v>149331131.14007995</v>
      </c>
      <c r="R761" s="29">
        <f t="shared" ca="1" si="306"/>
        <v>343780207.75857437</v>
      </c>
      <c r="S761" s="29">
        <f t="shared" ca="1" si="307"/>
        <v>719146429.46129525</v>
      </c>
      <c r="T761" s="29">
        <f t="shared" ca="1" si="308"/>
        <v>7.6338197637386416E+16</v>
      </c>
      <c r="U761" s="29">
        <f t="shared" ca="1" si="309"/>
        <v>160215304158.38187</v>
      </c>
      <c r="W761" s="29">
        <f ca="1">Kp*(AB761+AC761*OnebyTi+Td*(AB761-AB760))</f>
        <v>78879223.947621733</v>
      </c>
      <c r="X761" s="27">
        <f t="shared" ca="1" si="322"/>
        <v>43295269.374106377</v>
      </c>
      <c r="Y761" s="27">
        <f t="shared" ca="1" si="323"/>
        <v>25971257.993524693</v>
      </c>
      <c r="Z761" s="27">
        <f t="shared" ca="1" si="324"/>
        <v>10155065.345295498</v>
      </c>
      <c r="AA761" s="27">
        <f t="shared" ca="1" si="325"/>
        <v>680168.9774883365</v>
      </c>
      <c r="AB761" s="29">
        <f t="shared" ca="1" si="310"/>
        <v>-680158.9774883365</v>
      </c>
      <c r="AC761" s="29">
        <f t="shared" ca="1" si="311"/>
        <v>18208115.669213753</v>
      </c>
      <c r="AD761" s="29">
        <f t="shared" ca="1" si="312"/>
        <v>31518135.172359582</v>
      </c>
      <c r="AE761" s="29">
        <f t="shared" ca="1" si="313"/>
        <v>104001998837891.42</v>
      </c>
      <c r="AF761" s="29">
        <f t="shared" ca="1" si="314"/>
        <v>3.8864300525537623E+23</v>
      </c>
      <c r="AH761" s="29">
        <f t="shared" ca="1" si="315"/>
        <v>3.3333334275642801</v>
      </c>
      <c r="AI761" s="29">
        <f t="shared" ca="1" si="316"/>
        <v>9.9999999923957716</v>
      </c>
    </row>
    <row r="762" spans="1:35">
      <c r="A762" s="29">
        <v>74.999999999998806</v>
      </c>
      <c r="B762" s="29">
        <f t="shared" si="317"/>
        <v>10</v>
      </c>
      <c r="C762" s="29">
        <f t="shared" si="318"/>
        <v>0</v>
      </c>
      <c r="E762" s="29">
        <f ca="1">Kp*(G762+H762*OnebyTi+Td*(G762-G761))</f>
        <v>3.3333333930612641</v>
      </c>
      <c r="F762" s="29">
        <f t="shared" ca="1" si="319"/>
        <v>9.9999999990529798</v>
      </c>
      <c r="G762" s="29">
        <f t="shared" ca="1" si="299"/>
        <v>9.4702024000525853E-10</v>
      </c>
      <c r="H762" s="29">
        <f t="shared" ca="1" si="300"/>
        <v>0.73015874435395722</v>
      </c>
      <c r="I762" s="29">
        <f t="shared" ca="1" si="301"/>
        <v>37.948448756654585</v>
      </c>
      <c r="J762" s="29">
        <f t="shared" ca="1" si="302"/>
        <v>222.78537736622681</v>
      </c>
      <c r="K762" s="29">
        <f t="shared" ca="1" si="303"/>
        <v>143.14166440927249</v>
      </c>
      <c r="M762" s="29">
        <f ca="1">Kp*(Q762+R762*OnebyTi+Td*(Q762-Q761))</f>
        <v>2366850841.6437459</v>
      </c>
      <c r="N762" s="29">
        <f t="shared" ca="1" si="320"/>
        <v>859634848.00409007</v>
      </c>
      <c r="O762" s="29">
        <f t="shared" ca="1" si="304"/>
        <v>67697791.505914539</v>
      </c>
      <c r="P762" s="29">
        <f t="shared" ca="1" si="321"/>
        <v>-141744830.79242724</v>
      </c>
      <c r="Q762" s="29">
        <f t="shared" ca="1" si="305"/>
        <v>141744840.79242724</v>
      </c>
      <c r="R762" s="29">
        <f t="shared" ca="1" si="306"/>
        <v>357954691.83781707</v>
      </c>
      <c r="S762" s="29">
        <f t="shared" ca="1" si="307"/>
        <v>733320913.54053795</v>
      </c>
      <c r="T762" s="29">
        <f t="shared" ca="1" si="308"/>
        <v>7.8347357626513472E+16</v>
      </c>
      <c r="U762" s="29">
        <f t="shared" ca="1" si="309"/>
        <v>163373171942.94754</v>
      </c>
      <c r="W762" s="29">
        <f ca="1">Kp*(AB762+AC762*OnebyTi+Td*(AB762-AB761))</f>
        <v>75908226.232636422</v>
      </c>
      <c r="X762" s="29">
        <f t="shared" ca="1" si="322"/>
        <v>43491925.258452147</v>
      </c>
      <c r="Y762" s="29">
        <f t="shared" ca="1" si="323"/>
        <v>26816159.998511843</v>
      </c>
      <c r="Z762" s="29">
        <f t="shared" ca="1" si="324"/>
        <v>10926430.162957212</v>
      </c>
      <c r="AA762" s="29">
        <f t="shared" ca="1" si="325"/>
        <v>1142265.1261423861</v>
      </c>
      <c r="AB762" s="29">
        <f t="shared" ca="1" si="310"/>
        <v>-1142255.1261423861</v>
      </c>
      <c r="AC762" s="29">
        <f t="shared" ca="1" si="311"/>
        <v>18093890.156599514</v>
      </c>
      <c r="AD762" s="29">
        <f t="shared" ca="1" si="312"/>
        <v>31632360.684973821</v>
      </c>
      <c r="AE762" s="29">
        <f t="shared" ca="1" si="313"/>
        <v>104132473515211.28</v>
      </c>
      <c r="AF762" s="29">
        <f t="shared" ca="1" si="314"/>
        <v>3.9759227234223581E+23</v>
      </c>
      <c r="AH762" s="29">
        <f t="shared" ca="1" si="315"/>
        <v>3.3333333930612641</v>
      </c>
      <c r="AI762" s="29">
        <f t="shared" ca="1" si="316"/>
        <v>9.9999999990529798</v>
      </c>
    </row>
    <row r="763" spans="1:35">
      <c r="A763" s="29">
        <v>75.099999999998801</v>
      </c>
      <c r="B763" s="29">
        <f t="shared" si="317"/>
        <v>10</v>
      </c>
      <c r="C763" s="29">
        <f t="shared" si="318"/>
        <v>0</v>
      </c>
      <c r="E763" s="29">
        <f ca="1">Kp*(G763+H763*OnebyTi+Td*(G763-G762))</f>
        <v>3.3333333577049618</v>
      </c>
      <c r="F763" s="27">
        <f t="shared" ca="1" si="319"/>
        <v>10.000000005405186</v>
      </c>
      <c r="G763" s="29">
        <f t="shared" ca="1" si="299"/>
        <v>-5.4051856324122127E-9</v>
      </c>
      <c r="H763" s="29">
        <f t="shared" ca="1" si="300"/>
        <v>0.7301587438134387</v>
      </c>
      <c r="I763" s="29">
        <f t="shared" ca="1" si="301"/>
        <v>37.948448757195102</v>
      </c>
      <c r="J763" s="29">
        <f t="shared" ca="1" si="302"/>
        <v>222.78537736622681</v>
      </c>
      <c r="K763" s="29">
        <f t="shared" ca="1" si="303"/>
        <v>143.14166444986543</v>
      </c>
      <c r="M763" s="29">
        <f ca="1">Kp*(Q763+R763*OnebyTi+Td*(Q763-Q762))</f>
        <v>2381333359.7460556</v>
      </c>
      <c r="N763" s="27">
        <f t="shared" ca="1" si="320"/>
        <v>918885591.35522556</v>
      </c>
      <c r="O763" s="29">
        <f t="shared" ca="1" si="304"/>
        <v>100017172.71699619</v>
      </c>
      <c r="P763" s="29">
        <f t="shared" ca="1" si="321"/>
        <v>-133197363.67194618</v>
      </c>
      <c r="Q763" s="29">
        <f t="shared" ca="1" si="305"/>
        <v>133197373.67194618</v>
      </c>
      <c r="R763" s="29">
        <f t="shared" ca="1" si="306"/>
        <v>371274429.20501167</v>
      </c>
      <c r="S763" s="29">
        <f t="shared" ca="1" si="307"/>
        <v>746640650.90773261</v>
      </c>
      <c r="T763" s="29">
        <f t="shared" ca="1" si="308"/>
        <v>8.0121511661823872E+16</v>
      </c>
      <c r="U763" s="29">
        <f t="shared" ca="1" si="309"/>
        <v>166340614658.71704</v>
      </c>
      <c r="W763" s="29">
        <f ca="1">Kp*(AB763+AC763*OnebyTi+Td*(AB763-AB762))</f>
        <v>72640961.325192288</v>
      </c>
      <c r="X763" s="29">
        <f t="shared" ca="1" si="322"/>
        <v>43592051.761122912</v>
      </c>
      <c r="Y763" s="29">
        <f t="shared" ca="1" si="323"/>
        <v>27629446.667130131</v>
      </c>
      <c r="Z763" s="29">
        <f t="shared" ca="1" si="324"/>
        <v>11701381.431565385</v>
      </c>
      <c r="AA763" s="29">
        <f t="shared" ca="1" si="325"/>
        <v>1619444.4857678378</v>
      </c>
      <c r="AB763" s="29">
        <f t="shared" ca="1" si="310"/>
        <v>-1619434.4857678378</v>
      </c>
      <c r="AC763" s="29">
        <f t="shared" ca="1" si="311"/>
        <v>17931946.708022729</v>
      </c>
      <c r="AD763" s="29">
        <f t="shared" ca="1" si="312"/>
        <v>31794304.133550607</v>
      </c>
      <c r="AE763" s="29">
        <f t="shared" ca="1" si="313"/>
        <v>104394730320580.7</v>
      </c>
      <c r="AF763" s="29">
        <f t="shared" ca="1" si="314"/>
        <v>4.1056742624593659E+23</v>
      </c>
      <c r="AH763" s="29">
        <f t="shared" ca="1" si="315"/>
        <v>3.3333333577049618</v>
      </c>
      <c r="AI763" s="29">
        <f t="shared" ca="1" si="316"/>
        <v>10.000000005405186</v>
      </c>
    </row>
    <row r="764" spans="1:35">
      <c r="A764" s="29">
        <v>75.199999999998795</v>
      </c>
      <c r="B764" s="29">
        <f t="shared" si="317"/>
        <v>10</v>
      </c>
      <c r="C764" s="29">
        <f t="shared" si="318"/>
        <v>0</v>
      </c>
      <c r="E764" s="29">
        <f ca="1">Kp*(G764+H764*OnebyTi+Td*(G764-G763))</f>
        <v>3.3333333231097111</v>
      </c>
      <c r="F764" s="29">
        <f t="shared" ca="1" si="319"/>
        <v>10.000000011186245</v>
      </c>
      <c r="G764" s="29">
        <f t="shared" ca="1" si="299"/>
        <v>-1.118624481932784E-8</v>
      </c>
      <c r="H764" s="29">
        <f t="shared" ca="1" si="300"/>
        <v>0.73015874269481418</v>
      </c>
      <c r="I764" s="29">
        <f t="shared" ca="1" si="301"/>
        <v>37.948448758313724</v>
      </c>
      <c r="J764" s="29">
        <f t="shared" ca="1" si="302"/>
        <v>222.78537736622681</v>
      </c>
      <c r="K764" s="29">
        <f t="shared" ca="1" si="303"/>
        <v>143.14166453398599</v>
      </c>
      <c r="M764" s="29">
        <f ca="1">Kp*(Q764+R764*OnebyTi+Td*(Q764-Q763))</f>
        <v>2386364085.3662605</v>
      </c>
      <c r="N764" s="29">
        <f t="shared" ca="1" si="320"/>
        <v>977020847.45073605</v>
      </c>
      <c r="O764" s="27">
        <f t="shared" ca="1" si="304"/>
        <v>133435637.43780386</v>
      </c>
      <c r="P764" s="27">
        <f t="shared" ca="1" si="321"/>
        <v>-123679751.83187281</v>
      </c>
      <c r="Q764" s="29">
        <f t="shared" ca="1" si="305"/>
        <v>123679761.83187281</v>
      </c>
      <c r="R764" s="29">
        <f t="shared" ca="1" si="306"/>
        <v>383642405.38819897</v>
      </c>
      <c r="S764" s="29">
        <f t="shared" ca="1" si="307"/>
        <v>759008627.09091985</v>
      </c>
      <c r="T764" s="29">
        <f t="shared" ca="1" si="308"/>
        <v>8.1651180010502752E+16</v>
      </c>
      <c r="U764" s="29">
        <f t="shared" ca="1" si="309"/>
        <v>169096018899.94492</v>
      </c>
      <c r="W764" s="29">
        <f ca="1">Kp*(AB764+AC764*OnebyTi+Td*(AB764-AB763))</f>
        <v>69073826.974609643</v>
      </c>
      <c r="X764" s="27">
        <f t="shared" ca="1" si="322"/>
        <v>43591687.202728882</v>
      </c>
      <c r="Y764" s="27">
        <f t="shared" ca="1" si="323"/>
        <v>28407952.104031991</v>
      </c>
      <c r="Z764" s="27">
        <f t="shared" ca="1" si="324"/>
        <v>12478202.339694049</v>
      </c>
      <c r="AA764" s="27">
        <f t="shared" ca="1" si="325"/>
        <v>2111146.3527618977</v>
      </c>
      <c r="AB764" s="29">
        <f t="shared" ca="1" si="310"/>
        <v>-2111136.3527618977</v>
      </c>
      <c r="AC764" s="29">
        <f t="shared" ca="1" si="311"/>
        <v>17720833.072746538</v>
      </c>
      <c r="AD764" s="29">
        <f t="shared" ca="1" si="312"/>
        <v>32005417.768826798</v>
      </c>
      <c r="AE764" s="29">
        <f t="shared" ca="1" si="313"/>
        <v>104840419990575.98</v>
      </c>
      <c r="AF764" s="29">
        <f t="shared" ca="1" si="314"/>
        <v>4.2780510368254435E+23</v>
      </c>
      <c r="AH764" s="29">
        <f t="shared" ca="1" si="315"/>
        <v>3.3333333231097111</v>
      </c>
      <c r="AI764" s="29">
        <f t="shared" ca="1" si="316"/>
        <v>10.000000011186245</v>
      </c>
    </row>
    <row r="765" spans="1:35">
      <c r="A765" s="29">
        <v>75.299999999998803</v>
      </c>
      <c r="B765" s="29">
        <f t="shared" si="317"/>
        <v>10</v>
      </c>
      <c r="C765" s="29">
        <f t="shared" si="318"/>
        <v>0</v>
      </c>
      <c r="E765" s="29">
        <f ca="1">Kp*(G765+H765*OnebyTi+Td*(G765-G764))</f>
        <v>3.3333332907719022</v>
      </c>
      <c r="F765" s="27">
        <f t="shared" ca="1" si="319"/>
        <v>10.000000016169247</v>
      </c>
      <c r="G765" s="29">
        <f t="shared" ca="1" si="299"/>
        <v>-1.6169247274433474E-8</v>
      </c>
      <c r="H765" s="29">
        <f t="shared" ca="1" si="300"/>
        <v>0.73015874107788947</v>
      </c>
      <c r="I765" s="29">
        <f t="shared" ca="1" si="301"/>
        <v>37.948448759930649</v>
      </c>
      <c r="J765" s="29">
        <f t="shared" ca="1" si="302"/>
        <v>222.78537736622681</v>
      </c>
      <c r="K765" s="29">
        <f t="shared" ca="1" si="303"/>
        <v>143.14166465574041</v>
      </c>
      <c r="M765" s="29">
        <f ca="1">Kp*(Q765+R765*OnebyTi+Td*(Q765-Q764))</f>
        <v>2381475691.8482027</v>
      </c>
      <c r="N765" s="27">
        <f t="shared" ca="1" si="320"/>
        <v>1033740564.0397562</v>
      </c>
      <c r="O765" s="29">
        <f t="shared" ca="1" si="304"/>
        <v>167862807.83313334</v>
      </c>
      <c r="P765" s="29">
        <f t="shared" ca="1" si="321"/>
        <v>-113186733.21018204</v>
      </c>
      <c r="Q765" s="29">
        <f t="shared" ca="1" si="305"/>
        <v>113186743.21018204</v>
      </c>
      <c r="R765" s="29">
        <f t="shared" ca="1" si="306"/>
        <v>394961079.70921719</v>
      </c>
      <c r="S765" s="29">
        <f t="shared" ca="1" si="307"/>
        <v>770327301.41193807</v>
      </c>
      <c r="T765" s="29">
        <f t="shared" ca="1" si="308"/>
        <v>8.293230389435552E+16</v>
      </c>
      <c r="U765" s="29">
        <f t="shared" ca="1" si="309"/>
        <v>171617654029.83838</v>
      </c>
      <c r="W765" s="29">
        <f ca="1">Kp*(AB765+AC765*OnebyTi+Td*(AB765-AB764))</f>
        <v>65203799.86930488</v>
      </c>
      <c r="X765" s="29">
        <f t="shared" ca="1" si="322"/>
        <v>43486957.706960827</v>
      </c>
      <c r="Y765" s="29">
        <f t="shared" ca="1" si="323"/>
        <v>29148471.603024144</v>
      </c>
      <c r="Z765" s="29">
        <f t="shared" ca="1" si="324"/>
        <v>13255105.403260427</v>
      </c>
      <c r="AA765" s="29">
        <f t="shared" ca="1" si="325"/>
        <v>2616753.639477897</v>
      </c>
      <c r="AB765" s="29">
        <f t="shared" ca="1" si="310"/>
        <v>-2616743.639477897</v>
      </c>
      <c r="AC765" s="29">
        <f t="shared" ca="1" si="311"/>
        <v>17459158.708798748</v>
      </c>
      <c r="AD765" s="29">
        <f t="shared" ca="1" si="312"/>
        <v>32267092.132774588</v>
      </c>
      <c r="AE765" s="29">
        <f t="shared" ca="1" si="313"/>
        <v>105525154718050.78</v>
      </c>
      <c r="AF765" s="29">
        <f t="shared" ca="1" si="314"/>
        <v>4.4950636155482464E+23</v>
      </c>
      <c r="AH765" s="29">
        <f t="shared" ca="1" si="315"/>
        <v>3.3333332907719022</v>
      </c>
      <c r="AI765" s="29">
        <f t="shared" ca="1" si="316"/>
        <v>10.000000016169247</v>
      </c>
    </row>
    <row r="766" spans="1:35">
      <c r="A766" s="29">
        <v>75.399999999998798</v>
      </c>
      <c r="B766" s="29">
        <f t="shared" si="317"/>
        <v>10</v>
      </c>
      <c r="C766" s="29">
        <f t="shared" si="318"/>
        <v>0</v>
      </c>
      <c r="E766" s="29">
        <f ca="1">Kp*(G766+H766*OnebyTi+Td*(G766-G765))</f>
        <v>3.3333332620096705</v>
      </c>
      <c r="F766" s="29">
        <f t="shared" ca="1" si="319"/>
        <v>10.000000020174548</v>
      </c>
      <c r="G766" s="29">
        <f t="shared" ca="1" si="299"/>
        <v>-2.0174548254203728E-8</v>
      </c>
      <c r="H766" s="29">
        <f t="shared" ca="1" si="300"/>
        <v>0.7301587390604346</v>
      </c>
      <c r="I766" s="29">
        <f t="shared" ca="1" si="301"/>
        <v>37.948448761948107</v>
      </c>
      <c r="J766" s="29">
        <f t="shared" ca="1" si="302"/>
        <v>222.78537736622681</v>
      </c>
      <c r="K766" s="29">
        <f t="shared" ca="1" si="303"/>
        <v>143.1416648078565</v>
      </c>
      <c r="M766" s="29">
        <f ca="1">Kp*(Q766+R766*OnebyTi+Td*(Q766-Q765))</f>
        <v>2366221021.2031798</v>
      </c>
      <c r="N766" s="29">
        <f t="shared" ca="1" si="320"/>
        <v>1088736557.6283445</v>
      </c>
      <c r="O766" s="27">
        <f t="shared" ca="1" si="304"/>
        <v>203199749.14104691</v>
      </c>
      <c r="P766" s="27">
        <f t="shared" ca="1" si="321"/>
        <v>-101716948.86097679</v>
      </c>
      <c r="Q766" s="29">
        <f t="shared" ca="1" si="305"/>
        <v>101716958.86097679</v>
      </c>
      <c r="R766" s="29">
        <f t="shared" ca="1" si="306"/>
        <v>405132775.59531486</v>
      </c>
      <c r="S766" s="29">
        <f t="shared" ca="1" si="307"/>
        <v>780498997.29803574</v>
      </c>
      <c r="T766" s="29">
        <f t="shared" ca="1" si="308"/>
        <v>8.396693786634808E+16</v>
      </c>
      <c r="U766" s="29">
        <f t="shared" ca="1" si="309"/>
        <v>173883759136.27716</v>
      </c>
      <c r="W766" s="29">
        <f ca="1">Kp*(AB766+AC766*OnebyTi+Td*(AB766-AB765))</f>
        <v>61028465.196890019</v>
      </c>
      <c r="X766" s="27">
        <f t="shared" ca="1" si="322"/>
        <v>43274089.859499</v>
      </c>
      <c r="Y766" s="27">
        <f t="shared" ca="1" si="323"/>
        <v>29847767.822101653</v>
      </c>
      <c r="Z766" s="27">
        <f t="shared" ca="1" si="324"/>
        <v>14030234.019443803</v>
      </c>
      <c r="AA766" s="27">
        <f t="shared" ca="1" si="325"/>
        <v>3135592.1773614152</v>
      </c>
      <c r="AB766" s="29">
        <f t="shared" ca="1" si="310"/>
        <v>-3135582.1773614152</v>
      </c>
      <c r="AC766" s="29">
        <f t="shared" ca="1" si="311"/>
        <v>17145600.491062608</v>
      </c>
      <c r="AD766" s="29">
        <f t="shared" ca="1" si="312"/>
        <v>32580650.350510728</v>
      </c>
      <c r="AE766" s="29">
        <f t="shared" ca="1" si="313"/>
        <v>106508342277149.44</v>
      </c>
      <c r="AF766" s="29">
        <f t="shared" ca="1" si="314"/>
        <v>4.7583488494095808E+23</v>
      </c>
      <c r="AH766" s="29">
        <f t="shared" ca="1" si="315"/>
        <v>3.3333332620096705</v>
      </c>
      <c r="AI766" s="29">
        <f t="shared" ca="1" si="316"/>
        <v>10.000000020174548</v>
      </c>
    </row>
    <row r="767" spans="1:35">
      <c r="A767" s="29">
        <v>75.499999999998806</v>
      </c>
      <c r="B767" s="29">
        <f t="shared" si="317"/>
        <v>10</v>
      </c>
      <c r="C767" s="29">
        <f t="shared" si="318"/>
        <v>0</v>
      </c>
      <c r="E767" s="29">
        <f ca="1">Kp*(G767+H767*OnebyTi+Td*(G767-G766))</f>
        <v>3.3333332379137195</v>
      </c>
      <c r="F767" s="27">
        <f t="shared" ca="1" si="319"/>
        <v>10.000000023075273</v>
      </c>
      <c r="G767" s="29">
        <f t="shared" ca="1" si="299"/>
        <v>-2.3075273247741279E-8</v>
      </c>
      <c r="H767" s="29">
        <f t="shared" ca="1" si="300"/>
        <v>0.73015873675290732</v>
      </c>
      <c r="I767" s="29">
        <f t="shared" ca="1" si="301"/>
        <v>37.948448764255637</v>
      </c>
      <c r="J767" s="29">
        <f t="shared" ca="1" si="302"/>
        <v>222.78537736622681</v>
      </c>
      <c r="K767" s="29">
        <f t="shared" ca="1" si="303"/>
        <v>143.14166498207481</v>
      </c>
      <c r="M767" s="29">
        <f ca="1">Kp*(Q767+R767*OnebyTi+Td*(Q767-Q766))</f>
        <v>2340175938.7470298</v>
      </c>
      <c r="N767" s="27">
        <f t="shared" ca="1" si="320"/>
        <v>1141693441.5054557</v>
      </c>
      <c r="O767" s="29">
        <f t="shared" ca="1" si="304"/>
        <v>239338987.04525465</v>
      </c>
      <c r="P767" s="29">
        <f t="shared" ca="1" si="321"/>
        <v>-89273132.879025236</v>
      </c>
      <c r="Q767" s="29">
        <f t="shared" ca="1" si="305"/>
        <v>89273142.879025236</v>
      </c>
      <c r="R767" s="29">
        <f t="shared" ca="1" si="306"/>
        <v>414060089.88321739</v>
      </c>
      <c r="S767" s="29">
        <f t="shared" ca="1" si="307"/>
        <v>789426311.58593822</v>
      </c>
      <c r="T767" s="29">
        <f t="shared" ca="1" si="308"/>
        <v>8.4763907270297968E+16</v>
      </c>
      <c r="U767" s="29">
        <f t="shared" ca="1" si="309"/>
        <v>175872634218.77444</v>
      </c>
      <c r="W767" s="29">
        <f ca="1">Kp*(AB767+AC767*OnebyTi+Td*(AB767-AB766))</f>
        <v>56546045.887413487</v>
      </c>
      <c r="X767" s="29">
        <f t="shared" ca="1" si="322"/>
        <v>42949423.614537701</v>
      </c>
      <c r="Y767" s="29">
        <f t="shared" ca="1" si="323"/>
        <v>30502577.274704266</v>
      </c>
      <c r="Z767" s="29">
        <f t="shared" ca="1" si="324"/>
        <v>14801664.245978836</v>
      </c>
      <c r="AA767" s="29">
        <f t="shared" ca="1" si="325"/>
        <v>3666930.1298583746</v>
      </c>
      <c r="AB767" s="29">
        <f t="shared" ca="1" si="310"/>
        <v>-3666920.1298583746</v>
      </c>
      <c r="AC767" s="29">
        <f t="shared" ca="1" si="311"/>
        <v>16778908.478076771</v>
      </c>
      <c r="AD767" s="29">
        <f t="shared" ca="1" si="312"/>
        <v>32947342.363496564</v>
      </c>
      <c r="AE767" s="29">
        <f t="shared" ca="1" si="313"/>
        <v>107852972601025.5</v>
      </c>
      <c r="AF767" s="29">
        <f t="shared" ca="1" si="314"/>
        <v>5.0691713272644849E+23</v>
      </c>
      <c r="AH767" s="29">
        <f t="shared" ca="1" si="315"/>
        <v>3.3333332379137195</v>
      </c>
      <c r="AI767" s="29">
        <f t="shared" ca="1" si="316"/>
        <v>10.000000023075273</v>
      </c>
    </row>
    <row r="768" spans="1:35">
      <c r="A768" s="29">
        <v>75.599999999998801</v>
      </c>
      <c r="B768" s="29">
        <f t="shared" si="317"/>
        <v>10</v>
      </c>
      <c r="C768" s="29">
        <f t="shared" si="318"/>
        <v>0</v>
      </c>
      <c r="E768" s="29">
        <f ca="1">Kp*(G768+H768*OnebyTi+Td*(G768-G767))</f>
        <v>3.3333332193106604</v>
      </c>
      <c r="F768" s="29">
        <f t="shared" ca="1" si="319"/>
        <v>10.000000024800212</v>
      </c>
      <c r="G768" s="29">
        <f t="shared" ca="1" si="299"/>
        <v>-2.480021166206825E-8</v>
      </c>
      <c r="H768" s="29">
        <f t="shared" ca="1" si="300"/>
        <v>0.73015873427288613</v>
      </c>
      <c r="I768" s="29">
        <f t="shared" ca="1" si="301"/>
        <v>37.948448766735659</v>
      </c>
      <c r="J768" s="29">
        <f t="shared" ca="1" si="302"/>
        <v>222.78537736622681</v>
      </c>
      <c r="K768" s="29">
        <f t="shared" ca="1" si="303"/>
        <v>143.14166516956442</v>
      </c>
      <c r="M768" s="29">
        <f ca="1">Kp*(Q768+R768*OnebyTi+Td*(Q768-Q767))</f>
        <v>2302942224.424912</v>
      </c>
      <c r="N768" s="29">
        <f t="shared" ca="1" si="320"/>
        <v>1192289628.2083976</v>
      </c>
      <c r="O768" s="29">
        <f t="shared" ca="1" si="304"/>
        <v>276164562.21176291</v>
      </c>
      <c r="P768" s="29">
        <f t="shared" ca="1" si="321"/>
        <v>-75862293.86439839</v>
      </c>
      <c r="Q768" s="29">
        <f t="shared" ca="1" si="305"/>
        <v>75862303.86439839</v>
      </c>
      <c r="R768" s="29">
        <f t="shared" ca="1" si="306"/>
        <v>421646320.26965725</v>
      </c>
      <c r="S768" s="29">
        <f t="shared" ca="1" si="307"/>
        <v>797012541.97237802</v>
      </c>
      <c r="T768" s="29">
        <f t="shared" ca="1" si="308"/>
        <v>8.5339416185059392E+16</v>
      </c>
      <c r="U768" s="29">
        <f t="shared" ca="1" si="309"/>
        <v>177562735418.20459</v>
      </c>
      <c r="W768" s="29">
        <f ca="1">Kp*(AB768+AC768*OnebyTi+Td*(AB768-AB767))</f>
        <v>51755431.457521997</v>
      </c>
      <c r="X768" s="29">
        <f t="shared" ca="1" si="322"/>
        <v>42509425.427576989</v>
      </c>
      <c r="Y768" s="29">
        <f t="shared" ca="1" si="323"/>
        <v>31109617.133849125</v>
      </c>
      <c r="Z768" s="29">
        <f t="shared" ca="1" si="324"/>
        <v>15567406.810254011</v>
      </c>
      <c r="AA768" s="29">
        <f t="shared" ca="1" si="325"/>
        <v>4209977.5207331032</v>
      </c>
      <c r="AB768" s="29">
        <f t="shared" ca="1" si="310"/>
        <v>-4209967.5207331032</v>
      </c>
      <c r="AC768" s="29">
        <f t="shared" ca="1" si="311"/>
        <v>16357911.726003461</v>
      </c>
      <c r="AD768" s="29">
        <f t="shared" ca="1" si="312"/>
        <v>33368339.115569875</v>
      </c>
      <c r="AE768" s="29">
        <f t="shared" ca="1" si="313"/>
        <v>109625355253588.27</v>
      </c>
      <c r="AF768" s="29">
        <f t="shared" ca="1" si="314"/>
        <v>5.4284474976419096E+23</v>
      </c>
      <c r="AH768" s="29">
        <f t="shared" ca="1" si="315"/>
        <v>3.3333332193106604</v>
      </c>
      <c r="AI768" s="29">
        <f t="shared" ca="1" si="316"/>
        <v>10.000000024800212</v>
      </c>
    </row>
    <row r="769" spans="1:35">
      <c r="A769" s="29">
        <v>75.699999999998795</v>
      </c>
      <c r="B769" s="29">
        <f t="shared" si="317"/>
        <v>10</v>
      </c>
      <c r="C769" s="29">
        <f t="shared" si="318"/>
        <v>0</v>
      </c>
      <c r="E769" s="29">
        <f ca="1">Kp*(G769+H769*OnebyTi+Td*(G769-G768))</f>
        <v>3.33333320674013</v>
      </c>
      <c r="F769" s="29">
        <f t="shared" ca="1" si="319"/>
        <v>10.000000025334071</v>
      </c>
      <c r="G769" s="29">
        <f t="shared" ref="G769:G832" ca="1" si="326">B769-F769</f>
        <v>-2.5334070841154244E-8</v>
      </c>
      <c r="H769" s="29">
        <f t="shared" ref="H769:H832" ca="1" si="327">H768+G769*0.1</f>
        <v>0.73015873173947909</v>
      </c>
      <c r="I769" s="29">
        <f t="shared" ref="I769:I832" ca="1" si="328">IF(ROW()&lt;12,0,I768+ABS(G769)*0.1)</f>
        <v>37.948448769269064</v>
      </c>
      <c r="J769" s="29">
        <f t="shared" ref="J769:J832" ca="1" si="329">IF(ROW()&lt;12,0,J768+((G769)^2)*0.1)</f>
        <v>222.78537736622681</v>
      </c>
      <c r="K769" s="29">
        <f t="shared" ref="K769:K832" ca="1" si="330">IF(ROW()&lt;12,0,K768+A769*ABS(G769)*0.1)</f>
        <v>143.14166536134334</v>
      </c>
      <c r="M769" s="29">
        <f ca="1">Kp*(Q769+R769*OnebyTi+Td*(Q769-Q768))</f>
        <v>2254150490.2490373</v>
      </c>
      <c r="N769" s="27">
        <f t="shared" ca="1" si="320"/>
        <v>1240198405.6731403</v>
      </c>
      <c r="O769" s="27">
        <f t="shared" ref="O769:O832" ca="1" si="331">IF((ROW()-12)*0.1&lt;L_2,0,OFFSET(N769,-1,0)*b_2/K_2-O768*a_2)</f>
        <v>313552123.5110122</v>
      </c>
      <c r="P769" s="27">
        <f t="shared" ca="1" si="321"/>
        <v>-61495886.755766965</v>
      </c>
      <c r="Q769" s="29">
        <f t="shared" ref="Q769:Q832" ca="1" si="332">B769-P769</f>
        <v>61495896.755766965</v>
      </c>
      <c r="R769" s="29">
        <f t="shared" ref="R769:R832" ca="1" si="333">R768+Q769*0.1</f>
        <v>427795909.94523394</v>
      </c>
      <c r="S769" s="29">
        <f t="shared" ref="S769:S832" ca="1" si="334">IF(ROW()&lt;12,0,S768+ABS(Q769)*0.1)</f>
        <v>803162131.6479547</v>
      </c>
      <c r="T769" s="29">
        <f t="shared" ref="T769:T832" ca="1" si="335">IF(ROW()&lt;12,0,T768+((Q769)^2)*0.1)</f>
        <v>8.5717590716838992E+16</v>
      </c>
      <c r="U769" s="29">
        <f t="shared" ref="U769:U832" ca="1" si="336">IF(ROW()&lt;12,0,U768+J769*ABS(Q769)*0.1)</f>
        <v>178932774074.7254</v>
      </c>
      <c r="W769" s="29">
        <f ca="1">Kp*(AB769+AC769*OnebyTi+Td*(AB769-AB768))</f>
        <v>46656206.371107578</v>
      </c>
      <c r="X769" s="27">
        <f t="shared" ca="1" si="322"/>
        <v>41950701.591768399</v>
      </c>
      <c r="Y769" s="27">
        <f t="shared" ca="1" si="323"/>
        <v>31665592.344915766</v>
      </c>
      <c r="Z769" s="27">
        <f t="shared" ca="1" si="324"/>
        <v>16325409.35226669</v>
      </c>
      <c r="AA769" s="27">
        <f t="shared" ca="1" si="325"/>
        <v>4763885.8833754845</v>
      </c>
      <c r="AB769" s="29">
        <f t="shared" ref="AB769:AB832" ca="1" si="337">B769-AA769</f>
        <v>-4763875.8833754845</v>
      </c>
      <c r="AC769" s="29">
        <f t="shared" ref="AC769:AC832" ca="1" si="338">AC768+AB769*0.1</f>
        <v>15881524.137665913</v>
      </c>
      <c r="AD769" s="29">
        <f t="shared" ref="AD769:AD832" ca="1" si="339">IF(ROW()&lt;12,0,AD768+ABS(AB769)*0.1)</f>
        <v>33844726.703907423</v>
      </c>
      <c r="AE769" s="29">
        <f t="shared" ref="AE769:AE832" ca="1" si="340">IF(ROW()&lt;12,0,AE768+((AB769)^2)*0.1)</f>
        <v>111894806596808.92</v>
      </c>
      <c r="AF769" s="29">
        <f t="shared" ref="AF769:AF832" ca="1" si="341">IF(ROW()&lt;12,0,AF768+T769*ABS(AB769)*0.1)</f>
        <v>5.8367954608389091E+23</v>
      </c>
      <c r="AH769" s="29">
        <f t="shared" ca="1" si="315"/>
        <v>3.33333320674013</v>
      </c>
      <c r="AI769" s="29">
        <f t="shared" ca="1" si="316"/>
        <v>10.000000025334071</v>
      </c>
    </row>
    <row r="770" spans="1:35">
      <c r="A770" s="29">
        <v>75.799999999998803</v>
      </c>
      <c r="B770" s="29">
        <f t="shared" si="317"/>
        <v>10</v>
      </c>
      <c r="C770" s="29">
        <f t="shared" si="318"/>
        <v>0</v>
      </c>
      <c r="E770" s="29">
        <f ca="1">Kp*(G770+H770*OnebyTi+Td*(G770-G769))</f>
        <v>3.3333332004458049</v>
      </c>
      <c r="F770" s="27">
        <f t="shared" ca="1" si="319"/>
        <v>10.000000024715238</v>
      </c>
      <c r="G770" s="29">
        <f t="shared" ca="1" si="326"/>
        <v>-2.47152378562987E-8</v>
      </c>
      <c r="H770" s="29">
        <f t="shared" ca="1" si="327"/>
        <v>0.73015872926795533</v>
      </c>
      <c r="I770" s="29">
        <f t="shared" ca="1" si="328"/>
        <v>37.948448771740587</v>
      </c>
      <c r="J770" s="29">
        <f t="shared" ca="1" si="329"/>
        <v>222.78537736622681</v>
      </c>
      <c r="K770" s="29">
        <f t="shared" ca="1" si="330"/>
        <v>143.14166554868484</v>
      </c>
      <c r="M770" s="29">
        <f ca="1">Kp*(Q770+R770*OnebyTi+Td*(Q770-Q769))</f>
        <v>2193463112.664588</v>
      </c>
      <c r="N770" s="29">
        <f t="shared" ca="1" si="320"/>
        <v>1285089085.9656367</v>
      </c>
      <c r="O770" s="29">
        <f t="shared" ca="1" si="331"/>
        <v>351369061.35384738</v>
      </c>
      <c r="P770" s="29">
        <f t="shared" ca="1" si="321"/>
        <v>-46189973.846642181</v>
      </c>
      <c r="Q770" s="29">
        <f t="shared" ca="1" si="332"/>
        <v>46189983.846642181</v>
      </c>
      <c r="R770" s="29">
        <f t="shared" ca="1" si="333"/>
        <v>432414908.32989818</v>
      </c>
      <c r="S770" s="29">
        <f t="shared" ca="1" si="334"/>
        <v>807781130.03261888</v>
      </c>
      <c r="T770" s="29">
        <f t="shared" ca="1" si="335"/>
        <v>8.5930942177614304E+16</v>
      </c>
      <c r="U770" s="29">
        <f t="shared" ca="1" si="336"/>
        <v>179961819372.9068</v>
      </c>
      <c r="W770" s="29">
        <f ca="1">Kp*(AB770+AC770*OnebyTi+Td*(AB770-AB769))</f>
        <v>41248677.829905905</v>
      </c>
      <c r="X770" s="29">
        <f t="shared" ca="1" si="322"/>
        <v>41270011.753738463</v>
      </c>
      <c r="Y770" s="29">
        <f t="shared" ca="1" si="323"/>
        <v>32167203.041957796</v>
      </c>
      <c r="Z770" s="29">
        <f t="shared" ca="1" si="324"/>
        <v>17073558.905082546</v>
      </c>
      <c r="AA770" s="29">
        <f t="shared" ca="1" si="325"/>
        <v>5327748.0366018098</v>
      </c>
      <c r="AB770" s="29">
        <f t="shared" ca="1" si="337"/>
        <v>-5327738.0366018098</v>
      </c>
      <c r="AC770" s="29">
        <f t="shared" ca="1" si="338"/>
        <v>15348750.334005732</v>
      </c>
      <c r="AD770" s="29">
        <f t="shared" ca="1" si="339"/>
        <v>34377500.507567607</v>
      </c>
      <c r="AE770" s="29">
        <f t="shared" ca="1" si="340"/>
        <v>114733285855474.3</v>
      </c>
      <c r="AF770" s="29">
        <f t="shared" ca="1" si="341"/>
        <v>6.2946130099996155E+23</v>
      </c>
      <c r="AH770" s="29">
        <f t="shared" ref="AH770:AH833" ca="1" si="342">IF(ProcessModel = "Model1", E770, IF(ProcessModel = "Model2", M770, W770))</f>
        <v>3.3333332004458049</v>
      </c>
      <c r="AI770" s="29">
        <f t="shared" ref="AI770:AI833" ca="1" si="343">IF(ProcessModel = "Model1", F770, IF(ProcessModel = "Model2", P770, AA770))</f>
        <v>10.000000024715238</v>
      </c>
    </row>
    <row r="771" spans="1:35">
      <c r="A771" s="29">
        <v>75.899999999998798</v>
      </c>
      <c r="B771" s="29">
        <f t="shared" si="317"/>
        <v>10</v>
      </c>
      <c r="C771" s="29">
        <f t="shared" si="318"/>
        <v>0</v>
      </c>
      <c r="E771" s="29">
        <f ca="1">Kp*(G771+H771*OnebyTi+Td*(G771-G770))</f>
        <v>3.3333332003799643</v>
      </c>
      <c r="F771" s="29">
        <f t="shared" ca="1" si="319"/>
        <v>10.000000023031282</v>
      </c>
      <c r="G771" s="29">
        <f t="shared" ca="1" si="326"/>
        <v>-2.3031281770613532E-8</v>
      </c>
      <c r="H771" s="29">
        <f t="shared" ca="1" si="327"/>
        <v>0.7301587269648272</v>
      </c>
      <c r="I771" s="29">
        <f t="shared" ca="1" si="328"/>
        <v>37.948448774043712</v>
      </c>
      <c r="J771" s="29">
        <f t="shared" ca="1" si="329"/>
        <v>222.78537736622681</v>
      </c>
      <c r="K771" s="29">
        <f t="shared" ca="1" si="330"/>
        <v>143.14166572349228</v>
      </c>
      <c r="M771" s="29">
        <f ca="1">Kp*(Q771+R771*OnebyTi+Td*(Q771-Q770))</f>
        <v>2120577168.0678265</v>
      </c>
      <c r="N771" s="27">
        <f t="shared" ca="1" si="320"/>
        <v>1326628225.1293273</v>
      </c>
      <c r="O771" s="27">
        <f t="shared" ca="1" si="331"/>
        <v>389474682.46632338</v>
      </c>
      <c r="P771" s="27">
        <f t="shared" ca="1" si="321"/>
        <v>-29965373.788942955</v>
      </c>
      <c r="Q771" s="29">
        <f t="shared" ca="1" si="332"/>
        <v>29965383.788942955</v>
      </c>
      <c r="R771" s="29">
        <f t="shared" ca="1" si="333"/>
        <v>435411446.70879245</v>
      </c>
      <c r="S771" s="29">
        <f t="shared" ca="1" si="334"/>
        <v>810777668.41151321</v>
      </c>
      <c r="T771" s="29">
        <f t="shared" ca="1" si="335"/>
        <v>8.6020734600176176E+16</v>
      </c>
      <c r="U771" s="29">
        <f t="shared" ca="1" si="336"/>
        <v>180629404306.44113</v>
      </c>
      <c r="W771" s="29">
        <f ca="1">Kp*(AB771+AC771*OnebyTi+Td*(AB771-AB770))</f>
        <v>35533902.905540109</v>
      </c>
      <c r="X771" s="27">
        <f t="shared" ca="1" si="322"/>
        <v>40464282.583455831</v>
      </c>
      <c r="Y771" s="27">
        <f t="shared" ca="1" si="323"/>
        <v>32611152.261491254</v>
      </c>
      <c r="Z771" s="27">
        <f t="shared" ca="1" si="324"/>
        <v>17809684.616019376</v>
      </c>
      <c r="AA771" s="27">
        <f t="shared" ca="1" si="325"/>
        <v>5900597.992363384</v>
      </c>
      <c r="AB771" s="29">
        <f t="shared" ca="1" si="337"/>
        <v>-5900587.992363384</v>
      </c>
      <c r="AC771" s="29">
        <f t="shared" ca="1" si="338"/>
        <v>14758691.534769394</v>
      </c>
      <c r="AD771" s="29">
        <f t="shared" ca="1" si="339"/>
        <v>34967559.306803942</v>
      </c>
      <c r="AE771" s="29">
        <f t="shared" ca="1" si="340"/>
        <v>118214979721036.59</v>
      </c>
      <c r="AF771" s="29">
        <f t="shared" ca="1" si="341"/>
        <v>6.8021859236756922E+23</v>
      </c>
      <c r="AH771" s="29">
        <f t="shared" ca="1" si="342"/>
        <v>3.3333332003799643</v>
      </c>
      <c r="AI771" s="29">
        <f t="shared" ca="1" si="343"/>
        <v>10.000000023031282</v>
      </c>
    </row>
    <row r="772" spans="1:35">
      <c r="A772" s="29">
        <v>75.999999999998806</v>
      </c>
      <c r="B772" s="29">
        <f t="shared" si="317"/>
        <v>10</v>
      </c>
      <c r="C772" s="29">
        <f t="shared" si="318"/>
        <v>0</v>
      </c>
      <c r="E772" s="29">
        <f ca="1">Kp*(G772+H772*OnebyTi+Td*(G772-G771))</f>
        <v>3.333333206220833</v>
      </c>
      <c r="F772" s="27">
        <f t="shared" ca="1" si="319"/>
        <v>10.000000020412498</v>
      </c>
      <c r="G772" s="29">
        <f t="shared" ca="1" si="326"/>
        <v>-2.0412498358268749E-8</v>
      </c>
      <c r="H772" s="29">
        <f t="shared" ca="1" si="327"/>
        <v>0.73015872492357736</v>
      </c>
      <c r="I772" s="29">
        <f t="shared" ca="1" si="328"/>
        <v>37.948448776084959</v>
      </c>
      <c r="J772" s="29">
        <f t="shared" ca="1" si="329"/>
        <v>222.78537736622681</v>
      </c>
      <c r="K772" s="29">
        <f t="shared" ca="1" si="330"/>
        <v>143.14166587862726</v>
      </c>
      <c r="M772" s="29">
        <f ca="1">Kp*(Q772+R772*OnebyTi+Td*(Q772-Q771))</f>
        <v>2035227359.1314373</v>
      </c>
      <c r="N772" s="29">
        <f t="shared" ca="1" si="320"/>
        <v>1364480912.3122244</v>
      </c>
      <c r="O772" s="29">
        <f t="shared" ca="1" si="331"/>
        <v>427720427.31449497</v>
      </c>
      <c r="P772" s="29">
        <f t="shared" ca="1" si="321"/>
        <v>-12847797.382991906</v>
      </c>
      <c r="Q772" s="29">
        <f t="shared" ca="1" si="332"/>
        <v>12847807.382991906</v>
      </c>
      <c r="R772" s="29">
        <f t="shared" ca="1" si="333"/>
        <v>436696227.44709164</v>
      </c>
      <c r="S772" s="29">
        <f t="shared" ca="1" si="334"/>
        <v>812062449.14981234</v>
      </c>
      <c r="T772" s="29">
        <f t="shared" ca="1" si="335"/>
        <v>8.6037241215631216E+16</v>
      </c>
      <c r="U772" s="29">
        <f t="shared" ca="1" si="336"/>
        <v>180915634668.05597</v>
      </c>
      <c r="W772" s="29">
        <f ca="1">Kp*(AB772+AC772*OnebyTi+Td*(AB772-AB771))</f>
        <v>29513714.922668055</v>
      </c>
      <c r="X772" s="29">
        <f t="shared" ca="1" si="322"/>
        <v>39530621.571358323</v>
      </c>
      <c r="Y772" s="29">
        <f t="shared" ca="1" si="323"/>
        <v>32994153.946764361</v>
      </c>
      <c r="Z772" s="29">
        <f t="shared" ca="1" si="324"/>
        <v>18531560.711323101</v>
      </c>
      <c r="AA772" s="29">
        <f t="shared" ca="1" si="325"/>
        <v>6481411.0006699357</v>
      </c>
      <c r="AB772" s="29">
        <f t="shared" ca="1" si="337"/>
        <v>-6481401.0006699357</v>
      </c>
      <c r="AC772" s="29">
        <f t="shared" ca="1" si="338"/>
        <v>14110551.4347024</v>
      </c>
      <c r="AD772" s="29">
        <f t="shared" ca="1" si="339"/>
        <v>35615699.406870939</v>
      </c>
      <c r="AE772" s="29">
        <f t="shared" ca="1" si="340"/>
        <v>122415835614185.13</v>
      </c>
      <c r="AF772" s="29">
        <f t="shared" ca="1" si="341"/>
        <v>7.3598277849855655E+23</v>
      </c>
      <c r="AH772" s="29">
        <f t="shared" ca="1" si="342"/>
        <v>3.333333206220833</v>
      </c>
      <c r="AI772" s="29">
        <f t="shared" ca="1" si="343"/>
        <v>10.000000020412498</v>
      </c>
    </row>
    <row r="773" spans="1:35">
      <c r="A773" s="29">
        <v>76.099999999998701</v>
      </c>
      <c r="B773" s="29">
        <f t="shared" si="317"/>
        <v>10</v>
      </c>
      <c r="C773" s="29">
        <f t="shared" si="318"/>
        <v>0</v>
      </c>
      <c r="E773" s="29">
        <f ca="1">Kp*(G773+H773*OnebyTi+Td*(G773-G772))</f>
        <v>3.3333332174011421</v>
      </c>
      <c r="F773" s="29">
        <f t="shared" ca="1" si="319"/>
        <v>10.000000017023899</v>
      </c>
      <c r="G773" s="29">
        <f t="shared" ca="1" si="326"/>
        <v>-1.7023898735146759E-8</v>
      </c>
      <c r="H773" s="29">
        <f t="shared" ca="1" si="327"/>
        <v>0.73015872322118747</v>
      </c>
      <c r="I773" s="29">
        <f t="shared" ca="1" si="328"/>
        <v>37.948448777787348</v>
      </c>
      <c r="J773" s="29">
        <f t="shared" ca="1" si="329"/>
        <v>222.78537736622681</v>
      </c>
      <c r="K773" s="29">
        <f t="shared" ca="1" si="330"/>
        <v>143.14166600817913</v>
      </c>
      <c r="M773" s="29">
        <f ca="1">Kp*(Q773+R773*OnebyTi+Td*(Q773-Q772))</f>
        <v>1937188919.0488515</v>
      </c>
      <c r="N773" s="27">
        <f t="shared" ca="1" si="320"/>
        <v>1398312125.9554656</v>
      </c>
      <c r="O773" s="29">
        <f t="shared" ca="1" si="331"/>
        <v>465950131.26595938</v>
      </c>
      <c r="P773" s="29">
        <f t="shared" ca="1" si="321"/>
        <v>5132031.0473757349</v>
      </c>
      <c r="Q773" s="29">
        <f t="shared" ca="1" si="332"/>
        <v>-5132021.0473757349</v>
      </c>
      <c r="R773" s="29">
        <f t="shared" ca="1" si="333"/>
        <v>436183025.34235406</v>
      </c>
      <c r="S773" s="29">
        <f t="shared" ca="1" si="334"/>
        <v>812575651.25454986</v>
      </c>
      <c r="T773" s="29">
        <f t="shared" ca="1" si="335"/>
        <v>8.6039874979634288E+16</v>
      </c>
      <c r="U773" s="29">
        <f t="shared" ca="1" si="336"/>
        <v>181029968592.62506</v>
      </c>
      <c r="W773" s="29">
        <f ca="1">Kp*(AB773+AC773*OnebyTi+Td*(AB773-AB772))</f>
        <v>23190749.001200311</v>
      </c>
      <c r="X773" s="29">
        <f t="shared" ca="1" si="322"/>
        <v>38466330.924618922</v>
      </c>
      <c r="Y773" s="29">
        <f t="shared" ca="1" si="323"/>
        <v>33312941.23454826</v>
      </c>
      <c r="Z773" s="29">
        <f t="shared" ca="1" si="324"/>
        <v>19236909.706627652</v>
      </c>
      <c r="AA773" s="29">
        <f t="shared" ca="1" si="325"/>
        <v>7069103.7369110454</v>
      </c>
      <c r="AB773" s="29">
        <f t="shared" ca="1" si="337"/>
        <v>-7069093.7369110454</v>
      </c>
      <c r="AC773" s="29">
        <f t="shared" ca="1" si="338"/>
        <v>13403642.061011296</v>
      </c>
      <c r="AD773" s="29">
        <f t="shared" ca="1" si="339"/>
        <v>36322608.780562043</v>
      </c>
      <c r="AE773" s="29">
        <f t="shared" ca="1" si="340"/>
        <v>127413044240308.63</v>
      </c>
      <c r="AF773" s="29">
        <f t="shared" ca="1" si="341"/>
        <v>7.9680517263287074E+23</v>
      </c>
      <c r="AH773" s="29">
        <f t="shared" ca="1" si="342"/>
        <v>3.3333332174011421</v>
      </c>
      <c r="AI773" s="29">
        <f t="shared" ca="1" si="343"/>
        <v>10.000000017023899</v>
      </c>
    </row>
    <row r="774" spans="1:35">
      <c r="A774" s="29">
        <v>76.199999999998695</v>
      </c>
      <c r="B774" s="29">
        <f t="shared" si="317"/>
        <v>10</v>
      </c>
      <c r="C774" s="29">
        <f t="shared" si="318"/>
        <v>0</v>
      </c>
      <c r="E774" s="29">
        <f ca="1">Kp*(G774+H774*OnebyTi+Td*(G774-G773))</f>
        <v>3.3333332331461243</v>
      </c>
      <c r="F774" s="27">
        <f t="shared" ca="1" si="319"/>
        <v>10.000000013056072</v>
      </c>
      <c r="G774" s="29">
        <f t="shared" ca="1" si="326"/>
        <v>-1.3056071779260492E-8</v>
      </c>
      <c r="H774" s="29">
        <f t="shared" ca="1" si="327"/>
        <v>0.73015872191558029</v>
      </c>
      <c r="I774" s="29">
        <f t="shared" ca="1" si="328"/>
        <v>37.948448779092956</v>
      </c>
      <c r="J774" s="29">
        <f t="shared" ca="1" si="329"/>
        <v>222.78537736622681</v>
      </c>
      <c r="K774" s="29">
        <f t="shared" ca="1" si="330"/>
        <v>143.1416661076664</v>
      </c>
      <c r="M774" s="29">
        <f ca="1">Kp*(Q774+R774*OnebyTi+Td*(Q774-Q773))</f>
        <v>1826280480.2952406</v>
      </c>
      <c r="N774" s="29">
        <f t="shared" ca="1" si="320"/>
        <v>1427788154.4351623</v>
      </c>
      <c r="O774" s="27">
        <f t="shared" ca="1" si="331"/>
        <v>504000330.44004494</v>
      </c>
      <c r="P774" s="27">
        <f t="shared" ca="1" si="321"/>
        <v>23938267.891231708</v>
      </c>
      <c r="Q774" s="29">
        <f t="shared" ca="1" si="332"/>
        <v>-23938257.891231708</v>
      </c>
      <c r="R774" s="29">
        <f t="shared" ca="1" si="333"/>
        <v>433789199.55323088</v>
      </c>
      <c r="S774" s="29">
        <f t="shared" ca="1" si="334"/>
        <v>814969477.04367304</v>
      </c>
      <c r="T774" s="29">
        <f t="shared" ca="1" si="335"/>
        <v>8.6097178998720992E+16</v>
      </c>
      <c r="U774" s="29">
        <f t="shared" ca="1" si="336"/>
        <v>181563277974.40387</v>
      </c>
      <c r="W774" s="29">
        <f ca="1">Kp*(AB774+AC774*OnebyTi+Td*(AB774-AB773))</f>
        <v>16568466.664020536</v>
      </c>
      <c r="X774" s="27">
        <f t="shared" ca="1" si="322"/>
        <v>37268921.533108093</v>
      </c>
      <c r="Y774" s="27">
        <f t="shared" ca="1" si="323"/>
        <v>33564275.01550509</v>
      </c>
      <c r="Z774" s="27">
        <f t="shared" ca="1" si="324"/>
        <v>19923405.864990432</v>
      </c>
      <c r="AA774" s="27">
        <f t="shared" ca="1" si="325"/>
        <v>7662534.6366177713</v>
      </c>
      <c r="AB774" s="29">
        <f t="shared" ca="1" si="337"/>
        <v>-7662524.6366177713</v>
      </c>
      <c r="AC774" s="29">
        <f t="shared" ca="1" si="338"/>
        <v>12637389.597349519</v>
      </c>
      <c r="AD774" s="29">
        <f t="shared" ca="1" si="339"/>
        <v>37088861.244223818</v>
      </c>
      <c r="AE774" s="29">
        <f t="shared" ca="1" si="340"/>
        <v>133284472620986.06</v>
      </c>
      <c r="AF774" s="29">
        <f t="shared" ca="1" si="341"/>
        <v>8.6277734815496975E+23</v>
      </c>
      <c r="AH774" s="29">
        <f t="shared" ca="1" si="342"/>
        <v>3.3333332331461243</v>
      </c>
      <c r="AI774" s="29">
        <f t="shared" ca="1" si="343"/>
        <v>10.000000013056072</v>
      </c>
    </row>
    <row r="775" spans="1:35">
      <c r="A775" s="29">
        <v>76.299999999998704</v>
      </c>
      <c r="B775" s="29">
        <f t="shared" si="317"/>
        <v>10</v>
      </c>
      <c r="C775" s="29">
        <f t="shared" si="318"/>
        <v>0</v>
      </c>
      <c r="E775" s="29">
        <f ca="1">Kp*(G775+H775*OnebyTi+Td*(G775-G774))</f>
        <v>3.3333332525187096</v>
      </c>
      <c r="F775" s="29">
        <f t="shared" ca="1" si="319"/>
        <v>10.000000008715391</v>
      </c>
      <c r="G775" s="29">
        <f t="shared" ca="1" si="326"/>
        <v>-8.7153910754977915E-9</v>
      </c>
      <c r="H775" s="29">
        <f t="shared" ca="1" si="327"/>
        <v>0.73015872104404123</v>
      </c>
      <c r="I775" s="29">
        <f t="shared" ca="1" si="328"/>
        <v>37.948448779964494</v>
      </c>
      <c r="J775" s="29">
        <f t="shared" ca="1" si="329"/>
        <v>222.78537736622681</v>
      </c>
      <c r="K775" s="29">
        <f t="shared" ca="1" si="330"/>
        <v>143.14166617416484</v>
      </c>
      <c r="M775" s="29">
        <f ca="1">Kp*(Q775+R775*OnebyTi+Td*(Q775-Q774))</f>
        <v>1702366894.0215924</v>
      </c>
      <c r="N775" s="27">
        <f t="shared" ca="1" si="320"/>
        <v>1452578078.1520107</v>
      </c>
      <c r="O775" s="29">
        <f t="shared" ca="1" si="331"/>
        <v>541700613.05325353</v>
      </c>
      <c r="P775" s="29">
        <f t="shared" ca="1" si="321"/>
        <v>43529861.285155647</v>
      </c>
      <c r="Q775" s="29">
        <f t="shared" ca="1" si="332"/>
        <v>-43529851.285155647</v>
      </c>
      <c r="R775" s="29">
        <f t="shared" ca="1" si="333"/>
        <v>429436214.42471534</v>
      </c>
      <c r="S775" s="29">
        <f t="shared" ca="1" si="334"/>
        <v>819322462.17218864</v>
      </c>
      <c r="T775" s="29">
        <f t="shared" ca="1" si="335"/>
        <v>8.6286663794011776E+16</v>
      </c>
      <c r="U775" s="29">
        <f t="shared" ca="1" si="336"/>
        <v>182533059408.92978</v>
      </c>
      <c r="W775" s="29">
        <f ca="1">Kp*(AB775+AC775*OnebyTi+Td*(AB775-AB774))</f>
        <v>9651179.4152692109</v>
      </c>
      <c r="X775" s="29">
        <f t="shared" ca="1" si="322"/>
        <v>35936126.974307686</v>
      </c>
      <c r="Y775" s="29">
        <f t="shared" ca="1" si="323"/>
        <v>33744952.758190013</v>
      </c>
      <c r="Z775" s="29">
        <f t="shared" ca="1" si="324"/>
        <v>20588678.903771486</v>
      </c>
      <c r="AA775" s="29">
        <f t="shared" ca="1" si="325"/>
        <v>8260504.3825481432</v>
      </c>
      <c r="AB775" s="29">
        <f t="shared" ca="1" si="337"/>
        <v>-8260494.3825481432</v>
      </c>
      <c r="AC775" s="29">
        <f t="shared" ca="1" si="338"/>
        <v>11811340.159094704</v>
      </c>
      <c r="AD775" s="29">
        <f t="shared" ca="1" si="339"/>
        <v>37914910.682478629</v>
      </c>
      <c r="AE775" s="29">
        <f t="shared" ca="1" si="340"/>
        <v>140108049365397</v>
      </c>
      <c r="AF775" s="29">
        <f t="shared" ca="1" si="341"/>
        <v>9.3405439831089524E+23</v>
      </c>
      <c r="AH775" s="29">
        <f t="shared" ca="1" si="342"/>
        <v>3.3333332525187096</v>
      </c>
      <c r="AI775" s="29">
        <f t="shared" ca="1" si="343"/>
        <v>10.000000008715391</v>
      </c>
    </row>
    <row r="776" spans="1:35">
      <c r="A776" s="29">
        <v>76.399999999998698</v>
      </c>
      <c r="B776" s="29">
        <f t="shared" si="317"/>
        <v>10</v>
      </c>
      <c r="C776" s="29">
        <f t="shared" si="318"/>
        <v>0</v>
      </c>
      <c r="E776" s="29">
        <f ca="1">Kp*(G776+H776*OnebyTi+Td*(G776-G775))</f>
        <v>3.3333332744696365</v>
      </c>
      <c r="F776" s="27">
        <f t="shared" ca="1" si="319"/>
        <v>10.000000004214023</v>
      </c>
      <c r="G776" s="29">
        <f t="shared" ca="1" si="326"/>
        <v>-4.2140229083997838E-9</v>
      </c>
      <c r="H776" s="29">
        <f t="shared" ca="1" si="327"/>
        <v>0.73015872062263898</v>
      </c>
      <c r="I776" s="29">
        <f t="shared" ca="1" si="328"/>
        <v>37.948448780385895</v>
      </c>
      <c r="J776" s="29">
        <f t="shared" ca="1" si="329"/>
        <v>222.78537736622681</v>
      </c>
      <c r="K776" s="29">
        <f t="shared" ca="1" si="330"/>
        <v>143.14166620635999</v>
      </c>
      <c r="M776" s="29">
        <f ca="1">Kp*(Q776+R776*OnebyTi+Td*(Q776-Q775))</f>
        <v>1565361985.7533906</v>
      </c>
      <c r="N776" s="29">
        <f t="shared" ca="1" si="320"/>
        <v>1472355309.6598079</v>
      </c>
      <c r="O776" s="27">
        <f t="shared" ca="1" si="331"/>
        <v>578874016.91098583</v>
      </c>
      <c r="P776" s="27">
        <f t="shared" ca="1" si="321"/>
        <v>63860480.117160484</v>
      </c>
      <c r="Q776" s="29">
        <f t="shared" ca="1" si="332"/>
        <v>-63860470.117160484</v>
      </c>
      <c r="R776" s="29">
        <f t="shared" ca="1" si="333"/>
        <v>423050167.41299927</v>
      </c>
      <c r="S776" s="29">
        <f t="shared" ca="1" si="334"/>
        <v>825708509.18390465</v>
      </c>
      <c r="T776" s="29">
        <f t="shared" ca="1" si="335"/>
        <v>8.6694479758370256E+16</v>
      </c>
      <c r="U776" s="29">
        <f t="shared" ca="1" si="336"/>
        <v>183955777302.31342</v>
      </c>
      <c r="W776" s="29">
        <f ca="1">Kp*(AB776+AC776*OnebyTi+Td*(AB776-AB775))</f>
        <v>2444071.193055206</v>
      </c>
      <c r="X776" s="27">
        <f t="shared" ca="1" si="322"/>
        <v>34465917.525153011</v>
      </c>
      <c r="Y776" s="27">
        <f t="shared" ca="1" si="323"/>
        <v>33851817.585729271</v>
      </c>
      <c r="Z776" s="27">
        <f t="shared" ca="1" si="324"/>
        <v>21230317.951077688</v>
      </c>
      <c r="AA776" s="27">
        <f t="shared" ca="1" si="325"/>
        <v>8861756.5488038398</v>
      </c>
      <c r="AB776" s="29">
        <f t="shared" ca="1" si="337"/>
        <v>-8861746.5488038398</v>
      </c>
      <c r="AC776" s="29">
        <f t="shared" ca="1" si="338"/>
        <v>10925165.50421432</v>
      </c>
      <c r="AD776" s="29">
        <f t="shared" ca="1" si="339"/>
        <v>38801085.337359011</v>
      </c>
      <c r="AE776" s="29">
        <f t="shared" ca="1" si="340"/>
        <v>147961104554920.69</v>
      </c>
      <c r="AF776" s="29">
        <f t="shared" ca="1" si="341"/>
        <v>1.0108808489908034E+24</v>
      </c>
      <c r="AH776" s="29">
        <f t="shared" ca="1" si="342"/>
        <v>3.3333332744696365</v>
      </c>
      <c r="AI776" s="29">
        <f t="shared" ca="1" si="343"/>
        <v>10.000000004214023</v>
      </c>
    </row>
    <row r="777" spans="1:35">
      <c r="A777" s="29">
        <v>76.499999999998707</v>
      </c>
      <c r="B777" s="29">
        <f t="shared" si="317"/>
        <v>10</v>
      </c>
      <c r="C777" s="29">
        <f t="shared" si="318"/>
        <v>0</v>
      </c>
      <c r="E777" s="29">
        <f ca="1">Kp*(G777+H777*OnebyTi+Td*(G777-G776))</f>
        <v>3.3333332978898347</v>
      </c>
      <c r="F777" s="29">
        <f t="shared" ca="1" si="319"/>
        <v>9.9999999997602114</v>
      </c>
      <c r="G777" s="29">
        <f t="shared" ca="1" si="326"/>
        <v>2.3978863339380041E-10</v>
      </c>
      <c r="H777" s="29">
        <f t="shared" ca="1" si="327"/>
        <v>0.7301587206466178</v>
      </c>
      <c r="I777" s="29">
        <f t="shared" ca="1" si="328"/>
        <v>37.948448780409876</v>
      </c>
      <c r="J777" s="29">
        <f t="shared" ca="1" si="329"/>
        <v>222.78537736622681</v>
      </c>
      <c r="K777" s="29">
        <f t="shared" ca="1" si="330"/>
        <v>143.14166620819438</v>
      </c>
      <c r="M777" s="29">
        <f ca="1">Kp*(Q777+R777*OnebyTi+Td*(Q777-Q776))</f>
        <v>1415231232.6605208</v>
      </c>
      <c r="N777" s="27">
        <f t="shared" ca="1" si="320"/>
        <v>1486799188.0161808</v>
      </c>
      <c r="O777" s="29">
        <f t="shared" ca="1" si="331"/>
        <v>615337473.53089428</v>
      </c>
      <c r="P777" s="29">
        <f t="shared" ca="1" si="321"/>
        <v>84878462.149859339</v>
      </c>
      <c r="Q777" s="29">
        <f t="shared" ca="1" si="332"/>
        <v>-84878452.149859339</v>
      </c>
      <c r="R777" s="29">
        <f t="shared" ca="1" si="333"/>
        <v>414562322.19801337</v>
      </c>
      <c r="S777" s="29">
        <f t="shared" ca="1" si="334"/>
        <v>834196354.39889061</v>
      </c>
      <c r="T777" s="29">
        <f t="shared" ca="1" si="335"/>
        <v>8.7414914922305856E+16</v>
      </c>
      <c r="U777" s="29">
        <f t="shared" ca="1" si="336"/>
        <v>185846745101.56018</v>
      </c>
      <c r="W777" s="29">
        <f ca="1">Kp*(AB777+AC777*OnebyTi+Td*(AB777-AB776))</f>
        <v>-5046780.4005525745</v>
      </c>
      <c r="X777" s="29">
        <f t="shared" ca="1" si="322"/>
        <v>32856514.147528291</v>
      </c>
      <c r="Y777" s="29">
        <f t="shared" ca="1" si="323"/>
        <v>33881767.593189046</v>
      </c>
      <c r="Z777" s="29">
        <f t="shared" ca="1" si="324"/>
        <v>21845875.751923673</v>
      </c>
      <c r="AA777" s="29">
        <f t="shared" ca="1" si="325"/>
        <v>9464978.4064909909</v>
      </c>
      <c r="AB777" s="29">
        <f t="shared" ca="1" si="337"/>
        <v>-9464968.4064909909</v>
      </c>
      <c r="AC777" s="29">
        <f t="shared" ca="1" si="338"/>
        <v>9978668.6635652222</v>
      </c>
      <c r="AD777" s="29">
        <f t="shared" ca="1" si="339"/>
        <v>39747582.178008109</v>
      </c>
      <c r="AE777" s="29">
        <f t="shared" ca="1" si="340"/>
        <v>156919667248507.94</v>
      </c>
      <c r="AF777" s="29">
        <f t="shared" ca="1" si="341"/>
        <v>1.0936187897903757E+24</v>
      </c>
      <c r="AH777" s="29">
        <f t="shared" ca="1" si="342"/>
        <v>3.3333332978898347</v>
      </c>
      <c r="AI777" s="29">
        <f t="shared" ca="1" si="343"/>
        <v>9.9999999997602114</v>
      </c>
    </row>
    <row r="778" spans="1:35">
      <c r="A778" s="29">
        <v>76.599999999998701</v>
      </c>
      <c r="B778" s="29">
        <f t="shared" si="317"/>
        <v>10</v>
      </c>
      <c r="C778" s="29">
        <f t="shared" si="318"/>
        <v>0</v>
      </c>
      <c r="E778" s="29">
        <f ca="1">Kp*(G778+H778*OnebyTi+Td*(G778-G777))</f>
        <v>3.3333333216628418</v>
      </c>
      <c r="F778" s="27">
        <f t="shared" ca="1" si="319"/>
        <v>9.9999999955492296</v>
      </c>
      <c r="G778" s="29">
        <f t="shared" ca="1" si="326"/>
        <v>4.450770418884531E-9</v>
      </c>
      <c r="H778" s="29">
        <f t="shared" ca="1" si="327"/>
        <v>0.73015872109169488</v>
      </c>
      <c r="I778" s="29">
        <f t="shared" ca="1" si="328"/>
        <v>37.948448780854953</v>
      </c>
      <c r="J778" s="29">
        <f t="shared" ca="1" si="329"/>
        <v>222.78537736622681</v>
      </c>
      <c r="K778" s="29">
        <f t="shared" ca="1" si="330"/>
        <v>143.14166624228727</v>
      </c>
      <c r="M778" s="29">
        <f ca="1">Kp*(Q778+R778*OnebyTi+Td*(Q778-Q777))</f>
        <v>1251994347.3037405</v>
      </c>
      <c r="N778" s="29">
        <f t="shared" ca="1" si="320"/>
        <v>1495596623.1279993</v>
      </c>
      <c r="O778" s="29">
        <f t="shared" ca="1" si="331"/>
        <v>650902299.20764005</v>
      </c>
      <c r="P778" s="29">
        <f t="shared" ca="1" si="321"/>
        <v>106526782.38566923</v>
      </c>
      <c r="Q778" s="29">
        <f t="shared" ca="1" si="332"/>
        <v>-106526772.38566923</v>
      </c>
      <c r="R778" s="29">
        <f t="shared" ca="1" si="333"/>
        <v>403909644.95944643</v>
      </c>
      <c r="S778" s="29">
        <f t="shared" ca="1" si="334"/>
        <v>844849031.63745749</v>
      </c>
      <c r="T778" s="29">
        <f t="shared" ca="1" si="335"/>
        <v>8.8549710245796672E+16</v>
      </c>
      <c r="U778" s="29">
        <f t="shared" ca="1" si="336"/>
        <v>188220005820.11493</v>
      </c>
      <c r="W778" s="29">
        <f ca="1">Kp*(AB778+AC778*OnebyTi+Td*(AB778-AB777))</f>
        <v>-12814384.190220367</v>
      </c>
      <c r="X778" s="29">
        <f t="shared" ca="1" si="322"/>
        <v>31106402.412920825</v>
      </c>
      <c r="Y778" s="29">
        <f t="shared" ca="1" si="323"/>
        <v>33831765.392611541</v>
      </c>
      <c r="Z778" s="29">
        <f t="shared" ca="1" si="324"/>
        <v>22432873.123669349</v>
      </c>
      <c r="AA778" s="29">
        <f t="shared" ca="1" si="325"/>
        <v>10068801.895225326</v>
      </c>
      <c r="AB778" s="29">
        <f t="shared" ca="1" si="337"/>
        <v>-10068791.895225326</v>
      </c>
      <c r="AC778" s="29">
        <f t="shared" ca="1" si="338"/>
        <v>8971789.4740426894</v>
      </c>
      <c r="AD778" s="29">
        <f t="shared" ca="1" si="339"/>
        <v>40754461.367530644</v>
      </c>
      <c r="AE778" s="29">
        <f t="shared" ca="1" si="340"/>
        <v>167057724271443.47</v>
      </c>
      <c r="AF778" s="29">
        <f t="shared" ca="1" si="341"/>
        <v>1.1827776502751186E+24</v>
      </c>
      <c r="AH778" s="29">
        <f t="shared" ca="1" si="342"/>
        <v>3.3333333216628418</v>
      </c>
      <c r="AI778" s="29">
        <f t="shared" ca="1" si="343"/>
        <v>9.9999999955492296</v>
      </c>
    </row>
    <row r="779" spans="1:35">
      <c r="A779" s="29">
        <v>76.699999999998695</v>
      </c>
      <c r="B779" s="29">
        <f t="shared" si="317"/>
        <v>10</v>
      </c>
      <c r="C779" s="29">
        <f t="shared" si="318"/>
        <v>0</v>
      </c>
      <c r="E779" s="29">
        <f ca="1">Kp*(G779+H779*OnebyTi+Td*(G779-G778))</f>
        <v>3.333333344714696</v>
      </c>
      <c r="F779" s="29">
        <f t="shared" ca="1" si="319"/>
        <v>9.9999999917553932</v>
      </c>
      <c r="G779" s="29">
        <f t="shared" ca="1" si="326"/>
        <v>8.2446067750652219E-9</v>
      </c>
      <c r="H779" s="29">
        <f t="shared" ca="1" si="327"/>
        <v>0.73015872191615561</v>
      </c>
      <c r="I779" s="29">
        <f t="shared" ca="1" si="328"/>
        <v>37.948448781679417</v>
      </c>
      <c r="J779" s="29">
        <f t="shared" ca="1" si="329"/>
        <v>222.78537736622681</v>
      </c>
      <c r="K779" s="29">
        <f t="shared" ca="1" si="330"/>
        <v>143.14166630552342</v>
      </c>
      <c r="M779" s="29">
        <f ca="1">Kp*(Q779+R779*OnebyTi+Td*(Q779-Q778))</f>
        <v>1075727752.4489391</v>
      </c>
      <c r="N779" s="27">
        <f t="shared" ca="1" si="320"/>
        <v>1498443785.4517193</v>
      </c>
      <c r="O779" s="27">
        <f t="shared" ca="1" si="331"/>
        <v>685374733.14365935</v>
      </c>
      <c r="P779" s="27">
        <f t="shared" ca="1" si="321"/>
        <v>128743042.76366735</v>
      </c>
      <c r="Q779" s="29">
        <f t="shared" ca="1" si="332"/>
        <v>-128743032.76366735</v>
      </c>
      <c r="R779" s="29">
        <f t="shared" ca="1" si="333"/>
        <v>391035341.68307972</v>
      </c>
      <c r="S779" s="29">
        <f t="shared" ca="1" si="334"/>
        <v>857723334.9138242</v>
      </c>
      <c r="T779" s="29">
        <f t="shared" ca="1" si="335"/>
        <v>9.0207187094315344E+16</v>
      </c>
      <c r="U779" s="29">
        <f t="shared" ca="1" si="336"/>
        <v>191088212333.86755</v>
      </c>
      <c r="W779" s="29">
        <f ca="1">Kp*(AB779+AC779*OnebyTi+Td*(AB779-AB778))</f>
        <v>-20850816.93731397</v>
      </c>
      <c r="X779" s="27">
        <f t="shared" ca="1" si="322"/>
        <v>29214346.330554701</v>
      </c>
      <c r="Y779" s="27">
        <f t="shared" ca="1" si="323"/>
        <v>33698847.871647574</v>
      </c>
      <c r="Z779" s="27">
        <f t="shared" ca="1" si="324"/>
        <v>22988803.65968002</v>
      </c>
      <c r="AA779" s="27">
        <f t="shared" ca="1" si="325"/>
        <v>10671804.764550705</v>
      </c>
      <c r="AB779" s="29">
        <f t="shared" ca="1" si="337"/>
        <v>-10671794.764550705</v>
      </c>
      <c r="AC779" s="29">
        <f t="shared" ca="1" si="338"/>
        <v>7904609.9975876193</v>
      </c>
      <c r="AD779" s="29">
        <f t="shared" ca="1" si="339"/>
        <v>41821640.843985714</v>
      </c>
      <c r="AE779" s="29">
        <f t="shared" ca="1" si="340"/>
        <v>178446444621112.66</v>
      </c>
      <c r="AF779" s="29">
        <f t="shared" ca="1" si="341"/>
        <v>1.2790449089709146E+24</v>
      </c>
      <c r="AH779" s="29">
        <f t="shared" ca="1" si="342"/>
        <v>3.333333344714696</v>
      </c>
      <c r="AI779" s="29">
        <f t="shared" ca="1" si="343"/>
        <v>9.9999999917553932</v>
      </c>
    </row>
    <row r="780" spans="1:35">
      <c r="A780" s="29">
        <v>76.799999999998704</v>
      </c>
      <c r="B780" s="29">
        <f t="shared" ref="B780:B843" si="344">IF(A780&lt;SP_t,0,SP_val)</f>
        <v>10</v>
      </c>
      <c r="C780" s="29">
        <f t="shared" ref="C780:C843" si="345">IF(A780&lt;DIS_t,0,DIS_val)</f>
        <v>0</v>
      </c>
      <c r="E780" s="29">
        <f ca="1">Kp*(G780+H780*OnebyTi+Td*(G780-G779))</f>
        <v>3.3333333660594819</v>
      </c>
      <c r="F780" s="27">
        <f t="shared" ca="1" si="319"/>
        <v>9.9999999885254045</v>
      </c>
      <c r="G780" s="29">
        <f t="shared" ca="1" si="326"/>
        <v>1.1474595495997164E-8</v>
      </c>
      <c r="H780" s="29">
        <f t="shared" ca="1" si="327"/>
        <v>0.73015872306361518</v>
      </c>
      <c r="I780" s="29">
        <f t="shared" ca="1" si="328"/>
        <v>37.94844878282688</v>
      </c>
      <c r="J780" s="29">
        <f t="shared" ca="1" si="329"/>
        <v>222.78537736622681</v>
      </c>
      <c r="K780" s="29">
        <f t="shared" ca="1" si="330"/>
        <v>143.14166639364831</v>
      </c>
      <c r="M780" s="29">
        <f ca="1">Kp*(Q780+R780*OnebyTi+Td*(Q780-Q779))</f>
        <v>886566931.27709746</v>
      </c>
      <c r="N780" s="29">
        <f t="shared" ca="1" si="320"/>
        <v>1495047835.9969761</v>
      </c>
      <c r="O780" s="29">
        <f t="shared" ca="1" si="331"/>
        <v>718556522.57610977</v>
      </c>
      <c r="P780" s="29">
        <f t="shared" ca="1" si="321"/>
        <v>151459484.23833293</v>
      </c>
      <c r="Q780" s="29">
        <f t="shared" ca="1" si="332"/>
        <v>-151459474.23833293</v>
      </c>
      <c r="R780" s="29">
        <f t="shared" ca="1" si="333"/>
        <v>375889394.25924641</v>
      </c>
      <c r="S780" s="29">
        <f t="shared" ca="1" si="334"/>
        <v>872869282.33765745</v>
      </c>
      <c r="T780" s="29">
        <f t="shared" ca="1" si="335"/>
        <v>9.250118432797056E+16</v>
      </c>
      <c r="U780" s="29">
        <f t="shared" ca="1" si="336"/>
        <v>194462507946.25528</v>
      </c>
      <c r="W780" s="29">
        <f ca="1">Kp*(AB780+AC780*OnebyTi+Td*(AB780-AB779))</f>
        <v>-29147206.368118919</v>
      </c>
      <c r="X780" s="29">
        <f t="shared" ca="1" si="322"/>
        <v>27179402.042180255</v>
      </c>
      <c r="Y780" s="29">
        <f t="shared" ca="1" si="323"/>
        <v>33480136.15066104</v>
      </c>
      <c r="Z780" s="29">
        <f t="shared" ca="1" si="324"/>
        <v>23511138.679520477</v>
      </c>
      <c r="AA780" s="29">
        <f t="shared" ca="1" si="325"/>
        <v>11272511.889090231</v>
      </c>
      <c r="AB780" s="29">
        <f t="shared" ca="1" si="337"/>
        <v>-11272501.889090231</v>
      </c>
      <c r="AC780" s="29">
        <f t="shared" ca="1" si="338"/>
        <v>6777359.8086785963</v>
      </c>
      <c r="AD780" s="29">
        <f t="shared" ca="1" si="339"/>
        <v>42948891.032894738</v>
      </c>
      <c r="AE780" s="29">
        <f t="shared" ca="1" si="340"/>
        <v>191153374505066.94</v>
      </c>
      <c r="AF780" s="29">
        <f t="shared" ca="1" si="341"/>
        <v>1.3833168864789276E+24</v>
      </c>
      <c r="AH780" s="29">
        <f t="shared" ca="1" si="342"/>
        <v>3.3333333660594819</v>
      </c>
      <c r="AI780" s="29">
        <f t="shared" ca="1" si="343"/>
        <v>9.9999999885254045</v>
      </c>
    </row>
    <row r="781" spans="1:35">
      <c r="A781" s="29">
        <v>76.899999999998698</v>
      </c>
      <c r="B781" s="29">
        <f t="shared" si="344"/>
        <v>10</v>
      </c>
      <c r="C781" s="29">
        <f t="shared" si="345"/>
        <v>0</v>
      </c>
      <c r="E781" s="29">
        <f ca="1">Kp*(G781+H781*OnebyTi+Td*(G781-G780))</f>
        <v>3.3333333848384568</v>
      </c>
      <c r="F781" s="29">
        <f t="shared" ref="F781:F844" ca="1" si="346">IF((ROW()-12)*0.1&lt;L_1,0,OFFSET(E781,-L_1*10-1,0)*b_1-F780*a_1)+C781</f>
        <v>9.9999999859732842</v>
      </c>
      <c r="G781" s="29">
        <f t="shared" ca="1" si="326"/>
        <v>1.4026715788872934E-8</v>
      </c>
      <c r="H781" s="29">
        <f t="shared" ca="1" si="327"/>
        <v>0.73015872446628671</v>
      </c>
      <c r="I781" s="29">
        <f t="shared" ca="1" si="328"/>
        <v>37.948448784229548</v>
      </c>
      <c r="J781" s="29">
        <f t="shared" ca="1" si="329"/>
        <v>222.78537736622681</v>
      </c>
      <c r="K781" s="29">
        <f t="shared" ca="1" si="330"/>
        <v>143.14166650151375</v>
      </c>
      <c r="M781" s="29">
        <f ca="1">Kp*(Q781+R781*OnebyTi+Td*(Q781-Q780))</f>
        <v>684708637.10878837</v>
      </c>
      <c r="N781" s="27">
        <f t="shared" ref="N781:N844" ca="1" si="347">IF((ROW()-12)*0.1&lt;L_2,0,OFFSET(M781,-L_2*10-1,0)*b_2-N780*a_2)</f>
        <v>1485128691.1718872</v>
      </c>
      <c r="O781" s="27">
        <f t="shared" ca="1" si="331"/>
        <v>750245554.62685359</v>
      </c>
      <c r="P781" s="27">
        <f t="shared" ref="P781:P844" ca="1" si="348">IF((ROW()-12)*0.1&lt;L_2,0,OFFSET(O781,-1,0)*b_2/K_2-P780*a_2)+C781</f>
        <v>174603022.24469748</v>
      </c>
      <c r="Q781" s="29">
        <f t="shared" ca="1" si="332"/>
        <v>-174603012.24469748</v>
      </c>
      <c r="R781" s="29">
        <f t="shared" ca="1" si="333"/>
        <v>358429093.03477669</v>
      </c>
      <c r="S781" s="29">
        <f t="shared" ca="1" si="334"/>
        <v>890329583.56212723</v>
      </c>
      <c r="T781" s="29">
        <f t="shared" ca="1" si="335"/>
        <v>9.5549805516462752E+16</v>
      </c>
      <c r="U781" s="29">
        <f t="shared" ca="1" si="336"/>
        <v>198352407743.47678</v>
      </c>
      <c r="W781" s="29">
        <f ca="1">Kp*(AB781+AC781*OnebyTi+Td*(AB781-AB780))</f>
        <v>-37693715.819484897</v>
      </c>
      <c r="X781" s="27">
        <f t="shared" ref="X781:X844" ca="1" si="349">IF((ROW()-12)*0.1&lt;L_3,0,OFFSET(W781,-L_3*10-1,0)*b_3-X780*a_3)</f>
        <v>25000931.345594887</v>
      </c>
      <c r="Y781" s="27">
        <f t="shared" ref="Y781:Y844" ca="1" si="350">IF((ROW()-12)*0.1&lt;L_3,0,OFFSET(X781,-1,0)*b_3/K_3-Y780*a_3)</f>
        <v>33172845.722122453</v>
      </c>
      <c r="Z781" s="27">
        <f t="shared" ref="Z781:Z844" ca="1" si="351">IF((ROW()-12)*0.1&lt;L_3,0,OFFSET(Y781,-1,0)*b_3/K_3-Z780*a_3)</f>
        <v>23997332.423338927</v>
      </c>
      <c r="AA781" s="27">
        <f t="shared" ref="AA781:AA844" ca="1" si="352">IF((ROW()-12)*0.1&lt;L_3,0,OFFSET(Z781,-1,0)*b_3/K_3-AA780*a_3)+C781</f>
        <v>11869396.760980494</v>
      </c>
      <c r="AB781" s="29">
        <f t="shared" ca="1" si="337"/>
        <v>-11869386.760980494</v>
      </c>
      <c r="AC781" s="29">
        <f t="shared" ca="1" si="338"/>
        <v>5590421.1325805467</v>
      </c>
      <c r="AD781" s="29">
        <f t="shared" ca="1" si="339"/>
        <v>44135829.708992787</v>
      </c>
      <c r="AE781" s="29">
        <f t="shared" ca="1" si="340"/>
        <v>205241608713240.84</v>
      </c>
      <c r="AF781" s="29">
        <f t="shared" ca="1" si="341"/>
        <v>1.4967286461400641E+24</v>
      </c>
      <c r="AH781" s="29">
        <f t="shared" ca="1" si="342"/>
        <v>3.3333333848384568</v>
      </c>
      <c r="AI781" s="29">
        <f t="shared" ca="1" si="343"/>
        <v>9.9999999859732842</v>
      </c>
    </row>
    <row r="782" spans="1:35">
      <c r="A782" s="29">
        <v>76.999999999998707</v>
      </c>
      <c r="B782" s="29">
        <f t="shared" si="344"/>
        <v>10</v>
      </c>
      <c r="C782" s="29">
        <f t="shared" si="345"/>
        <v>0</v>
      </c>
      <c r="E782" s="29">
        <f ca="1">Kp*(G782+H782*OnebyTi+Td*(G782-G781))</f>
        <v>3.3333334003515733</v>
      </c>
      <c r="F782" s="29">
        <f t="shared" ca="1" si="346"/>
        <v>9.9999999841770109</v>
      </c>
      <c r="G782" s="29">
        <f t="shared" ca="1" si="326"/>
        <v>1.582298914115654E-8</v>
      </c>
      <c r="H782" s="29">
        <f t="shared" ca="1" si="327"/>
        <v>0.73015872604858567</v>
      </c>
      <c r="I782" s="29">
        <f t="shared" ca="1" si="328"/>
        <v>37.948448785811848</v>
      </c>
      <c r="J782" s="29">
        <f t="shared" ca="1" si="329"/>
        <v>222.78537736622681</v>
      </c>
      <c r="K782" s="29">
        <f t="shared" ca="1" si="330"/>
        <v>143.14166662335077</v>
      </c>
      <c r="M782" s="29">
        <f ca="1">Kp*(Q782+R782*OnebyTi+Td*(Q782-Q781))</f>
        <v>470412946.61074096</v>
      </c>
      <c r="N782" s="29">
        <f t="shared" ca="1" si="347"/>
        <v>1468420816.6025753</v>
      </c>
      <c r="O782" s="29">
        <f t="shared" ca="1" si="331"/>
        <v>780236534.39059579</v>
      </c>
      <c r="P782" s="29">
        <f t="shared" ca="1" si="348"/>
        <v>198095306.50228378</v>
      </c>
      <c r="Q782" s="29">
        <f t="shared" ca="1" si="332"/>
        <v>-198095296.50228378</v>
      </c>
      <c r="R782" s="29">
        <f t="shared" ca="1" si="333"/>
        <v>338619563.38454831</v>
      </c>
      <c r="S782" s="29">
        <f t="shared" ca="1" si="334"/>
        <v>910139113.21235561</v>
      </c>
      <c r="T782" s="29">
        <f t="shared" ca="1" si="335"/>
        <v>9.947398016609552E+16</v>
      </c>
      <c r="U782" s="29">
        <f t="shared" ca="1" si="336"/>
        <v>202765681282.05035</v>
      </c>
      <c r="W782" s="29">
        <f ca="1">Kp*(AB782+AC782*OnebyTi+Td*(AB782-AB781))</f>
        <v>-46479530.601014912</v>
      </c>
      <c r="X782" s="29">
        <f t="shared" ca="1" si="349"/>
        <v>22678615.007918395</v>
      </c>
      <c r="Y782" s="29">
        <f t="shared" ca="1" si="350"/>
        <v>32774296.755048316</v>
      </c>
      <c r="Z782" s="29">
        <f t="shared" ca="1" si="351"/>
        <v>24444827.487421952</v>
      </c>
      <c r="AA782" s="29">
        <f t="shared" ca="1" si="352"/>
        <v>12460883.16285203</v>
      </c>
      <c r="AB782" s="29">
        <f t="shared" ca="1" si="337"/>
        <v>-12460873.16285203</v>
      </c>
      <c r="AC782" s="29">
        <f t="shared" ca="1" si="338"/>
        <v>4344333.8162953435</v>
      </c>
      <c r="AD782" s="29">
        <f t="shared" ca="1" si="339"/>
        <v>45381917.025277987</v>
      </c>
      <c r="AE782" s="29">
        <f t="shared" ca="1" si="340"/>
        <v>220768944711309.44</v>
      </c>
      <c r="AF782" s="29">
        <f t="shared" ca="1" si="341"/>
        <v>1.6206819111254417E+24</v>
      </c>
      <c r="AH782" s="29">
        <f t="shared" ca="1" si="342"/>
        <v>3.3333334003515733</v>
      </c>
      <c r="AI782" s="29">
        <f t="shared" ca="1" si="343"/>
        <v>9.9999999841770109</v>
      </c>
    </row>
    <row r="783" spans="1:35">
      <c r="A783" s="29">
        <v>77.099999999998701</v>
      </c>
      <c r="B783" s="29">
        <f t="shared" si="344"/>
        <v>10</v>
      </c>
      <c r="C783" s="29">
        <f t="shared" si="345"/>
        <v>0</v>
      </c>
      <c r="E783" s="29">
        <f ca="1">Kp*(G783+H783*OnebyTi+Td*(G783-G782))</f>
        <v>3.3333334120802847</v>
      </c>
      <c r="F783" s="27">
        <f t="shared" ca="1" si="346"/>
        <v>9.9999999831769379</v>
      </c>
      <c r="G783" s="29">
        <f t="shared" ca="1" si="326"/>
        <v>1.6823062054527327E-8</v>
      </c>
      <c r="H783" s="29">
        <f t="shared" ca="1" si="327"/>
        <v>0.73015872773089185</v>
      </c>
      <c r="I783" s="29">
        <f t="shared" ca="1" si="328"/>
        <v>37.948448787494158</v>
      </c>
      <c r="J783" s="29">
        <f t="shared" ca="1" si="329"/>
        <v>222.78537736622681</v>
      </c>
      <c r="K783" s="29">
        <f t="shared" ca="1" si="330"/>
        <v>143.14166675305657</v>
      </c>
      <c r="M783" s="29">
        <f ca="1">Kp*(Q783+R783*OnebyTi+Td*(Q783-Q782))</f>
        <v>244005140.36174747</v>
      </c>
      <c r="N783" s="27">
        <f t="shared" ca="1" si="347"/>
        <v>1444675043.6592853</v>
      </c>
      <c r="O783" s="29">
        <f t="shared" ca="1" si="331"/>
        <v>808321708.55662465</v>
      </c>
      <c r="P783" s="29">
        <f t="shared" ca="1" si="348"/>
        <v>221852806.05155873</v>
      </c>
      <c r="Q783" s="29">
        <f t="shared" ca="1" si="332"/>
        <v>-221852796.05155873</v>
      </c>
      <c r="R783" s="29">
        <f t="shared" ca="1" si="333"/>
        <v>316434283.77939242</v>
      </c>
      <c r="S783" s="29">
        <f t="shared" ca="1" si="334"/>
        <v>932324392.81751144</v>
      </c>
      <c r="T783" s="29">
        <f t="shared" ca="1" si="335"/>
        <v>1.0439584647768498E+17</v>
      </c>
      <c r="U783" s="29">
        <f t="shared" ca="1" si="336"/>
        <v>207708237170.86026</v>
      </c>
      <c r="W783" s="29">
        <f ca="1">Kp*(AB783+AC783*OnebyTi+Td*(AB783-AB782))</f>
        <v>-55492846.172632717</v>
      </c>
      <c r="X783" s="29">
        <f t="shared" ca="1" si="349"/>
        <v>20212465.82864657</v>
      </c>
      <c r="Y783" s="29">
        <f t="shared" ca="1" si="350"/>
        <v>32281924.54618315</v>
      </c>
      <c r="Z783" s="29">
        <f t="shared" ca="1" si="351"/>
        <v>24851060.497207709</v>
      </c>
      <c r="AA783" s="29">
        <f t="shared" ca="1" si="352"/>
        <v>13045347.024312707</v>
      </c>
      <c r="AB783" s="29">
        <f t="shared" ca="1" si="337"/>
        <v>-13045337.024312707</v>
      </c>
      <c r="AC783" s="29">
        <f t="shared" ca="1" si="338"/>
        <v>3039800.1138640726</v>
      </c>
      <c r="AD783" s="29">
        <f t="shared" ca="1" si="339"/>
        <v>46686450.727709256</v>
      </c>
      <c r="AE783" s="29">
        <f t="shared" ca="1" si="340"/>
        <v>237787026519099.81</v>
      </c>
      <c r="AF783" s="29">
        <f t="shared" ca="1" si="341"/>
        <v>1.7568698112494226E+24</v>
      </c>
      <c r="AH783" s="29">
        <f t="shared" ca="1" si="342"/>
        <v>3.3333334120802847</v>
      </c>
      <c r="AI783" s="29">
        <f t="shared" ca="1" si="343"/>
        <v>9.9999999831769379</v>
      </c>
    </row>
    <row r="784" spans="1:35">
      <c r="A784" s="29">
        <v>77.199999999998695</v>
      </c>
      <c r="B784" s="29">
        <f t="shared" si="344"/>
        <v>10</v>
      </c>
      <c r="C784" s="29">
        <f t="shared" si="345"/>
        <v>0</v>
      </c>
      <c r="E784" s="29">
        <f ca="1">Kp*(G784+H784*OnebyTi+Td*(G784-G783))</f>
        <v>3.33333341970111</v>
      </c>
      <c r="F784" s="29">
        <f t="shared" ca="1" si="346"/>
        <v>9.9999999829759627</v>
      </c>
      <c r="G784" s="29">
        <f t="shared" ca="1" si="326"/>
        <v>1.7024037290980232E-8</v>
      </c>
      <c r="H784" s="29">
        <f t="shared" ca="1" si="327"/>
        <v>0.73015872943329563</v>
      </c>
      <c r="I784" s="29">
        <f t="shared" ca="1" si="328"/>
        <v>37.948448789196561</v>
      </c>
      <c r="J784" s="29">
        <f t="shared" ca="1" si="329"/>
        <v>222.78537736622681</v>
      </c>
      <c r="K784" s="29">
        <f t="shared" ca="1" si="330"/>
        <v>143.14166688448213</v>
      </c>
      <c r="M784" s="29">
        <f ca="1">Kp*(Q784+R784*OnebyTi+Td*(Q784-Q783))</f>
        <v>5877394.6293389937</v>
      </c>
      <c r="N784" s="29">
        <f t="shared" ca="1" si="347"/>
        <v>1413660402.0291421</v>
      </c>
      <c r="O784" s="27">
        <f t="shared" ca="1" si="331"/>
        <v>834291633.6325748</v>
      </c>
      <c r="P784" s="27">
        <f t="shared" ca="1" si="348"/>
        <v>245786920.35139838</v>
      </c>
      <c r="Q784" s="29">
        <f t="shared" ca="1" si="332"/>
        <v>-245786910.35139838</v>
      </c>
      <c r="R784" s="29">
        <f t="shared" ca="1" si="333"/>
        <v>291855592.74425256</v>
      </c>
      <c r="S784" s="29">
        <f t="shared" ca="1" si="334"/>
        <v>956903083.85265124</v>
      </c>
      <c r="T784" s="29">
        <f t="shared" ca="1" si="335"/>
        <v>1.1043696700769362E+17</v>
      </c>
      <c r="U784" s="29">
        <f t="shared" ca="1" si="336"/>
        <v>213184010128.29178</v>
      </c>
      <c r="W784" s="29">
        <f ca="1">Kp*(AB784+AC784*OnebyTi+Td*(AB784-AB783))</f>
        <v>-64720858.235826761</v>
      </c>
      <c r="X784" s="27">
        <f t="shared" ca="1" si="349"/>
        <v>17602841.411564235</v>
      </c>
      <c r="Y784" s="27">
        <f t="shared" ca="1" si="350"/>
        <v>31693290.098564018</v>
      </c>
      <c r="Z784" s="27">
        <f t="shared" ca="1" si="351"/>
        <v>25213468.013333198</v>
      </c>
      <c r="AA784" s="27">
        <f t="shared" ca="1" si="352"/>
        <v>13621118.464565471</v>
      </c>
      <c r="AB784" s="29">
        <f t="shared" ca="1" si="337"/>
        <v>-13621108.464565471</v>
      </c>
      <c r="AC784" s="29">
        <f t="shared" ca="1" si="338"/>
        <v>1677689.2674075253</v>
      </c>
      <c r="AD784" s="29">
        <f t="shared" ca="1" si="339"/>
        <v>48048561.574165806</v>
      </c>
      <c r="AE784" s="29">
        <f t="shared" ca="1" si="340"/>
        <v>256340486099445.53</v>
      </c>
      <c r="AF784" s="29">
        <f t="shared" ca="1" si="341"/>
        <v>1.9072972018603659E+24</v>
      </c>
      <c r="AH784" s="29">
        <f t="shared" ca="1" si="342"/>
        <v>3.33333341970111</v>
      </c>
      <c r="AI784" s="29">
        <f t="shared" ca="1" si="343"/>
        <v>9.9999999829759627</v>
      </c>
    </row>
    <row r="785" spans="1:35">
      <c r="A785" s="29">
        <v>77.299999999998704</v>
      </c>
      <c r="B785" s="29">
        <f t="shared" si="344"/>
        <v>10</v>
      </c>
      <c r="C785" s="29">
        <f t="shared" si="345"/>
        <v>0</v>
      </c>
      <c r="E785" s="29">
        <f ca="1">Kp*(G785+H785*OnebyTi+Td*(G785-G784))</f>
        <v>3.3333334230898268</v>
      </c>
      <c r="F785" s="27">
        <f t="shared" ca="1" si="346"/>
        <v>9.9999999835413504</v>
      </c>
      <c r="G785" s="29">
        <f t="shared" ca="1" si="326"/>
        <v>1.6458649554351723E-8</v>
      </c>
      <c r="H785" s="29">
        <f t="shared" ca="1" si="327"/>
        <v>0.73015873107916063</v>
      </c>
      <c r="I785" s="29">
        <f t="shared" ca="1" si="328"/>
        <v>37.948448790842427</v>
      </c>
      <c r="J785" s="29">
        <f t="shared" ca="1" si="329"/>
        <v>222.78537736622681</v>
      </c>
      <c r="K785" s="29">
        <f t="shared" ca="1" si="330"/>
        <v>143.14166701170748</v>
      </c>
      <c r="M785" s="29">
        <f ca="1">Kp*(Q785+R785*OnebyTi+Td*(Q785-Q784))</f>
        <v>-243509731.74972981</v>
      </c>
      <c r="N785" s="27">
        <f t="shared" ca="1" si="347"/>
        <v>1375165961.2930932</v>
      </c>
      <c r="O785" s="29">
        <f t="shared" ca="1" si="331"/>
        <v>857935987.60484874</v>
      </c>
      <c r="P785" s="29">
        <f t="shared" ca="1" si="348"/>
        <v>269804117.19423419</v>
      </c>
      <c r="Q785" s="29">
        <f t="shared" ca="1" si="332"/>
        <v>-269804107.19423419</v>
      </c>
      <c r="R785" s="29">
        <f t="shared" ca="1" si="333"/>
        <v>264875182.02482915</v>
      </c>
      <c r="S785" s="29">
        <f t="shared" ca="1" si="334"/>
        <v>983883494.57207465</v>
      </c>
      <c r="T785" s="29">
        <f t="shared" ca="1" si="335"/>
        <v>1.1771639263358139E+17</v>
      </c>
      <c r="U785" s="29">
        <f t="shared" ca="1" si="336"/>
        <v>219194851111.91431</v>
      </c>
      <c r="W785" s="29">
        <f ca="1">Kp*(AB785+AC785*OnebyTi+Td*(AB785-AB784))</f>
        <v>-74149754.836078316</v>
      </c>
      <c r="X785" s="29">
        <f t="shared" ca="1" si="349"/>
        <v>14850456.603718199</v>
      </c>
      <c r="Y785" s="29">
        <f t="shared" ca="1" si="350"/>
        <v>31006090.807055879</v>
      </c>
      <c r="Z785" s="29">
        <f t="shared" ca="1" si="351"/>
        <v>25529492.66556289</v>
      </c>
      <c r="AA785" s="29">
        <f t="shared" ca="1" si="352"/>
        <v>14186484.023447759</v>
      </c>
      <c r="AB785" s="29">
        <f t="shared" ca="1" si="337"/>
        <v>-14186474.023447759</v>
      </c>
      <c r="AC785" s="29">
        <f t="shared" ca="1" si="338"/>
        <v>259041.86506274925</v>
      </c>
      <c r="AD785" s="29">
        <f t="shared" ca="1" si="339"/>
        <v>49467208.976510584</v>
      </c>
      <c r="AE785" s="29">
        <f t="shared" ca="1" si="340"/>
        <v>276466090621241.34</v>
      </c>
      <c r="AF785" s="29">
        <f t="shared" ca="1" si="341"/>
        <v>2.0742952564833939E+24</v>
      </c>
      <c r="AH785" s="29">
        <f t="shared" ca="1" si="342"/>
        <v>3.3333334230898268</v>
      </c>
      <c r="AI785" s="29">
        <f t="shared" ca="1" si="343"/>
        <v>9.9999999835413504</v>
      </c>
    </row>
    <row r="786" spans="1:35">
      <c r="A786" s="29">
        <v>77.399999999998698</v>
      </c>
      <c r="B786" s="29">
        <f t="shared" si="344"/>
        <v>10</v>
      </c>
      <c r="C786" s="29">
        <f t="shared" si="345"/>
        <v>0</v>
      </c>
      <c r="E786" s="29">
        <f ca="1">Kp*(G786+H786*OnebyTi+Td*(G786-G785))</f>
        <v>3.3333334223165982</v>
      </c>
      <c r="F786" s="29">
        <f t="shared" ca="1" si="346"/>
        <v>9.9999999848080456</v>
      </c>
      <c r="G786" s="29">
        <f t="shared" ca="1" si="326"/>
        <v>1.5191954361171156E-8</v>
      </c>
      <c r="H786" s="29">
        <f t="shared" ca="1" si="327"/>
        <v>0.73015873259835606</v>
      </c>
      <c r="I786" s="29">
        <f t="shared" ca="1" si="328"/>
        <v>37.948448792361624</v>
      </c>
      <c r="J786" s="29">
        <f t="shared" ca="1" si="329"/>
        <v>222.78537736622681</v>
      </c>
      <c r="K786" s="29">
        <f t="shared" ca="1" si="330"/>
        <v>143.14166712929321</v>
      </c>
      <c r="M786" s="29">
        <f ca="1">Kp*(Q786+R786*OnebyTi+Td*(Q786-Q785))</f>
        <v>-503626031.37996656</v>
      </c>
      <c r="N786" s="29">
        <f t="shared" ca="1" si="347"/>
        <v>1329002674.094012</v>
      </c>
      <c r="O786" s="27">
        <f t="shared" ca="1" si="331"/>
        <v>879044423.63049221</v>
      </c>
      <c r="P786" s="27">
        <f t="shared" ca="1" si="348"/>
        <v>293806098.11710936</v>
      </c>
      <c r="Q786" s="29">
        <f t="shared" ca="1" si="332"/>
        <v>-293806088.11710936</v>
      </c>
      <c r="R786" s="29">
        <f t="shared" ca="1" si="333"/>
        <v>235494573.2131182</v>
      </c>
      <c r="S786" s="29">
        <f t="shared" ca="1" si="334"/>
        <v>1013264103.3837856</v>
      </c>
      <c r="T786" s="29">
        <f t="shared" ca="1" si="335"/>
        <v>1.2634859437504925E+17</v>
      </c>
      <c r="U786" s="29">
        <f t="shared" ca="1" si="336"/>
        <v>225740421133.28082</v>
      </c>
      <c r="W786" s="29">
        <f ca="1">Kp*(AB786+AC786*OnebyTi+Td*(AB786-AB785))</f>
        <v>-83764710.572927073</v>
      </c>
      <c r="X786" s="27">
        <f t="shared" ca="1" si="349"/>
        <v>11956395.558835788</v>
      </c>
      <c r="Y786" s="27">
        <f t="shared" ca="1" si="350"/>
        <v>30218171.229403153</v>
      </c>
      <c r="Z786" s="27">
        <f t="shared" ca="1" si="351"/>
        <v>25796589.508701824</v>
      </c>
      <c r="AA786" s="27">
        <f t="shared" ca="1" si="352"/>
        <v>14739689.082817089</v>
      </c>
      <c r="AB786" s="29">
        <f t="shared" ca="1" si="337"/>
        <v>-14739679.082817089</v>
      </c>
      <c r="AC786" s="29">
        <f t="shared" ca="1" si="338"/>
        <v>-1214926.0432189598</v>
      </c>
      <c r="AD786" s="29">
        <f t="shared" ca="1" si="339"/>
        <v>50941176.884792291</v>
      </c>
      <c r="AE786" s="29">
        <f t="shared" ca="1" si="340"/>
        <v>298191904567684.88</v>
      </c>
      <c r="AF786" s="29">
        <f t="shared" ca="1" si="341"/>
        <v>2.2605290298487194E+24</v>
      </c>
      <c r="AH786" s="29">
        <f t="shared" ca="1" si="342"/>
        <v>3.3333334223165982</v>
      </c>
      <c r="AI786" s="29">
        <f t="shared" ca="1" si="343"/>
        <v>9.9999999848080456</v>
      </c>
    </row>
    <row r="787" spans="1:35">
      <c r="A787" s="29">
        <v>77.499999999998707</v>
      </c>
      <c r="B787" s="29">
        <f t="shared" si="344"/>
        <v>10</v>
      </c>
      <c r="C787" s="29">
        <f t="shared" si="345"/>
        <v>0</v>
      </c>
      <c r="E787" s="29">
        <f ca="1">Kp*(G787+H787*OnebyTi+Td*(G787-G786))</f>
        <v>3.3333334176327218</v>
      </c>
      <c r="F787" s="27">
        <f t="shared" ca="1" si="346"/>
        <v>9.9999999866832461</v>
      </c>
      <c r="G787" s="29">
        <f t="shared" ca="1" si="326"/>
        <v>1.3316753921799318E-8</v>
      </c>
      <c r="H787" s="29">
        <f t="shared" ca="1" si="327"/>
        <v>0.7301587339300315</v>
      </c>
      <c r="I787" s="29">
        <f t="shared" ca="1" si="328"/>
        <v>37.948448793693302</v>
      </c>
      <c r="J787" s="29">
        <f t="shared" ca="1" si="329"/>
        <v>222.78537736622681</v>
      </c>
      <c r="K787" s="29">
        <f t="shared" ca="1" si="330"/>
        <v>143.14166723249807</v>
      </c>
      <c r="M787" s="29">
        <f ca="1">Kp*(Q787+R787*OnebyTi+Td*(Q787-Q786))</f>
        <v>-773870619.01787806</v>
      </c>
      <c r="N787" s="27">
        <f t="shared" ca="1" si="347"/>
        <v>1275005213.1264355</v>
      </c>
      <c r="O787" s="29">
        <f t="shared" ca="1" si="331"/>
        <v>897407464.11013079</v>
      </c>
      <c r="P787" s="29">
        <f t="shared" ca="1" si="348"/>
        <v>317689991.90184945</v>
      </c>
      <c r="Q787" s="29">
        <f t="shared" ca="1" si="332"/>
        <v>-317689981.90184945</v>
      </c>
      <c r="R787" s="29">
        <f t="shared" ca="1" si="333"/>
        <v>203725575.02293324</v>
      </c>
      <c r="S787" s="29">
        <f t="shared" ca="1" si="334"/>
        <v>1045033101.5739706</v>
      </c>
      <c r="T787" s="29">
        <f t="shared" ca="1" si="335"/>
        <v>1.3644128683512899E+17</v>
      </c>
      <c r="U787" s="29">
        <f t="shared" ca="1" si="336"/>
        <v>232818089383.62814</v>
      </c>
      <c r="W787" s="29">
        <f ca="1">Kp*(AB787+AC787*OnebyTi+Td*(AB787-AB786))</f>
        <v>-93549883.012800246</v>
      </c>
      <c r="X787" s="29">
        <f t="shared" ca="1" si="349"/>
        <v>8922123.3818305917</v>
      </c>
      <c r="Y787" s="29">
        <f t="shared" ca="1" si="350"/>
        <v>29327533.920310725</v>
      </c>
      <c r="Z787" s="29">
        <f t="shared" ca="1" si="351"/>
        <v>26012232.593837548</v>
      </c>
      <c r="AA787" s="29">
        <f t="shared" ca="1" si="352"/>
        <v>15278940.479825787</v>
      </c>
      <c r="AB787" s="29">
        <f t="shared" ca="1" si="337"/>
        <v>-15278930.479825787</v>
      </c>
      <c r="AC787" s="29">
        <f t="shared" ca="1" si="338"/>
        <v>-2742819.0912015387</v>
      </c>
      <c r="AD787" s="29">
        <f t="shared" ca="1" si="339"/>
        <v>52469069.932774872</v>
      </c>
      <c r="AE787" s="29">
        <f t="shared" ca="1" si="340"/>
        <v>321536476228419.81</v>
      </c>
      <c r="AF787" s="29">
        <f t="shared" ca="1" si="341"/>
        <v>2.4689967234619098E+24</v>
      </c>
      <c r="AH787" s="29">
        <f t="shared" ca="1" si="342"/>
        <v>3.3333334176327218</v>
      </c>
      <c r="AI787" s="29">
        <f t="shared" ca="1" si="343"/>
        <v>9.9999999866832461</v>
      </c>
    </row>
    <row r="788" spans="1:35">
      <c r="A788" s="29">
        <v>77.599999999998701</v>
      </c>
      <c r="B788" s="29">
        <f t="shared" si="344"/>
        <v>10</v>
      </c>
      <c r="C788" s="29">
        <f t="shared" si="345"/>
        <v>0</v>
      </c>
      <c r="E788" s="29">
        <f ca="1">Kp*(G788+H788*OnebyTi+Td*(G788-G787))</f>
        <v>3.3333334094500358</v>
      </c>
      <c r="F788" s="29">
        <f t="shared" ca="1" si="346"/>
        <v>9.9999999890519682</v>
      </c>
      <c r="G788" s="29">
        <f t="shared" ca="1" si="326"/>
        <v>1.0948031814450587E-8</v>
      </c>
      <c r="H788" s="29">
        <f t="shared" ca="1" si="327"/>
        <v>0.73015873502483464</v>
      </c>
      <c r="I788" s="29">
        <f t="shared" ca="1" si="328"/>
        <v>37.948448794788106</v>
      </c>
      <c r="J788" s="29">
        <f t="shared" ca="1" si="329"/>
        <v>222.78537736622681</v>
      </c>
      <c r="K788" s="29">
        <f t="shared" ca="1" si="330"/>
        <v>143.14166731745479</v>
      </c>
      <c r="M788" s="29">
        <f ca="1">Kp*(Q788+R788*OnebyTi+Td*(Q788-Q787))</f>
        <v>-1053571154.5306693</v>
      </c>
      <c r="N788" s="29">
        <f t="shared" ca="1" si="347"/>
        <v>1213033793.8381519</v>
      </c>
      <c r="O788" s="29">
        <f t="shared" ca="1" si="331"/>
        <v>912817433.24185359</v>
      </c>
      <c r="P788" s="29">
        <f t="shared" ca="1" si="348"/>
        <v>341348576.66598749</v>
      </c>
      <c r="Q788" s="29">
        <f t="shared" ca="1" si="332"/>
        <v>-341348566.66598749</v>
      </c>
      <c r="R788" s="29">
        <f t="shared" ca="1" si="333"/>
        <v>169590718.35633451</v>
      </c>
      <c r="S788" s="29">
        <f t="shared" ca="1" si="334"/>
        <v>1079167958.2405694</v>
      </c>
      <c r="T788" s="29">
        <f t="shared" ca="1" si="335"/>
        <v>1.4809317123162141E+17</v>
      </c>
      <c r="U788" s="29">
        <f t="shared" ca="1" si="336"/>
        <v>240422836307.43842</v>
      </c>
      <c r="W788" s="29">
        <f ca="1">Kp*(AB788+AC788*OnebyTi+Td*(AB788-AB787))</f>
        <v>-103488411.39812739</v>
      </c>
      <c r="X788" s="29">
        <f t="shared" ca="1" si="349"/>
        <v>5749497.3103679903</v>
      </c>
      <c r="Y788" s="29">
        <f t="shared" ca="1" si="350"/>
        <v>28332350.305049855</v>
      </c>
      <c r="Z788" s="29">
        <f t="shared" ca="1" si="351"/>
        <v>26173921.74748319</v>
      </c>
      <c r="AA788" s="29">
        <f t="shared" ca="1" si="352"/>
        <v>15802409.313228087</v>
      </c>
      <c r="AB788" s="29">
        <f t="shared" ca="1" si="337"/>
        <v>-15802399.313228087</v>
      </c>
      <c r="AC788" s="29">
        <f t="shared" ca="1" si="338"/>
        <v>-4323059.0225243475</v>
      </c>
      <c r="AD788" s="29">
        <f t="shared" ca="1" si="339"/>
        <v>54049309.864097677</v>
      </c>
      <c r="AE788" s="29">
        <f t="shared" ca="1" si="340"/>
        <v>346508058633891</v>
      </c>
      <c r="AF788" s="29">
        <f t="shared" ca="1" si="341"/>
        <v>2.7030194661983444E+24</v>
      </c>
      <c r="AH788" s="29">
        <f t="shared" ca="1" si="342"/>
        <v>3.3333334094500358</v>
      </c>
      <c r="AI788" s="29">
        <f t="shared" ca="1" si="343"/>
        <v>9.9999999890519682</v>
      </c>
    </row>
    <row r="789" spans="1:35">
      <c r="A789" s="29">
        <v>77.699999999998695</v>
      </c>
      <c r="B789" s="29">
        <f t="shared" si="344"/>
        <v>10</v>
      </c>
      <c r="C789" s="29">
        <f t="shared" si="345"/>
        <v>0</v>
      </c>
      <c r="E789" s="29">
        <f ca="1">Kp*(G789+H789*OnebyTi+Td*(G789-G788))</f>
        <v>3.3333333983142692</v>
      </c>
      <c r="F789" s="27">
        <f t="shared" ca="1" si="346"/>
        <v>9.9999999917833087</v>
      </c>
      <c r="G789" s="29">
        <f t="shared" ca="1" si="326"/>
        <v>8.2166913273340469E-9</v>
      </c>
      <c r="H789" s="29">
        <f t="shared" ca="1" si="327"/>
        <v>0.73015873584650381</v>
      </c>
      <c r="I789" s="29">
        <f t="shared" ca="1" si="328"/>
        <v>37.948448795609778</v>
      </c>
      <c r="J789" s="29">
        <f t="shared" ca="1" si="329"/>
        <v>222.78537736622681</v>
      </c>
      <c r="K789" s="29">
        <f t="shared" ca="1" si="330"/>
        <v>143.14166738129848</v>
      </c>
      <c r="M789" s="29">
        <f ca="1">Kp*(Q789+R789*OnebyTi+Td*(Q789-Q788))</f>
        <v>-1341983333.310555</v>
      </c>
      <c r="N789" s="27">
        <f t="shared" ca="1" si="347"/>
        <v>1142975974.4120684</v>
      </c>
      <c r="O789" s="27">
        <f t="shared" ca="1" si="331"/>
        <v>925069425.90250731</v>
      </c>
      <c r="P789" s="27">
        <f t="shared" ca="1" si="348"/>
        <v>364670530.94806868</v>
      </c>
      <c r="Q789" s="29">
        <f t="shared" ca="1" si="332"/>
        <v>-364670520.94806868</v>
      </c>
      <c r="R789" s="29">
        <f t="shared" ca="1" si="333"/>
        <v>133123666.26152763</v>
      </c>
      <c r="S789" s="29">
        <f t="shared" ca="1" si="334"/>
        <v>1115635010.3353763</v>
      </c>
      <c r="T789" s="29">
        <f t="shared" ca="1" si="335"/>
        <v>1.6139163011647498E+17</v>
      </c>
      <c r="U789" s="29">
        <f t="shared" ca="1" si="336"/>
        <v>248547162269.81381</v>
      </c>
      <c r="W789" s="29">
        <f ca="1">Kp*(AB789+AC789*OnebyTi+Td*(AB789-AB788))</f>
        <v>-113562417.74437125</v>
      </c>
      <c r="X789" s="27">
        <f t="shared" ca="1" si="349"/>
        <v>2440777.3888736232</v>
      </c>
      <c r="Y789" s="27">
        <f t="shared" ca="1" si="350"/>
        <v>27230971.568083446</v>
      </c>
      <c r="Z789" s="27">
        <f t="shared" ca="1" si="351"/>
        <v>26279189.550409809</v>
      </c>
      <c r="AA789" s="27">
        <f t="shared" ca="1" si="352"/>
        <v>16308233.943444708</v>
      </c>
      <c r="AB789" s="29">
        <f t="shared" ca="1" si="337"/>
        <v>-16308223.943444708</v>
      </c>
      <c r="AC789" s="29">
        <f t="shared" ca="1" si="338"/>
        <v>-5953881.4168688189</v>
      </c>
      <c r="AD789" s="29">
        <f t="shared" ca="1" si="339"/>
        <v>55680132.258442149</v>
      </c>
      <c r="AE789" s="29">
        <f t="shared" ca="1" si="340"/>
        <v>373103875452845.31</v>
      </c>
      <c r="AF789" s="29">
        <f t="shared" ca="1" si="341"/>
        <v>2.9662205508520515E+24</v>
      </c>
      <c r="AH789" s="29">
        <f t="shared" ca="1" si="342"/>
        <v>3.3333333983142692</v>
      </c>
      <c r="AI789" s="29">
        <f t="shared" ca="1" si="343"/>
        <v>9.9999999917833087</v>
      </c>
    </row>
    <row r="790" spans="1:35">
      <c r="A790" s="29">
        <v>77.799999999998704</v>
      </c>
      <c r="B790" s="29">
        <f t="shared" si="344"/>
        <v>10</v>
      </c>
      <c r="C790" s="29">
        <f t="shared" si="345"/>
        <v>0</v>
      </c>
      <c r="E790" s="29">
        <f ca="1">Kp*(G790+H790*OnebyTi+Td*(G790-G789))</f>
        <v>3.333333384873804</v>
      </c>
      <c r="F790" s="29">
        <f t="shared" ca="1" si="346"/>
        <v>9.9999999947370899</v>
      </c>
      <c r="G790" s="29">
        <f t="shared" ca="1" si="326"/>
        <v>5.2629101077172891E-9</v>
      </c>
      <c r="H790" s="29">
        <f t="shared" ca="1" si="327"/>
        <v>0.73015873637279483</v>
      </c>
      <c r="I790" s="29">
        <f t="shared" ca="1" si="328"/>
        <v>37.94844879613607</v>
      </c>
      <c r="J790" s="29">
        <f t="shared" ca="1" si="329"/>
        <v>222.78537736622681</v>
      </c>
      <c r="K790" s="29">
        <f t="shared" ca="1" si="330"/>
        <v>143.14166742224393</v>
      </c>
      <c r="M790" s="29">
        <f ca="1">Kp*(Q790+R790*OnebyTi+Td*(Q790-Q789))</f>
        <v>-1638290658.9314847</v>
      </c>
      <c r="N790" s="29">
        <f t="shared" ca="1" si="347"/>
        <v>1064748424.2956932</v>
      </c>
      <c r="O790" s="29">
        <f t="shared" ca="1" si="331"/>
        <v>933962310.44665647</v>
      </c>
      <c r="P790" s="29">
        <f t="shared" ca="1" si="348"/>
        <v>387540714.08659834</v>
      </c>
      <c r="Q790" s="29">
        <f t="shared" ca="1" si="332"/>
        <v>-387540704.08659834</v>
      </c>
      <c r="R790" s="29">
        <f t="shared" ca="1" si="333"/>
        <v>94369595.852867782</v>
      </c>
      <c r="S790" s="29">
        <f t="shared" ca="1" si="334"/>
        <v>1154389080.7440362</v>
      </c>
      <c r="T790" s="29">
        <f t="shared" ca="1" si="335"/>
        <v>1.7641040984886861E+17</v>
      </c>
      <c r="U790" s="29">
        <f t="shared" ca="1" si="336"/>
        <v>257181002470.28442</v>
      </c>
      <c r="W790" s="29">
        <f ca="1">Kp*(AB790+AC790*OnebyTi+Td*(AB790-AB789))</f>
        <v>-123753010.41442211</v>
      </c>
      <c r="X790" s="29">
        <f t="shared" ca="1" si="349"/>
        <v>-1001363.4101373749</v>
      </c>
      <c r="Y790" s="29">
        <f t="shared" ca="1" si="350"/>
        <v>26021939.531224333</v>
      </c>
      <c r="Z790" s="29">
        <f t="shared" ca="1" si="351"/>
        <v>26325608.507161625</v>
      </c>
      <c r="AA790" s="29">
        <f t="shared" ca="1" si="352"/>
        <v>16794523.18667423</v>
      </c>
      <c r="AB790" s="29">
        <f t="shared" ca="1" si="337"/>
        <v>-16794513.18667423</v>
      </c>
      <c r="AC790" s="29">
        <f t="shared" ca="1" si="338"/>
        <v>-7633332.7355362419</v>
      </c>
      <c r="AD790" s="29">
        <f t="shared" ca="1" si="339"/>
        <v>57359583.577109575</v>
      </c>
      <c r="AE790" s="29">
        <f t="shared" ca="1" si="340"/>
        <v>401309442770582.75</v>
      </c>
      <c r="AF790" s="29">
        <f t="shared" ca="1" si="341"/>
        <v>3.2624932462993944E+24</v>
      </c>
      <c r="AH790" s="29">
        <f t="shared" ca="1" si="342"/>
        <v>3.333333384873804</v>
      </c>
      <c r="AI790" s="29">
        <f t="shared" ca="1" si="343"/>
        <v>9.9999999947370899</v>
      </c>
    </row>
    <row r="791" spans="1:35">
      <c r="A791" s="29">
        <v>77.899999999998599</v>
      </c>
      <c r="B791" s="29">
        <f t="shared" si="344"/>
        <v>10</v>
      </c>
      <c r="C791" s="29">
        <f t="shared" si="345"/>
        <v>0</v>
      </c>
      <c r="E791" s="29">
        <f ca="1">Kp*(G791+H791*OnebyTi+Td*(G791-G790))</f>
        <v>3.3333333698455396</v>
      </c>
      <c r="F791" s="27">
        <f t="shared" ca="1" si="346"/>
        <v>9.9999999977705674</v>
      </c>
      <c r="G791" s="29">
        <f t="shared" ca="1" si="326"/>
        <v>2.2294326385008389E-9</v>
      </c>
      <c r="H791" s="29">
        <f t="shared" ca="1" si="327"/>
        <v>0.73015873659573804</v>
      </c>
      <c r="I791" s="29">
        <f t="shared" ca="1" si="328"/>
        <v>37.94844879635901</v>
      </c>
      <c r="J791" s="29">
        <f t="shared" ca="1" si="329"/>
        <v>222.78537736622681</v>
      </c>
      <c r="K791" s="29">
        <f t="shared" ca="1" si="330"/>
        <v>143.14166743961121</v>
      </c>
      <c r="M791" s="29">
        <f ca="1">Kp*(Q791+R791*OnebyTi+Td*(Q791-Q790))</f>
        <v>-1941604512.3314817</v>
      </c>
      <c r="N791" s="27">
        <f t="shared" ca="1" si="347"/>
        <v>978298652.26744759</v>
      </c>
      <c r="O791" s="27">
        <f t="shared" ca="1" si="331"/>
        <v>939299762.75542164</v>
      </c>
      <c r="P791" s="27">
        <f t="shared" ca="1" si="348"/>
        <v>409840476.08134371</v>
      </c>
      <c r="Q791" s="29">
        <f t="shared" ca="1" si="332"/>
        <v>-409840466.08134371</v>
      </c>
      <c r="R791" s="29">
        <f t="shared" ca="1" si="333"/>
        <v>53385549.244733408</v>
      </c>
      <c r="S791" s="29">
        <f t="shared" ca="1" si="334"/>
        <v>1195373127.3521705</v>
      </c>
      <c r="T791" s="29">
        <f t="shared" ca="1" si="335"/>
        <v>1.9320733061264592E+17</v>
      </c>
      <c r="U791" s="29">
        <f t="shared" ca="1" si="336"/>
        <v>266311648759.87268</v>
      </c>
      <c r="W791" s="29">
        <f ca="1">Kp*(AB791+AC791*OnebyTi+Td*(AB791-AB790))</f>
        <v>-134040290.25732198</v>
      </c>
      <c r="X791" s="27">
        <f t="shared" ca="1" si="349"/>
        <v>-4573829.662949346</v>
      </c>
      <c r="Y791" s="27">
        <f t="shared" ca="1" si="350"/>
        <v>24703997.494882576</v>
      </c>
      <c r="Z791" s="27">
        <f t="shared" ca="1" si="351"/>
        <v>26310798.396443881</v>
      </c>
      <c r="AA791" s="27">
        <f t="shared" ca="1" si="352"/>
        <v>17259359.702887196</v>
      </c>
      <c r="AB791" s="29">
        <f t="shared" ca="1" si="337"/>
        <v>-17259349.702887196</v>
      </c>
      <c r="AC791" s="29">
        <f t="shared" ca="1" si="338"/>
        <v>-9359267.7058249619</v>
      </c>
      <c r="AD791" s="29">
        <f t="shared" ca="1" si="339"/>
        <v>59085518.547398292</v>
      </c>
      <c r="AE791" s="29">
        <f t="shared" ca="1" si="340"/>
        <v>431097957987238</v>
      </c>
      <c r="AF791" s="29">
        <f t="shared" ca="1" si="341"/>
        <v>3.5959565347198945E+24</v>
      </c>
      <c r="AH791" s="29">
        <f t="shared" ca="1" si="342"/>
        <v>3.3333333698455396</v>
      </c>
      <c r="AI791" s="29">
        <f t="shared" ca="1" si="343"/>
        <v>9.9999999977705674</v>
      </c>
    </row>
    <row r="792" spans="1:35">
      <c r="A792" s="29">
        <v>77.999999999998593</v>
      </c>
      <c r="B792" s="29">
        <f t="shared" si="344"/>
        <v>10</v>
      </c>
      <c r="C792" s="29">
        <f t="shared" si="345"/>
        <v>0</v>
      </c>
      <c r="E792" s="29">
        <f ca="1">Kp*(G792+H792*OnebyTi+Td*(G792-G791))</f>
        <v>3.3333333539795591</v>
      </c>
      <c r="F792" s="29">
        <f t="shared" ca="1" si="346"/>
        <v>10.000000000744892</v>
      </c>
      <c r="G792" s="29">
        <f t="shared" ca="1" si="326"/>
        <v>-7.4489214796358283E-10</v>
      </c>
      <c r="H792" s="29">
        <f t="shared" ca="1" si="327"/>
        <v>0.73015873652124885</v>
      </c>
      <c r="I792" s="29">
        <f t="shared" ca="1" si="328"/>
        <v>37.948448796433496</v>
      </c>
      <c r="J792" s="29">
        <f t="shared" ca="1" si="329"/>
        <v>222.78537736622681</v>
      </c>
      <c r="K792" s="29">
        <f t="shared" ca="1" si="330"/>
        <v>143.14166744542138</v>
      </c>
      <c r="M792" s="29">
        <f ca="1">Kp*(Q792+R792*OnebyTi+Td*(Q792-Q791))</f>
        <v>-2250964531.2155886</v>
      </c>
      <c r="N792" s="29">
        <f t="shared" ca="1" si="347"/>
        <v>883606684.77612245</v>
      </c>
      <c r="O792" s="29">
        <f t="shared" ca="1" si="331"/>
        <v>940891328.60854816</v>
      </c>
      <c r="P792" s="29">
        <f t="shared" ca="1" si="348"/>
        <v>431447997.0091213</v>
      </c>
      <c r="Q792" s="29">
        <f t="shared" ca="1" si="332"/>
        <v>-431447987.0091213</v>
      </c>
      <c r="R792" s="29">
        <f t="shared" ca="1" si="333"/>
        <v>10240750.543821275</v>
      </c>
      <c r="S792" s="29">
        <f t="shared" ca="1" si="334"/>
        <v>1238517926.0530827</v>
      </c>
      <c r="T792" s="29">
        <f t="shared" ca="1" si="335"/>
        <v>2.1182206716206822E+17</v>
      </c>
      <c r="U792" s="29">
        <f t="shared" ca="1" si="336"/>
        <v>275923679019.84528</v>
      </c>
      <c r="W792" s="29">
        <f ca="1">Kp*(AB792+AC792*OnebyTi+Td*(AB792-AB791))</f>
        <v>-144403359.39549914</v>
      </c>
      <c r="X792" s="29">
        <f t="shared" ca="1" si="349"/>
        <v>-8273094.6156161577</v>
      </c>
      <c r="Y792" s="29">
        <f t="shared" ca="1" si="350"/>
        <v>23276101.015026491</v>
      </c>
      <c r="Z792" s="29">
        <f t="shared" ca="1" si="351"/>
        <v>26232433.791761965</v>
      </c>
      <c r="AA792" s="29">
        <f t="shared" ca="1" si="352"/>
        <v>17700803.577068459</v>
      </c>
      <c r="AB792" s="29">
        <f t="shared" ca="1" si="337"/>
        <v>-17700793.577068459</v>
      </c>
      <c r="AC792" s="29">
        <f t="shared" ca="1" si="338"/>
        <v>-11129347.063531809</v>
      </c>
      <c r="AD792" s="29">
        <f t="shared" ca="1" si="339"/>
        <v>60855597.905105136</v>
      </c>
      <c r="AE792" s="29">
        <f t="shared" ca="1" si="340"/>
        <v>462429767313036.81</v>
      </c>
      <c r="AF792" s="29">
        <f t="shared" ca="1" si="341"/>
        <v>3.9708984033102647E+24</v>
      </c>
      <c r="AH792" s="29">
        <f t="shared" ca="1" si="342"/>
        <v>3.3333333539795591</v>
      </c>
      <c r="AI792" s="29">
        <f t="shared" ca="1" si="343"/>
        <v>10.000000000744892</v>
      </c>
    </row>
    <row r="793" spans="1:35">
      <c r="A793" s="29">
        <v>78.099999999998602</v>
      </c>
      <c r="B793" s="29">
        <f t="shared" si="344"/>
        <v>10</v>
      </c>
      <c r="C793" s="29">
        <f t="shared" si="345"/>
        <v>0</v>
      </c>
      <c r="E793" s="29">
        <f ca="1">Kp*(G793+H793*OnebyTi+Td*(G793-G792))</f>
        <v>3.3333333380239676</v>
      </c>
      <c r="F793" s="27">
        <f t="shared" ca="1" si="346"/>
        <v>10.000000003531088</v>
      </c>
      <c r="G793" s="29">
        <f t="shared" ca="1" si="326"/>
        <v>-3.5310883106376423E-9</v>
      </c>
      <c r="H793" s="29">
        <f t="shared" ca="1" si="327"/>
        <v>0.73015873616813998</v>
      </c>
      <c r="I793" s="29">
        <f t="shared" ca="1" si="328"/>
        <v>37.948448796786607</v>
      </c>
      <c r="J793" s="29">
        <f t="shared" ca="1" si="329"/>
        <v>222.78537736622681</v>
      </c>
      <c r="K793" s="29">
        <f t="shared" ca="1" si="330"/>
        <v>143.14166747299919</v>
      </c>
      <c r="M793" s="29">
        <f ca="1">Kp*(Q793+R793*OnebyTi+Td*(Q793-Q792))</f>
        <v>-2565339312.700243</v>
      </c>
      <c r="N793" s="27">
        <f t="shared" ca="1" si="347"/>
        <v>780686685.06439257</v>
      </c>
      <c r="O793" s="29">
        <f t="shared" ca="1" si="331"/>
        <v>938553511.19443727</v>
      </c>
      <c r="P793" s="29">
        <f t="shared" ca="1" si="348"/>
        <v>452238655.94382328</v>
      </c>
      <c r="Q793" s="29">
        <f t="shared" ca="1" si="332"/>
        <v>-452238645.94382328</v>
      </c>
      <c r="R793" s="29">
        <f t="shared" ca="1" si="333"/>
        <v>-34983114.050561056</v>
      </c>
      <c r="S793" s="29">
        <f t="shared" ca="1" si="334"/>
        <v>1283741790.647465</v>
      </c>
      <c r="T793" s="29">
        <f t="shared" ca="1" si="335"/>
        <v>2.322740464505785E+17</v>
      </c>
      <c r="U793" s="29">
        <f t="shared" ca="1" si="336"/>
        <v>285998894759.46387</v>
      </c>
      <c r="W793" s="29">
        <f ca="1">Kp*(AB793+AC793*OnebyTi+Td*(AB793-AB792))</f>
        <v>-154820332.74159965</v>
      </c>
      <c r="X793" s="29">
        <f t="shared" ca="1" si="349"/>
        <v>-12095191.995101746</v>
      </c>
      <c r="Y793" s="29">
        <f t="shared" ca="1" si="350"/>
        <v>21737428.587580491</v>
      </c>
      <c r="Z793" s="29">
        <f t="shared" ca="1" si="351"/>
        <v>26088251.740873173</v>
      </c>
      <c r="AA793" s="29">
        <f t="shared" ca="1" si="352"/>
        <v>18116896.092586156</v>
      </c>
      <c r="AB793" s="29">
        <f t="shared" ca="1" si="337"/>
        <v>-18116886.092586156</v>
      </c>
      <c r="AC793" s="29">
        <f t="shared" ca="1" si="338"/>
        <v>-12941035.672790425</v>
      </c>
      <c r="AD793" s="29">
        <f t="shared" ca="1" si="339"/>
        <v>62667286.514363751</v>
      </c>
      <c r="AE793" s="29">
        <f t="shared" ca="1" si="340"/>
        <v>495251923482211</v>
      </c>
      <c r="AF793" s="29">
        <f t="shared" ca="1" si="341"/>
        <v>4.3917066474911843E+24</v>
      </c>
      <c r="AH793" s="29">
        <f t="shared" ca="1" si="342"/>
        <v>3.3333333380239676</v>
      </c>
      <c r="AI793" s="29">
        <f t="shared" ca="1" si="343"/>
        <v>10.000000003531088</v>
      </c>
    </row>
    <row r="794" spans="1:35">
      <c r="A794" s="29">
        <v>78.199999999998596</v>
      </c>
      <c r="B794" s="29">
        <f t="shared" si="344"/>
        <v>10</v>
      </c>
      <c r="C794" s="29">
        <f t="shared" si="345"/>
        <v>0</v>
      </c>
      <c r="E794" s="29">
        <f ca="1">Kp*(G794+H794*OnebyTi+Td*(G794-G793))</f>
        <v>3.3333333226918924</v>
      </c>
      <c r="F794" s="29">
        <f t="shared" ca="1" si="346"/>
        <v>10.000000006015252</v>
      </c>
      <c r="G794" s="29">
        <f t="shared" ca="1" si="326"/>
        <v>-6.0152522962653165E-9</v>
      </c>
      <c r="H794" s="29">
        <f t="shared" ca="1" si="327"/>
        <v>0.7301587355666147</v>
      </c>
      <c r="I794" s="29">
        <f t="shared" ca="1" si="328"/>
        <v>37.948448797388131</v>
      </c>
      <c r="J794" s="29">
        <f t="shared" ca="1" si="329"/>
        <v>222.78537736622681</v>
      </c>
      <c r="K794" s="29">
        <f t="shared" ca="1" si="330"/>
        <v>143.14166752003845</v>
      </c>
      <c r="M794" s="29">
        <f ca="1">Kp*(Q794+R794*OnebyTi+Td*(Q794-Q793))</f>
        <v>-2883627451.4584308</v>
      </c>
      <c r="N794" s="29">
        <f t="shared" ca="1" si="347"/>
        <v>669588503.39165258</v>
      </c>
      <c r="O794" s="27">
        <f t="shared" ca="1" si="331"/>
        <v>932110880.31561279</v>
      </c>
      <c r="P794" s="27">
        <f t="shared" ca="1" si="348"/>
        <v>472085429.2024917</v>
      </c>
      <c r="Q794" s="29">
        <f t="shared" ca="1" si="332"/>
        <v>-472085419.2024917</v>
      </c>
      <c r="R794" s="29">
        <f t="shared" ca="1" si="333"/>
        <v>-82191655.970810235</v>
      </c>
      <c r="S794" s="29">
        <f t="shared" ca="1" si="334"/>
        <v>1330950332.5677142</v>
      </c>
      <c r="T794" s="29">
        <f t="shared" ca="1" si="335"/>
        <v>2.5456051075293773E+17</v>
      </c>
      <c r="U794" s="29">
        <f t="shared" ca="1" si="336"/>
        <v>296516267586.07593</v>
      </c>
      <c r="W794" s="29">
        <f ca="1">Kp*(AB794+AC794*OnebyTi+Td*(AB794-AB793))</f>
        <v>-165268352.32259488</v>
      </c>
      <c r="X794" s="27">
        <f t="shared" ca="1" si="349"/>
        <v>-16035708.556805534</v>
      </c>
      <c r="Y794" s="27">
        <f t="shared" ca="1" si="350"/>
        <v>20087392.21111409</v>
      </c>
      <c r="Z794" s="27">
        <f t="shared" ca="1" si="351"/>
        <v>25876059.591791473</v>
      </c>
      <c r="AA794" s="27">
        <f t="shared" ca="1" si="352"/>
        <v>18505663.695062596</v>
      </c>
      <c r="AB794" s="29">
        <f t="shared" ca="1" si="337"/>
        <v>-18505653.695062596</v>
      </c>
      <c r="AC794" s="29">
        <f t="shared" ca="1" si="338"/>
        <v>-14791601.042296685</v>
      </c>
      <c r="AD794" s="29">
        <f t="shared" ca="1" si="339"/>
        <v>64517851.883870013</v>
      </c>
      <c r="AE794" s="29">
        <f t="shared" ca="1" si="340"/>
        <v>529497845350369.38</v>
      </c>
      <c r="AF794" s="29">
        <f t="shared" ca="1" si="341"/>
        <v>4.8627875131343963E+24</v>
      </c>
      <c r="AH794" s="29">
        <f t="shared" ca="1" si="342"/>
        <v>3.3333333226918924</v>
      </c>
      <c r="AI794" s="29">
        <f t="shared" ca="1" si="343"/>
        <v>10.000000006015252</v>
      </c>
    </row>
    <row r="795" spans="1:35">
      <c r="A795" s="29">
        <v>78.299999999998604</v>
      </c>
      <c r="B795" s="29">
        <f t="shared" si="344"/>
        <v>10</v>
      </c>
      <c r="C795" s="29">
        <f t="shared" si="345"/>
        <v>0</v>
      </c>
      <c r="E795" s="29">
        <f ca="1">Kp*(G795+H795*OnebyTi+Td*(G795-G794))</f>
        <v>3.333333308631599</v>
      </c>
      <c r="F795" s="29">
        <f t="shared" ca="1" si="346"/>
        <v>10.000000008102829</v>
      </c>
      <c r="G795" s="29">
        <f t="shared" ca="1" si="326"/>
        <v>-8.1028286302853303E-9</v>
      </c>
      <c r="H795" s="29">
        <f t="shared" ca="1" si="327"/>
        <v>0.73015873475633186</v>
      </c>
      <c r="I795" s="29">
        <f t="shared" ca="1" si="328"/>
        <v>37.948448798198413</v>
      </c>
      <c r="J795" s="29">
        <f t="shared" ca="1" si="329"/>
        <v>222.78537736622681</v>
      </c>
      <c r="K795" s="29">
        <f t="shared" ca="1" si="330"/>
        <v>143.14166758348361</v>
      </c>
      <c r="M795" s="29">
        <f ca="1">Kp*(Q795+R795*OnebyTi+Td*(Q795-Q794))</f>
        <v>-3204658924.7754736</v>
      </c>
      <c r="N795" s="27">
        <f t="shared" ca="1" si="347"/>
        <v>550399148.50777698</v>
      </c>
      <c r="O795" s="29">
        <f t="shared" ca="1" si="331"/>
        <v>921397199.59234643</v>
      </c>
      <c r="P795" s="29">
        <f t="shared" ca="1" si="348"/>
        <v>490859317.60603178</v>
      </c>
      <c r="Q795" s="29">
        <f t="shared" ca="1" si="332"/>
        <v>-490859307.60603178</v>
      </c>
      <c r="R795" s="29">
        <f t="shared" ca="1" si="333"/>
        <v>-131277586.73141342</v>
      </c>
      <c r="S795" s="29">
        <f t="shared" ca="1" si="334"/>
        <v>1380036263.3283174</v>
      </c>
      <c r="T795" s="29">
        <f t="shared" ca="1" si="335"/>
        <v>2.7865479673928502E+17</v>
      </c>
      <c r="U795" s="29">
        <f t="shared" ca="1" si="336"/>
        <v>307451895193.9494</v>
      </c>
      <c r="W795" s="29">
        <f ca="1">Kp*(AB795+AC795*OnebyTi+Td*(AB795-AB794))</f>
        <v>-175723604.4851186</v>
      </c>
      <c r="X795" s="29">
        <f t="shared" ca="1" si="349"/>
        <v>-20089777.414706327</v>
      </c>
      <c r="Y795" s="29">
        <f t="shared" ca="1" si="350"/>
        <v>18325647.797843952</v>
      </c>
      <c r="Z795" s="29">
        <f t="shared" ca="1" si="351"/>
        <v>25593742.952261895</v>
      </c>
      <c r="AA795" s="29">
        <f t="shared" ca="1" si="352"/>
        <v>18865122.14460364</v>
      </c>
      <c r="AB795" s="29">
        <f t="shared" ca="1" si="337"/>
        <v>-18865112.14460364</v>
      </c>
      <c r="AC795" s="29">
        <f t="shared" ca="1" si="338"/>
        <v>-16678112.256757049</v>
      </c>
      <c r="AD795" s="29">
        <f t="shared" ca="1" si="339"/>
        <v>66404363.098330379</v>
      </c>
      <c r="AE795" s="29">
        <f t="shared" ca="1" si="340"/>
        <v>565087090973216.5</v>
      </c>
      <c r="AF795" s="29">
        <f t="shared" ca="1" si="341"/>
        <v>5.388472912146231E+24</v>
      </c>
      <c r="AH795" s="29">
        <f t="shared" ca="1" si="342"/>
        <v>3.333333308631599</v>
      </c>
      <c r="AI795" s="29">
        <f t="shared" ca="1" si="343"/>
        <v>10.000000008102829</v>
      </c>
    </row>
    <row r="796" spans="1:35">
      <c r="A796" s="29">
        <v>78.399999999998599</v>
      </c>
      <c r="B796" s="29">
        <f t="shared" si="344"/>
        <v>10</v>
      </c>
      <c r="C796" s="29">
        <f t="shared" si="345"/>
        <v>0</v>
      </c>
      <c r="E796" s="29">
        <f ca="1">Kp*(G796+H796*OnebyTi+Td*(G796-G795))</f>
        <v>3.3333332964010722</v>
      </c>
      <c r="F796" s="27">
        <f t="shared" ca="1" si="346"/>
        <v>10.000000009721802</v>
      </c>
      <c r="G796" s="29">
        <f t="shared" ca="1" si="326"/>
        <v>-9.721802030071558E-9</v>
      </c>
      <c r="H796" s="29">
        <f t="shared" ca="1" si="327"/>
        <v>0.73015873378415164</v>
      </c>
      <c r="I796" s="29">
        <f t="shared" ca="1" si="328"/>
        <v>37.948448799170592</v>
      </c>
      <c r="J796" s="29">
        <f t="shared" ca="1" si="329"/>
        <v>222.78537736622681</v>
      </c>
      <c r="K796" s="29">
        <f t="shared" ca="1" si="330"/>
        <v>143.14166765970253</v>
      </c>
      <c r="M796" s="29">
        <f ca="1">Kp*(Q796+R796*OnebyTi+Td*(Q796-Q795))</f>
        <v>-3527196834.987093</v>
      </c>
      <c r="N796" s="29">
        <f t="shared" ca="1" si="347"/>
        <v>423244170.39993924</v>
      </c>
      <c r="O796" s="27">
        <f t="shared" ca="1" si="331"/>
        <v>906256567.71613336</v>
      </c>
      <c r="P796" s="27">
        <f t="shared" ca="1" si="348"/>
        <v>508429802.30497509</v>
      </c>
      <c r="Q796" s="29">
        <f t="shared" ca="1" si="332"/>
        <v>-508429792.30497509</v>
      </c>
      <c r="R796" s="29">
        <f t="shared" ca="1" si="333"/>
        <v>-182120565.96191093</v>
      </c>
      <c r="S796" s="29">
        <f t="shared" ca="1" si="334"/>
        <v>1430879242.558815</v>
      </c>
      <c r="T796" s="29">
        <f t="shared" ca="1" si="335"/>
        <v>3.0450488210961306E+17</v>
      </c>
      <c r="U796" s="29">
        <f t="shared" ca="1" si="336"/>
        <v>318778967508.23901</v>
      </c>
      <c r="W796" s="29">
        <f ca="1">Kp*(AB796+AC796*OnebyTi+Td*(AB796-AB795))</f>
        <v>-186161340.05194271</v>
      </c>
      <c r="X796" s="27">
        <f t="shared" ca="1" si="349"/>
        <v>-24252072.20026743</v>
      </c>
      <c r="Y796" s="27">
        <f t="shared" ca="1" si="350"/>
        <v>16452105.402178094</v>
      </c>
      <c r="Z796" s="27">
        <f t="shared" ca="1" si="351"/>
        <v>25239273.76879736</v>
      </c>
      <c r="AA796" s="27">
        <f t="shared" ca="1" si="352"/>
        <v>19193280.853709605</v>
      </c>
      <c r="AB796" s="29">
        <f t="shared" ca="1" si="337"/>
        <v>-19193270.853709605</v>
      </c>
      <c r="AC796" s="29">
        <f t="shared" ca="1" si="338"/>
        <v>-18597439.342128009</v>
      </c>
      <c r="AD796" s="29">
        <f t="shared" ca="1" si="339"/>
        <v>68323690.183701336</v>
      </c>
      <c r="AE796" s="29">
        <f t="shared" ca="1" si="340"/>
        <v>601925255579602.38</v>
      </c>
      <c r="AF796" s="29">
        <f t="shared" ca="1" si="341"/>
        <v>5.9729173800069026E+24</v>
      </c>
      <c r="AH796" s="29">
        <f t="shared" ca="1" si="342"/>
        <v>3.3333332964010722</v>
      </c>
      <c r="AI796" s="29">
        <f t="shared" ca="1" si="343"/>
        <v>10.000000009721802</v>
      </c>
    </row>
    <row r="797" spans="1:35">
      <c r="A797" s="29">
        <v>78.499999999998593</v>
      </c>
      <c r="B797" s="29">
        <f t="shared" si="344"/>
        <v>10</v>
      </c>
      <c r="C797" s="29">
        <f t="shared" si="345"/>
        <v>0</v>
      </c>
      <c r="E797" s="29">
        <f ca="1">Kp*(G797+H797*OnebyTi+Td*(G797-G796))</f>
        <v>3.3333332864479748</v>
      </c>
      <c r="F797" s="29">
        <f t="shared" ca="1" si="346"/>
        <v>10.000000010824717</v>
      </c>
      <c r="G797" s="29">
        <f t="shared" ca="1" si="326"/>
        <v>-1.0824717122659422E-8</v>
      </c>
      <c r="H797" s="29">
        <f t="shared" ca="1" si="327"/>
        <v>0.73015873270167997</v>
      </c>
      <c r="I797" s="29">
        <f t="shared" ca="1" si="328"/>
        <v>37.948448800253061</v>
      </c>
      <c r="J797" s="29">
        <f t="shared" ca="1" si="329"/>
        <v>222.78537736622681</v>
      </c>
      <c r="K797" s="29">
        <f t="shared" ca="1" si="330"/>
        <v>143.14166774467657</v>
      </c>
      <c r="M797" s="29">
        <f ca="1">Kp*(Q797+R797*OnebyTi+Td*(Q797-Q796))</f>
        <v>-3849939518.7444286</v>
      </c>
      <c r="N797" s="27">
        <f t="shared" ca="1" si="347"/>
        <v>288288944.24151438</v>
      </c>
      <c r="O797" s="29">
        <f t="shared" ca="1" si="331"/>
        <v>886544569.55864286</v>
      </c>
      <c r="P797" s="29">
        <f t="shared" ca="1" si="348"/>
        <v>524665328.57791996</v>
      </c>
      <c r="Q797" s="29">
        <f t="shared" ca="1" si="332"/>
        <v>-524665318.57791996</v>
      </c>
      <c r="R797" s="29">
        <f t="shared" ca="1" si="333"/>
        <v>-234587097.81970292</v>
      </c>
      <c r="S797" s="29">
        <f t="shared" ca="1" si="334"/>
        <v>1483345774.4166069</v>
      </c>
      <c r="T797" s="29">
        <f t="shared" ca="1" si="335"/>
        <v>3.320322517614601E+17</v>
      </c>
      <c r="U797" s="29">
        <f t="shared" ca="1" si="336"/>
        <v>330467743607.27435</v>
      </c>
      <c r="W797" s="29">
        <f ca="1">Kp*(AB797+AC797*OnebyTi+Td*(AB797-AB796))</f>
        <v>-196555897.49512982</v>
      </c>
      <c r="X797" s="29">
        <f t="shared" ca="1" si="349"/>
        <v>-28516802.096041065</v>
      </c>
      <c r="Y797" s="29">
        <f t="shared" ca="1" si="350"/>
        <v>14466939.23528168</v>
      </c>
      <c r="Z797" s="29">
        <f t="shared" ca="1" si="351"/>
        <v>24810718.510548219</v>
      </c>
      <c r="AA797" s="29">
        <f t="shared" ca="1" si="352"/>
        <v>19488147.407643039</v>
      </c>
      <c r="AB797" s="29">
        <f t="shared" ca="1" si="337"/>
        <v>-19488137.407643039</v>
      </c>
      <c r="AC797" s="29">
        <f t="shared" ca="1" si="338"/>
        <v>-20546253.082892314</v>
      </c>
      <c r="AD797" s="29">
        <f t="shared" ca="1" si="339"/>
        <v>70272503.924465641</v>
      </c>
      <c r="AE797" s="29">
        <f t="shared" ca="1" si="340"/>
        <v>639904005541520</v>
      </c>
      <c r="AF797" s="29">
        <f t="shared" ca="1" si="341"/>
        <v>6.6199863946165484E+24</v>
      </c>
      <c r="AH797" s="29">
        <f t="shared" ca="1" si="342"/>
        <v>3.3333332864479748</v>
      </c>
      <c r="AI797" s="29">
        <f t="shared" ca="1" si="343"/>
        <v>10.000000010824717</v>
      </c>
    </row>
    <row r="798" spans="1:35">
      <c r="A798" s="29">
        <v>78.599999999998602</v>
      </c>
      <c r="B798" s="29">
        <f t="shared" si="344"/>
        <v>10</v>
      </c>
      <c r="C798" s="29">
        <f t="shared" si="345"/>
        <v>0</v>
      </c>
      <c r="E798" s="29">
        <f ca="1">Kp*(G798+H798*OnebyTi+Td*(G798-G797))</f>
        <v>3.3333332790954961</v>
      </c>
      <c r="F798" s="27">
        <f t="shared" ca="1" si="346"/>
        <v>10.000000011389508</v>
      </c>
      <c r="G798" s="29">
        <f t="shared" ca="1" si="326"/>
        <v>-1.1389508003389892E-8</v>
      </c>
      <c r="H798" s="29">
        <f t="shared" ca="1" si="327"/>
        <v>0.73015873156272915</v>
      </c>
      <c r="I798" s="29">
        <f t="shared" ca="1" si="328"/>
        <v>37.948448801392011</v>
      </c>
      <c r="J798" s="29">
        <f t="shared" ca="1" si="329"/>
        <v>222.78537736622681</v>
      </c>
      <c r="K798" s="29">
        <f t="shared" ca="1" si="330"/>
        <v>143.1416678341981</v>
      </c>
      <c r="M798" s="29">
        <f ca="1">Kp*(Q798+R798*OnebyTi+Td*(Q798-Q797))</f>
        <v>-4171523031.4350057</v>
      </c>
      <c r="N798" s="29">
        <f t="shared" ca="1" si="347"/>
        <v>145739845.41745216</v>
      </c>
      <c r="O798" s="29">
        <f t="shared" ca="1" si="331"/>
        <v>862129432.70193875</v>
      </c>
      <c r="P798" s="29">
        <f t="shared" ca="1" si="348"/>
        <v>539433816.86327624</v>
      </c>
      <c r="Q798" s="29">
        <f t="shared" ca="1" si="332"/>
        <v>-539433806.86327624</v>
      </c>
      <c r="R798" s="29">
        <f t="shared" ca="1" si="333"/>
        <v>-288530478.50603056</v>
      </c>
      <c r="S798" s="29">
        <f t="shared" ca="1" si="334"/>
        <v>1537289155.1029346</v>
      </c>
      <c r="T798" s="29">
        <f t="shared" ca="1" si="335"/>
        <v>3.6113113496016077E+17</v>
      </c>
      <c r="U798" s="29">
        <f t="shared" ca="1" si="336"/>
        <v>342485540029.88788</v>
      </c>
      <c r="W798" s="29">
        <f ca="1">Kp*(AB798+AC798*OnebyTi+Td*(AB798-AB797))</f>
        <v>-206880729.18670863</v>
      </c>
      <c r="X798" s="29">
        <f t="shared" ca="1" si="349"/>
        <v>-32877707.789587587</v>
      </c>
      <c r="Y798" s="29">
        <f t="shared" ca="1" si="350"/>
        <v>12370597.433440624</v>
      </c>
      <c r="Z798" s="29">
        <f t="shared" ca="1" si="351"/>
        <v>24306246.442455884</v>
      </c>
      <c r="AA798" s="29">
        <f t="shared" ca="1" si="352"/>
        <v>19747732.263467591</v>
      </c>
      <c r="AB798" s="29">
        <f t="shared" ca="1" si="337"/>
        <v>-19747722.263467591</v>
      </c>
      <c r="AC798" s="29">
        <f t="shared" ca="1" si="338"/>
        <v>-22521025.309239075</v>
      </c>
      <c r="AD798" s="29">
        <f t="shared" ca="1" si="339"/>
        <v>72247276.150812402</v>
      </c>
      <c r="AE798" s="29">
        <f t="shared" ca="1" si="340"/>
        <v>678901259001025.38</v>
      </c>
      <c r="AF798" s="29">
        <f t="shared" ca="1" si="341"/>
        <v>7.3331381300049568E+24</v>
      </c>
      <c r="AH798" s="29">
        <f t="shared" ca="1" si="342"/>
        <v>3.3333332790954961</v>
      </c>
      <c r="AI798" s="29">
        <f t="shared" ca="1" si="343"/>
        <v>10.000000011389508</v>
      </c>
    </row>
    <row r="799" spans="1:35">
      <c r="A799" s="29">
        <v>78.699999999998596</v>
      </c>
      <c r="B799" s="29">
        <f t="shared" si="344"/>
        <v>10</v>
      </c>
      <c r="C799" s="29">
        <f t="shared" si="345"/>
        <v>0</v>
      </c>
      <c r="E799" s="29">
        <f ca="1">Kp*(G799+H799*OnebyTi+Td*(G799-G798))</f>
        <v>3.3333332745345507</v>
      </c>
      <c r="F799" s="29">
        <f t="shared" ca="1" si="346"/>
        <v>10.000000011419147</v>
      </c>
      <c r="G799" s="29">
        <f t="shared" ca="1" si="326"/>
        <v>-1.1419146517255285E-8</v>
      </c>
      <c r="H799" s="29">
        <f t="shared" ca="1" si="327"/>
        <v>0.73015873042081447</v>
      </c>
      <c r="I799" s="29">
        <f t="shared" ca="1" si="328"/>
        <v>37.948448802533925</v>
      </c>
      <c r="J799" s="29">
        <f t="shared" ca="1" si="329"/>
        <v>222.78537736622681</v>
      </c>
      <c r="K799" s="29">
        <f t="shared" ca="1" si="330"/>
        <v>143.14166792406678</v>
      </c>
      <c r="M799" s="29">
        <f ca="1">Kp*(Q799+R799*OnebyTi+Td*(Q799-Q798))</f>
        <v>-4490524013.8849497</v>
      </c>
      <c r="N799" s="27">
        <f t="shared" ca="1" si="347"/>
        <v>-4154694.5136172175</v>
      </c>
      <c r="O799" s="27">
        <f t="shared" ca="1" si="331"/>
        <v>832893184.72349846</v>
      </c>
      <c r="P799" s="27">
        <f t="shared" ca="1" si="348"/>
        <v>552603200.13415301</v>
      </c>
      <c r="Q799" s="29">
        <f t="shared" ca="1" si="332"/>
        <v>-552603190.13415301</v>
      </c>
      <c r="R799" s="29">
        <f t="shared" ca="1" si="333"/>
        <v>-343790797.5194459</v>
      </c>
      <c r="S799" s="29">
        <f t="shared" ca="1" si="334"/>
        <v>1592549474.1163499</v>
      </c>
      <c r="T799" s="29">
        <f t="shared" ca="1" si="335"/>
        <v>3.9166816353480506E+17</v>
      </c>
      <c r="U799" s="29">
        <f t="shared" ca="1" si="336"/>
        <v>354796731054.66968</v>
      </c>
      <c r="W799" s="29">
        <f ca="1">Kp*(AB799+AC799*OnebyTi+Td*(AB799-AB798))</f>
        <v>-217108430.78269604</v>
      </c>
      <c r="X799" s="27">
        <f t="shared" ca="1" si="349"/>
        <v>-37328058.392880671</v>
      </c>
      <c r="Y799" s="27">
        <f t="shared" ca="1" si="350"/>
        <v>10163811.54734619</v>
      </c>
      <c r="Z799" s="27">
        <f t="shared" ca="1" si="351"/>
        <v>23724137.971328728</v>
      </c>
      <c r="AA799" s="27">
        <f t="shared" ca="1" si="352"/>
        <v>19970053.623398505</v>
      </c>
      <c r="AB799" s="29">
        <f t="shared" ca="1" si="337"/>
        <v>-19970043.623398505</v>
      </c>
      <c r="AC799" s="29">
        <f t="shared" ca="1" si="338"/>
        <v>-24518029.671578925</v>
      </c>
      <c r="AD799" s="29">
        <f t="shared" ca="1" si="339"/>
        <v>74244280.513152257</v>
      </c>
      <c r="AE799" s="29">
        <f t="shared" ca="1" si="340"/>
        <v>718781523233069.25</v>
      </c>
      <c r="AF799" s="29">
        <f t="shared" ca="1" si="341"/>
        <v>8.1153011611736005E+24</v>
      </c>
      <c r="AH799" s="29">
        <f t="shared" ca="1" si="342"/>
        <v>3.3333332745345507</v>
      </c>
      <c r="AI799" s="29">
        <f t="shared" ca="1" si="343"/>
        <v>10.000000011419147</v>
      </c>
    </row>
    <row r="800" spans="1:35">
      <c r="A800" s="29">
        <v>78.799999999998604</v>
      </c>
      <c r="B800" s="29">
        <f t="shared" si="344"/>
        <v>10</v>
      </c>
      <c r="C800" s="29">
        <f t="shared" si="345"/>
        <v>0</v>
      </c>
      <c r="E800" s="29">
        <f ca="1">Kp*(G800+H800*OnebyTi+Td*(G800-G799))</f>
        <v>3.3333332728220992</v>
      </c>
      <c r="F800" s="27">
        <f t="shared" ca="1" si="346"/>
        <v>10.000000010940218</v>
      </c>
      <c r="G800" s="29">
        <f t="shared" ca="1" si="326"/>
        <v>-1.0940217620714066E-8</v>
      </c>
      <c r="H800" s="29">
        <f t="shared" ca="1" si="327"/>
        <v>0.73015872932679271</v>
      </c>
      <c r="I800" s="29">
        <f t="shared" ca="1" si="328"/>
        <v>37.948448803627947</v>
      </c>
      <c r="J800" s="29">
        <f t="shared" ca="1" si="329"/>
        <v>222.78537736622681</v>
      </c>
      <c r="K800" s="29">
        <f t="shared" ca="1" si="330"/>
        <v>143.14166801027571</v>
      </c>
      <c r="M800" s="29">
        <f ca="1">Kp*(Q800+R800*OnebyTi+Td*(Q800-Q799))</f>
        <v>-4805462947.1768427</v>
      </c>
      <c r="N800" s="29">
        <f t="shared" ca="1" si="347"/>
        <v>-161103261.03191426</v>
      </c>
      <c r="O800" s="29">
        <f t="shared" ca="1" si="331"/>
        <v>798732806.34618723</v>
      </c>
      <c r="P800" s="29">
        <f t="shared" ca="1" si="348"/>
        <v>564041986.57211554</v>
      </c>
      <c r="Q800" s="29">
        <f t="shared" ca="1" si="332"/>
        <v>-564041976.57211554</v>
      </c>
      <c r="R800" s="29">
        <f t="shared" ca="1" si="333"/>
        <v>-400194995.17665744</v>
      </c>
      <c r="S800" s="29">
        <f t="shared" ca="1" si="334"/>
        <v>1648953671.7735615</v>
      </c>
      <c r="T800" s="29">
        <f t="shared" ca="1" si="335"/>
        <v>4.2348249866834298E+17</v>
      </c>
      <c r="U800" s="29">
        <f t="shared" ca="1" si="336"/>
        <v>367362761514.77081</v>
      </c>
      <c r="W800" s="29">
        <f ca="1">Kp*(AB800+AC800*OnebyTi+Td*(AB800-AB799))</f>
        <v>-227210773.79094067</v>
      </c>
      <c r="X800" s="29">
        <f t="shared" ca="1" si="349"/>
        <v>-41860649.371800318</v>
      </c>
      <c r="Y800" s="29">
        <f t="shared" ca="1" si="350"/>
        <v>7847605.7188240858</v>
      </c>
      <c r="Z800" s="29">
        <f t="shared" ca="1" si="351"/>
        <v>23062793.047672924</v>
      </c>
      <c r="AA800" s="29">
        <f t="shared" ca="1" si="352"/>
        <v>20153142.477519926</v>
      </c>
      <c r="AB800" s="29">
        <f t="shared" ca="1" si="337"/>
        <v>-20153132.477519926</v>
      </c>
      <c r="AC800" s="29">
        <f t="shared" ca="1" si="338"/>
        <v>-26533342.919330917</v>
      </c>
      <c r="AD800" s="29">
        <f t="shared" ca="1" si="339"/>
        <v>76259593.760904253</v>
      </c>
      <c r="AE800" s="29">
        <f t="shared" ca="1" si="340"/>
        <v>759396398098716.13</v>
      </c>
      <c r="AF800" s="29">
        <f t="shared" ca="1" si="341"/>
        <v>8.9687510509310283E+24</v>
      </c>
      <c r="AH800" s="29">
        <f t="shared" ca="1" si="342"/>
        <v>3.3333332728220992</v>
      </c>
      <c r="AI800" s="29">
        <f t="shared" ca="1" si="343"/>
        <v>10.000000010940218</v>
      </c>
    </row>
    <row r="801" spans="1:35">
      <c r="A801" s="29">
        <v>78.899999999998599</v>
      </c>
      <c r="B801" s="29">
        <f t="shared" si="344"/>
        <v>10</v>
      </c>
      <c r="C801" s="29">
        <f t="shared" si="345"/>
        <v>0</v>
      </c>
      <c r="E801" s="29">
        <f ca="1">Kp*(G801+H801*OnebyTi+Td*(G801-G800))</f>
        <v>3.3333332738856871</v>
      </c>
      <c r="F801" s="29">
        <f t="shared" ca="1" si="346"/>
        <v>10.000000010000498</v>
      </c>
      <c r="G801" s="29">
        <f t="shared" ca="1" si="326"/>
        <v>-1.0000498207318742E-8</v>
      </c>
      <c r="H801" s="29">
        <f t="shared" ca="1" si="327"/>
        <v>0.73015872832674289</v>
      </c>
      <c r="I801" s="29">
        <f t="shared" ca="1" si="328"/>
        <v>37.948448804628001</v>
      </c>
      <c r="J801" s="29">
        <f t="shared" ca="1" si="329"/>
        <v>222.78537736622681</v>
      </c>
      <c r="K801" s="29">
        <f t="shared" ca="1" si="330"/>
        <v>143.14166808917963</v>
      </c>
      <c r="M801" s="29">
        <f ca="1">Kp*(Q801+R801*OnebyTi+Td*(Q801-Q800))</f>
        <v>-5114807800.0411139</v>
      </c>
      <c r="N801" s="27">
        <f t="shared" ca="1" si="347"/>
        <v>-324770669.08230984</v>
      </c>
      <c r="O801" s="27">
        <f t="shared" ca="1" si="331"/>
        <v>759561375.35025704</v>
      </c>
      <c r="P801" s="27">
        <f t="shared" ca="1" si="348"/>
        <v>573619846.33859682</v>
      </c>
      <c r="Q801" s="29">
        <f t="shared" ca="1" si="332"/>
        <v>-573619836.33859682</v>
      </c>
      <c r="R801" s="29">
        <f t="shared" ca="1" si="333"/>
        <v>-457556978.81051713</v>
      </c>
      <c r="S801" s="29">
        <f t="shared" ca="1" si="334"/>
        <v>1706315655.4074211</v>
      </c>
      <c r="T801" s="29">
        <f t="shared" ca="1" si="335"/>
        <v>4.5638647033245485E+17</v>
      </c>
      <c r="U801" s="29">
        <f t="shared" ca="1" si="336"/>
        <v>380142172685.1156</v>
      </c>
      <c r="W801" s="29">
        <f ca="1">Kp*(AB801+AC801*OnebyTi+Td*(AB801-AB800))</f>
        <v>-237158741.36759046</v>
      </c>
      <c r="X801" s="27">
        <f t="shared" ca="1" si="349"/>
        <v>-46467801.529617146</v>
      </c>
      <c r="Y801" s="27">
        <f t="shared" ca="1" si="350"/>
        <v>5423305.5109890215</v>
      </c>
      <c r="Z801" s="27">
        <f t="shared" ca="1" si="351"/>
        <v>22320739.605315521</v>
      </c>
      <c r="AA801" s="27">
        <f t="shared" ca="1" si="352"/>
        <v>20295047.810328111</v>
      </c>
      <c r="AB801" s="29">
        <f t="shared" ca="1" si="337"/>
        <v>-20295037.810328111</v>
      </c>
      <c r="AC801" s="29">
        <f t="shared" ca="1" si="338"/>
        <v>-28562846.700363729</v>
      </c>
      <c r="AD801" s="29">
        <f t="shared" ca="1" si="339"/>
        <v>78289097.541937068</v>
      </c>
      <c r="AE801" s="29">
        <f t="shared" ca="1" si="340"/>
        <v>800585254070980.88</v>
      </c>
      <c r="AF801" s="29">
        <f t="shared" ca="1" si="341"/>
        <v>9.8949891180829649E+24</v>
      </c>
      <c r="AH801" s="29">
        <f t="shared" ca="1" si="342"/>
        <v>3.3333332738856871</v>
      </c>
      <c r="AI801" s="29">
        <f t="shared" ca="1" si="343"/>
        <v>10.000000010000498</v>
      </c>
    </row>
    <row r="802" spans="1:35">
      <c r="A802" s="29">
        <v>78.999999999998593</v>
      </c>
      <c r="B802" s="29">
        <f t="shared" si="344"/>
        <v>10</v>
      </c>
      <c r="C802" s="29">
        <f t="shared" si="345"/>
        <v>0</v>
      </c>
      <c r="E802" s="29">
        <f ca="1">Kp*(G802+H802*OnebyTi+Td*(G802-G801))</f>
        <v>3.3333332775333679</v>
      </c>
      <c r="F802" s="27">
        <f t="shared" ca="1" si="346"/>
        <v>10.000000008665735</v>
      </c>
      <c r="G802" s="29">
        <f t="shared" ca="1" si="326"/>
        <v>-8.6657347964091969E-9</v>
      </c>
      <c r="H802" s="29">
        <f t="shared" ca="1" si="327"/>
        <v>0.73015872746016941</v>
      </c>
      <c r="I802" s="29">
        <f t="shared" ca="1" si="328"/>
        <v>37.948448805494571</v>
      </c>
      <c r="J802" s="29">
        <f t="shared" ca="1" si="329"/>
        <v>222.78537736622681</v>
      </c>
      <c r="K802" s="29">
        <f t="shared" ca="1" si="330"/>
        <v>143.14166815763895</v>
      </c>
      <c r="M802" s="29">
        <f ca="1">Kp*(Q802+R802*OnebyTi+Td*(Q802-Q801))</f>
        <v>-5416978071.8182812</v>
      </c>
      <c r="N802" s="29">
        <f t="shared" ca="1" si="347"/>
        <v>-494777324.63312912</v>
      </c>
      <c r="O802" s="29">
        <f t="shared" ca="1" si="331"/>
        <v>715309195.94300592</v>
      </c>
      <c r="P802" s="29">
        <f t="shared" ca="1" si="348"/>
        <v>581208221.08351958</v>
      </c>
      <c r="Q802" s="29">
        <f t="shared" ca="1" si="332"/>
        <v>-581208211.08351958</v>
      </c>
      <c r="R802" s="29">
        <f t="shared" ca="1" si="333"/>
        <v>-515677799.91886908</v>
      </c>
      <c r="S802" s="29">
        <f t="shared" ca="1" si="334"/>
        <v>1764436476.5157731</v>
      </c>
      <c r="T802" s="29">
        <f t="shared" ca="1" si="335"/>
        <v>4.9016676879554534E+17</v>
      </c>
      <c r="U802" s="29">
        <f t="shared" ca="1" si="336"/>
        <v>393090641748.57477</v>
      </c>
      <c r="W802" s="29">
        <f ca="1">Kp*(AB802+AC802*OnebyTi+Td*(AB802-AB801))</f>
        <v>-246922567.38098088</v>
      </c>
      <c r="X802" s="29">
        <f t="shared" ca="1" si="349"/>
        <v>-51141361.087541342</v>
      </c>
      <c r="Y802" s="29">
        <f t="shared" ca="1" si="350"/>
        <v>2892546.3573236074</v>
      </c>
      <c r="Z802" s="29">
        <f t="shared" ca="1" si="351"/>
        <v>21496642.020073961</v>
      </c>
      <c r="AA802" s="29">
        <f t="shared" ca="1" si="352"/>
        <v>20393841.964953829</v>
      </c>
      <c r="AB802" s="29">
        <f t="shared" ca="1" si="337"/>
        <v>-20393831.964953829</v>
      </c>
      <c r="AC802" s="29">
        <f t="shared" ca="1" si="338"/>
        <v>-30602229.896859113</v>
      </c>
      <c r="AD802" s="29">
        <f t="shared" ca="1" si="339"/>
        <v>80328480.738432452</v>
      </c>
      <c r="AE802" s="29">
        <f t="shared" ca="1" si="340"/>
        <v>842176092292458.13</v>
      </c>
      <c r="AF802" s="29">
        <f t="shared" ca="1" si="341"/>
        <v>1.0894626989845036E+25</v>
      </c>
      <c r="AH802" s="29">
        <f t="shared" ca="1" si="342"/>
        <v>3.3333332775333679</v>
      </c>
      <c r="AI802" s="29">
        <f t="shared" ca="1" si="343"/>
        <v>10.000000008665735</v>
      </c>
    </row>
    <row r="803" spans="1:35">
      <c r="A803" s="29">
        <v>79.099999999998602</v>
      </c>
      <c r="B803" s="29">
        <f t="shared" si="344"/>
        <v>10</v>
      </c>
      <c r="C803" s="29">
        <f t="shared" si="345"/>
        <v>0</v>
      </c>
      <c r="E803" s="29">
        <f ca="1">Kp*(G803+H803*OnebyTi+Td*(G803-G802))</f>
        <v>3.3333332834684657</v>
      </c>
      <c r="F803" s="29">
        <f t="shared" ca="1" si="346"/>
        <v>10.000000007015787</v>
      </c>
      <c r="G803" s="29">
        <f t="shared" ca="1" si="326"/>
        <v>-7.015787062414347E-9</v>
      </c>
      <c r="H803" s="29">
        <f t="shared" ca="1" si="327"/>
        <v>0.73015872675859073</v>
      </c>
      <c r="I803" s="29">
        <f t="shared" ca="1" si="328"/>
        <v>37.948448806196147</v>
      </c>
      <c r="J803" s="29">
        <f t="shared" ca="1" si="329"/>
        <v>222.78537736622681</v>
      </c>
      <c r="K803" s="29">
        <f t="shared" ca="1" si="330"/>
        <v>143.14166821313381</v>
      </c>
      <c r="M803" s="29">
        <f ca="1">Kp*(Q803+R803*OnebyTi+Td*(Q803-Q802))</f>
        <v>-5710349232.447258</v>
      </c>
      <c r="N803" s="27">
        <f t="shared" ca="1" si="347"/>
        <v>-670698745.12097073</v>
      </c>
      <c r="O803" s="29">
        <f t="shared" ca="1" si="331"/>
        <v>665924908.09337986</v>
      </c>
      <c r="P803" s="29">
        <f t="shared" ca="1" si="348"/>
        <v>586680954.66972899</v>
      </c>
      <c r="Q803" s="29">
        <f t="shared" ca="1" si="332"/>
        <v>-586680944.66972899</v>
      </c>
      <c r="R803" s="29">
        <f t="shared" ca="1" si="333"/>
        <v>-574345894.38584197</v>
      </c>
      <c r="S803" s="29">
        <f t="shared" ca="1" si="334"/>
        <v>1823104570.9827459</v>
      </c>
      <c r="T803" s="29">
        <f t="shared" ca="1" si="335"/>
        <v>5.2458622187940192E+17</v>
      </c>
      <c r="U803" s="29">
        <f t="shared" ca="1" si="336"/>
        <v>406161035313.75677</v>
      </c>
      <c r="W803" s="29">
        <f ca="1">Kp*(AB803+AC803*OnebyTi+Td*(AB803-AB802))</f>
        <v>-256471778.77542001</v>
      </c>
      <c r="X803" s="29">
        <f t="shared" ca="1" si="349"/>
        <v>-55872700.904444158</v>
      </c>
      <c r="Y803" s="29">
        <f t="shared" ca="1" si="350"/>
        <v>257281.59476239048</v>
      </c>
      <c r="Z803" s="29">
        <f t="shared" ca="1" si="351"/>
        <v>20589309.567957856</v>
      </c>
      <c r="AA803" s="29">
        <f t="shared" ca="1" si="352"/>
        <v>20447626.158302683</v>
      </c>
      <c r="AB803" s="29">
        <f t="shared" ca="1" si="337"/>
        <v>-20447616.158302683</v>
      </c>
      <c r="AC803" s="29">
        <f t="shared" ca="1" si="338"/>
        <v>-32646991.512689382</v>
      </c>
      <c r="AD803" s="29">
        <f t="shared" ca="1" si="339"/>
        <v>82373242.354262725</v>
      </c>
      <c r="AE803" s="29">
        <f t="shared" ca="1" si="340"/>
        <v>883986592948186.25</v>
      </c>
      <c r="AF803" s="29">
        <f t="shared" ca="1" si="341"/>
        <v>1.1967280760537459E+25</v>
      </c>
      <c r="AH803" s="29">
        <f t="shared" ca="1" si="342"/>
        <v>3.3333332834684657</v>
      </c>
      <c r="AI803" s="29">
        <f t="shared" ca="1" si="343"/>
        <v>10.000000007015787</v>
      </c>
    </row>
    <row r="804" spans="1:35">
      <c r="A804" s="29">
        <v>79.199999999998596</v>
      </c>
      <c r="B804" s="29">
        <f t="shared" si="344"/>
        <v>10</v>
      </c>
      <c r="C804" s="29">
        <f t="shared" si="345"/>
        <v>0</v>
      </c>
      <c r="E804" s="29">
        <f ca="1">Kp*(G804+H804*OnebyTi+Td*(G804-G803))</f>
        <v>3.3333332913082128</v>
      </c>
      <c r="F804" s="27">
        <f t="shared" ca="1" si="346"/>
        <v>10.000000005140345</v>
      </c>
      <c r="G804" s="29">
        <f t="shared" ca="1" si="326"/>
        <v>-5.1403450385123506E-9</v>
      </c>
      <c r="H804" s="29">
        <f t="shared" ca="1" si="327"/>
        <v>0.73015872624455624</v>
      </c>
      <c r="I804" s="29">
        <f t="shared" ca="1" si="328"/>
        <v>37.948448806710182</v>
      </c>
      <c r="J804" s="29">
        <f t="shared" ca="1" si="329"/>
        <v>222.78537736622681</v>
      </c>
      <c r="K804" s="29">
        <f t="shared" ca="1" si="330"/>
        <v>143.14166825384535</v>
      </c>
      <c r="M804" s="29">
        <f ca="1">Kp*(Q804+R804*OnebyTi+Td*(Q804-Q803))</f>
        <v>-5993257559.3138227</v>
      </c>
      <c r="N804" s="29">
        <f t="shared" ca="1" si="347"/>
        <v>-852065248.31845665</v>
      </c>
      <c r="O804" s="27">
        <f t="shared" ca="1" si="331"/>
        <v>611376571.16493511</v>
      </c>
      <c r="P804" s="27">
        <f t="shared" ca="1" si="348"/>
        <v>589914943.42976642</v>
      </c>
      <c r="Q804" s="29">
        <f t="shared" ca="1" si="332"/>
        <v>-589914933.42976642</v>
      </c>
      <c r="R804" s="29">
        <f t="shared" ca="1" si="333"/>
        <v>-633337387.72881866</v>
      </c>
      <c r="S804" s="29">
        <f t="shared" ca="1" si="334"/>
        <v>1882096064.3257225</v>
      </c>
      <c r="T804" s="29">
        <f t="shared" ca="1" si="335"/>
        <v>5.593861847477465E+17</v>
      </c>
      <c r="U804" s="29">
        <f t="shared" ca="1" si="336"/>
        <v>419303477419.56909</v>
      </c>
      <c r="W804" s="29">
        <f ca="1">Kp*(AB804+AC804*OnebyTi+Td*(AB804-AB803))</f>
        <v>-265775241.26069477</v>
      </c>
      <c r="X804" s="27">
        <f t="shared" ca="1" si="349"/>
        <v>-60652722.876756616</v>
      </c>
      <c r="Y804" s="27">
        <f t="shared" ca="1" si="350"/>
        <v>-2480209.9544887636</v>
      </c>
      <c r="Z804" s="27">
        <f t="shared" ca="1" si="351"/>
        <v>19597704.862637531</v>
      </c>
      <c r="AA804" s="27">
        <f t="shared" ca="1" si="352"/>
        <v>20454536.139730267</v>
      </c>
      <c r="AB804" s="29">
        <f t="shared" ca="1" si="337"/>
        <v>-20454526.139730267</v>
      </c>
      <c r="AC804" s="29">
        <f t="shared" ca="1" si="338"/>
        <v>-34692444.126662411</v>
      </c>
      <c r="AD804" s="29">
        <f t="shared" ca="1" si="339"/>
        <v>84418694.968235746</v>
      </c>
      <c r="AE804" s="29">
        <f t="shared" ca="1" si="340"/>
        <v>925825356908277.13</v>
      </c>
      <c r="AF804" s="29">
        <f t="shared" ca="1" si="341"/>
        <v>1.3111478694350135E+25</v>
      </c>
      <c r="AH804" s="29">
        <f t="shared" ca="1" si="342"/>
        <v>3.3333332913082128</v>
      </c>
      <c r="AI804" s="29">
        <f t="shared" ca="1" si="343"/>
        <v>10.000000005140345</v>
      </c>
    </row>
    <row r="805" spans="1:35">
      <c r="A805" s="29">
        <v>79.299999999998604</v>
      </c>
      <c r="B805" s="29">
        <f t="shared" si="344"/>
        <v>10</v>
      </c>
      <c r="C805" s="29">
        <f t="shared" si="345"/>
        <v>0</v>
      </c>
      <c r="E805" s="29">
        <f ca="1">Kp*(G805+H805*OnebyTi+Td*(G805-G804))</f>
        <v>3.3333333006052284</v>
      </c>
      <c r="F805" s="29">
        <f t="shared" ca="1" si="346"/>
        <v>10.000000003134435</v>
      </c>
      <c r="G805" s="29">
        <f t="shared" ca="1" si="326"/>
        <v>-3.134434933826924E-9</v>
      </c>
      <c r="H805" s="29">
        <f t="shared" ca="1" si="327"/>
        <v>0.73015872593111275</v>
      </c>
      <c r="I805" s="29">
        <f t="shared" ca="1" si="328"/>
        <v>37.948448807023624</v>
      </c>
      <c r="J805" s="29">
        <f t="shared" ca="1" si="329"/>
        <v>222.78537736622681</v>
      </c>
      <c r="K805" s="29">
        <f t="shared" ca="1" si="330"/>
        <v>143.14166827870142</v>
      </c>
      <c r="M805" s="29">
        <f ca="1">Kp*(Q805+R805*OnebyTi+Td*(Q805-Q804))</f>
        <v>-6264005369.0964394</v>
      </c>
      <c r="N805" s="27">
        <f t="shared" ca="1" si="347"/>
        <v>-1038361818.8949413</v>
      </c>
      <c r="O805" s="29">
        <f t="shared" ca="1" si="331"/>
        <v>551652716.02262735</v>
      </c>
      <c r="P805" s="29">
        <f t="shared" ca="1" si="348"/>
        <v>590790804.10896015</v>
      </c>
      <c r="Q805" s="29">
        <f t="shared" ca="1" si="332"/>
        <v>-590790794.10896015</v>
      </c>
      <c r="R805" s="29">
        <f t="shared" ca="1" si="333"/>
        <v>-692416467.13971472</v>
      </c>
      <c r="S805" s="29">
        <f t="shared" ca="1" si="334"/>
        <v>1941175143.7366185</v>
      </c>
      <c r="T805" s="29">
        <f t="shared" ca="1" si="335"/>
        <v>5.9428956098813606E+17</v>
      </c>
      <c r="U805" s="29">
        <f t="shared" ca="1" si="336"/>
        <v>432465432420.57483</v>
      </c>
      <c r="W805" s="29">
        <f ca="1">Kp*(AB805+AC805*OnebyTi+Td*(AB805-AB804))</f>
        <v>-274801208.34616035</v>
      </c>
      <c r="X805" s="29">
        <f t="shared" ca="1" si="349"/>
        <v>-65471861.558305882</v>
      </c>
      <c r="Y805" s="29">
        <f t="shared" ca="1" si="350"/>
        <v>-5317316.8879474178</v>
      </c>
      <c r="Z805" s="29">
        <f t="shared" ca="1" si="351"/>
        <v>18520952.251182068</v>
      </c>
      <c r="AA805" s="29">
        <f t="shared" ca="1" si="352"/>
        <v>20412747.985240668</v>
      </c>
      <c r="AB805" s="29">
        <f t="shared" ca="1" si="337"/>
        <v>-20412737.985240668</v>
      </c>
      <c r="AC805" s="29">
        <f t="shared" ca="1" si="338"/>
        <v>-36733717.925186478</v>
      </c>
      <c r="AD805" s="29">
        <f t="shared" ca="1" si="339"/>
        <v>86459968.766759813</v>
      </c>
      <c r="AE805" s="29">
        <f t="shared" ca="1" si="340"/>
        <v>967493344113685.88</v>
      </c>
      <c r="AF805" s="29">
        <f t="shared" ca="1" si="341"/>
        <v>1.4324586403931586E+25</v>
      </c>
      <c r="AH805" s="29">
        <f t="shared" ca="1" si="342"/>
        <v>3.3333333006052284</v>
      </c>
      <c r="AI805" s="29">
        <f t="shared" ca="1" si="343"/>
        <v>10.000000003134435</v>
      </c>
    </row>
    <row r="806" spans="1:35">
      <c r="A806" s="29">
        <v>79.399999999998599</v>
      </c>
      <c r="B806" s="29">
        <f t="shared" si="344"/>
        <v>10</v>
      </c>
      <c r="C806" s="29">
        <f t="shared" si="345"/>
        <v>0</v>
      </c>
      <c r="E806" s="29">
        <f ca="1">Kp*(G806+H806*OnebyTi+Td*(G806-G805))</f>
        <v>3.3333333108707426</v>
      </c>
      <c r="F806" s="27">
        <f t="shared" ca="1" si="346"/>
        <v>10.000000001093923</v>
      </c>
      <c r="G806" s="29">
        <f t="shared" ca="1" si="326"/>
        <v>-1.0939231742668198E-9</v>
      </c>
      <c r="H806" s="29">
        <f t="shared" ca="1" si="327"/>
        <v>0.73015872582172048</v>
      </c>
      <c r="I806" s="29">
        <f t="shared" ca="1" si="328"/>
        <v>37.948448807133019</v>
      </c>
      <c r="J806" s="29">
        <f t="shared" ca="1" si="329"/>
        <v>222.78537736622681</v>
      </c>
      <c r="K806" s="29">
        <f t="shared" ca="1" si="330"/>
        <v>143.14166828738718</v>
      </c>
      <c r="M806" s="29">
        <f ca="1">Kp*(Q806+R806*OnebyTi+Td*(Q806-Q805))</f>
        <v>-6520866640.9776726</v>
      </c>
      <c r="N806" s="29">
        <f t="shared" ca="1" si="347"/>
        <v>-1229028161.6212847</v>
      </c>
      <c r="O806" s="27">
        <f t="shared" ca="1" si="331"/>
        <v>486763359.64828014</v>
      </c>
      <c r="P806" s="27">
        <f t="shared" ca="1" si="348"/>
        <v>589193557.4864465</v>
      </c>
      <c r="Q806" s="29">
        <f t="shared" ca="1" si="332"/>
        <v>-589193547.4864465</v>
      </c>
      <c r="R806" s="29">
        <f t="shared" ca="1" si="333"/>
        <v>-751335821.88835931</v>
      </c>
      <c r="S806" s="29">
        <f t="shared" ca="1" si="334"/>
        <v>2000094498.4852631</v>
      </c>
      <c r="T806" s="29">
        <f t="shared" ca="1" si="335"/>
        <v>6.290044646281024E+17</v>
      </c>
      <c r="U806" s="29">
        <f t="shared" ca="1" si="336"/>
        <v>445591803102.42621</v>
      </c>
      <c r="W806" s="29">
        <f ca="1">Kp*(AB806+AC806*OnebyTi+Td*(AB806-AB805))</f>
        <v>-283517373.73099428</v>
      </c>
      <c r="X806" s="27">
        <f t="shared" ca="1" si="349"/>
        <v>-70320089.038462579</v>
      </c>
      <c r="Y806" s="27">
        <f t="shared" ca="1" si="350"/>
        <v>-8251088.6504183067</v>
      </c>
      <c r="Z806" s="27">
        <f t="shared" ca="1" si="351"/>
        <v>17358346.146359857</v>
      </c>
      <c r="AA806" s="27">
        <f t="shared" ca="1" si="352"/>
        <v>20320484.018563535</v>
      </c>
      <c r="AB806" s="29">
        <f t="shared" ca="1" si="337"/>
        <v>-20320474.018563535</v>
      </c>
      <c r="AC806" s="29">
        <f t="shared" ca="1" si="338"/>
        <v>-38765765.327042833</v>
      </c>
      <c r="AD806" s="29">
        <f t="shared" ca="1" si="339"/>
        <v>88492016.168616161</v>
      </c>
      <c r="AE806" s="29">
        <f t="shared" ca="1" si="340"/>
        <v>1008785510547597.5</v>
      </c>
      <c r="AF806" s="29">
        <f t="shared" ca="1" si="341"/>
        <v>1.5602753292035168E+25</v>
      </c>
      <c r="AH806" s="29">
        <f t="shared" ca="1" si="342"/>
        <v>3.3333333108707426</v>
      </c>
      <c r="AI806" s="29">
        <f t="shared" ca="1" si="343"/>
        <v>10.000000001093923</v>
      </c>
    </row>
    <row r="807" spans="1:35">
      <c r="A807" s="29">
        <v>79.499999999998593</v>
      </c>
      <c r="B807" s="29">
        <f t="shared" si="344"/>
        <v>10</v>
      </c>
      <c r="C807" s="29">
        <f t="shared" si="345"/>
        <v>0</v>
      </c>
      <c r="E807" s="29">
        <f ca="1">Kp*(G807+H807*OnebyTi+Td*(G807-G806))</f>
        <v>3.3333333215984569</v>
      </c>
      <c r="F807" s="29">
        <f t="shared" ca="1" si="346"/>
        <v>9.9999999991112158</v>
      </c>
      <c r="G807" s="29">
        <f t="shared" ca="1" si="326"/>
        <v>8.8878415738236072E-10</v>
      </c>
      <c r="H807" s="29">
        <f t="shared" ca="1" si="327"/>
        <v>0.73015872591059894</v>
      </c>
      <c r="I807" s="29">
        <f t="shared" ca="1" si="328"/>
        <v>37.948448807221901</v>
      </c>
      <c r="J807" s="29">
        <f t="shared" ca="1" si="329"/>
        <v>222.78537736622681</v>
      </c>
      <c r="K807" s="29">
        <f t="shared" ca="1" si="330"/>
        <v>143.14166829445301</v>
      </c>
      <c r="M807" s="29">
        <f ca="1">Kp*(Q807+R807*OnebyTi+Td*(Q807-Q806))</f>
        <v>-6762093025.7523499</v>
      </c>
      <c r="N807" s="27">
        <f t="shared" ca="1" si="347"/>
        <v>-1423458949.7977209</v>
      </c>
      <c r="O807" s="29">
        <f t="shared" ca="1" si="331"/>
        <v>416740976.17773145</v>
      </c>
      <c r="P807" s="29">
        <f t="shared" ca="1" si="348"/>
        <v>585013325.50425255</v>
      </c>
      <c r="Q807" s="29">
        <f t="shared" ca="1" si="332"/>
        <v>-585013315.50425255</v>
      </c>
      <c r="R807" s="29">
        <f t="shared" ca="1" si="333"/>
        <v>-809837153.4387846</v>
      </c>
      <c r="S807" s="29">
        <f t="shared" ca="1" si="334"/>
        <v>2058595830.0356884</v>
      </c>
      <c r="T807" s="29">
        <f t="shared" ca="1" si="335"/>
        <v>6.6322852255983027E+17</v>
      </c>
      <c r="U807" s="29">
        <f t="shared" ca="1" si="336"/>
        <v>458625044328.31445</v>
      </c>
      <c r="W807" s="29">
        <f ca="1">Kp*(AB807+AC807*OnebyTi+Td*(AB807-AB806))</f>
        <v>-291890927.05460989</v>
      </c>
      <c r="X807" s="29">
        <f t="shared" ca="1" si="349"/>
        <v>-75186921.115439773</v>
      </c>
      <c r="Y807" s="29">
        <f t="shared" ca="1" si="350"/>
        <v>-11278229.520008631</v>
      </c>
      <c r="Z807" s="29">
        <f t="shared" ca="1" si="351"/>
        <v>16109359.273109546</v>
      </c>
      <c r="AA807" s="29">
        <f t="shared" ca="1" si="352"/>
        <v>20176018.84982793</v>
      </c>
      <c r="AB807" s="29">
        <f t="shared" ca="1" si="337"/>
        <v>-20176008.84982793</v>
      </c>
      <c r="AC807" s="29">
        <f t="shared" ca="1" si="338"/>
        <v>-40783366.212025627</v>
      </c>
      <c r="AD807" s="29">
        <f t="shared" ca="1" si="339"/>
        <v>90509617.053598955</v>
      </c>
      <c r="AE807" s="29">
        <f t="shared" ca="1" si="340"/>
        <v>1049492643858431</v>
      </c>
      <c r="AF807" s="29">
        <f t="shared" ca="1" si="341"/>
        <v>1.6940883746097712E+25</v>
      </c>
      <c r="AH807" s="29">
        <f t="shared" ca="1" si="342"/>
        <v>3.3333333215984569</v>
      </c>
      <c r="AI807" s="29">
        <f t="shared" ca="1" si="343"/>
        <v>9.9999999991112158</v>
      </c>
    </row>
    <row r="808" spans="1:35">
      <c r="A808" s="29">
        <v>79.599999999998502</v>
      </c>
      <c r="B808" s="29">
        <f t="shared" si="344"/>
        <v>10</v>
      </c>
      <c r="C808" s="29">
        <f t="shared" si="345"/>
        <v>0</v>
      </c>
      <c r="E808" s="29">
        <f ca="1">Kp*(G808+H808*OnebyTi+Td*(G808-G807))</f>
        <v>3.3333333322879621</v>
      </c>
      <c r="F808" s="29">
        <f t="shared" ca="1" si="346"/>
        <v>9.9999999972713329</v>
      </c>
      <c r="G808" s="29">
        <f t="shared" ca="1" si="326"/>
        <v>2.7286670700732429E-9</v>
      </c>
      <c r="H808" s="29">
        <f t="shared" ca="1" si="327"/>
        <v>0.73015872618346567</v>
      </c>
      <c r="I808" s="29">
        <f t="shared" ca="1" si="328"/>
        <v>37.948448807494771</v>
      </c>
      <c r="J808" s="29">
        <f t="shared" ca="1" si="329"/>
        <v>222.78537736622681</v>
      </c>
      <c r="K808" s="29">
        <f t="shared" ca="1" si="330"/>
        <v>143.1416683161732</v>
      </c>
      <c r="M808" s="29">
        <f ca="1">Kp*(Q808+R808*OnebyTi+Td*(Q808-Q807))</f>
        <v>-6985920233.4633207</v>
      </c>
      <c r="N808" s="29">
        <f t="shared" ca="1" si="347"/>
        <v>-1621004277.057719</v>
      </c>
      <c r="O808" s="29">
        <f t="shared" ca="1" si="331"/>
        <v>341641418.17094952</v>
      </c>
      <c r="P808" s="29">
        <f t="shared" ca="1" si="348"/>
        <v>578146039.57471645</v>
      </c>
      <c r="Q808" s="29">
        <f t="shared" ca="1" si="332"/>
        <v>-578146029.57471645</v>
      </c>
      <c r="R808" s="29">
        <f t="shared" ca="1" si="333"/>
        <v>-867651756.39625621</v>
      </c>
      <c r="S808" s="29">
        <f t="shared" ca="1" si="334"/>
        <v>2116410432.99316</v>
      </c>
      <c r="T808" s="29">
        <f t="shared" ca="1" si="335"/>
        <v>6.9665380571113114E+17</v>
      </c>
      <c r="U808" s="29">
        <f t="shared" ca="1" si="336"/>
        <v>471505292465.47333</v>
      </c>
      <c r="W808" s="29">
        <f ca="1">Kp*(AB808+AC808*OnebyTi+Td*(AB808-AB807))</f>
        <v>-299888613.00333303</v>
      </c>
      <c r="X808" s="29">
        <f t="shared" ca="1" si="349"/>
        <v>-80061424.799904421</v>
      </c>
      <c r="Y808" s="29">
        <f t="shared" ca="1" si="350"/>
        <v>-14395093.18852419</v>
      </c>
      <c r="Z808" s="29">
        <f t="shared" ca="1" si="351"/>
        <v>14773650.806131378</v>
      </c>
      <c r="AA808" s="29">
        <f t="shared" ca="1" si="352"/>
        <v>19977685.521911692</v>
      </c>
      <c r="AB808" s="29">
        <f t="shared" ca="1" si="337"/>
        <v>-19977675.521911692</v>
      </c>
      <c r="AC808" s="29">
        <f t="shared" ca="1" si="338"/>
        <v>-42781133.764216796</v>
      </c>
      <c r="AD808" s="29">
        <f t="shared" ca="1" si="339"/>
        <v>92507384.605790123</v>
      </c>
      <c r="AE808" s="29">
        <f t="shared" ca="1" si="340"/>
        <v>1089403395784310</v>
      </c>
      <c r="AF808" s="29">
        <f t="shared" ca="1" si="341"/>
        <v>1.8332636114257901E+25</v>
      </c>
      <c r="AH808" s="29">
        <f t="shared" ca="1" si="342"/>
        <v>3.3333333322879621</v>
      </c>
      <c r="AI808" s="29">
        <f t="shared" ca="1" si="343"/>
        <v>9.9999999972713329</v>
      </c>
    </row>
    <row r="809" spans="1:35">
      <c r="A809" s="29">
        <v>79.699999999998496</v>
      </c>
      <c r="B809" s="29">
        <f t="shared" si="344"/>
        <v>10</v>
      </c>
      <c r="C809" s="29">
        <f t="shared" si="345"/>
        <v>0</v>
      </c>
      <c r="E809" s="29">
        <f ca="1">Kp*(G809+H809*OnebyTi+Td*(G809-G808))</f>
        <v>3.3333333424666169</v>
      </c>
      <c r="F809" s="27">
        <f t="shared" ca="1" si="346"/>
        <v>9.9999999956485226</v>
      </c>
      <c r="G809" s="29">
        <f t="shared" ca="1" si="326"/>
        <v>4.3514774006325752E-9</v>
      </c>
      <c r="H809" s="29">
        <f t="shared" ca="1" si="327"/>
        <v>0.73015872661861336</v>
      </c>
      <c r="I809" s="29">
        <f t="shared" ca="1" si="328"/>
        <v>37.948448807929921</v>
      </c>
      <c r="J809" s="29">
        <f t="shared" ca="1" si="329"/>
        <v>222.78537736622681</v>
      </c>
      <c r="K809" s="29">
        <f t="shared" ca="1" si="330"/>
        <v>143.14166835085447</v>
      </c>
      <c r="M809" s="29">
        <f ca="1">Kp*(Q809+R809*OnebyTi+Td*(Q809-Q808))</f>
        <v>-7190574790.2368813</v>
      </c>
      <c r="N809" s="27">
        <f t="shared" ca="1" si="347"/>
        <v>-1820970320.2197938</v>
      </c>
      <c r="O809" s="27">
        <f t="shared" ca="1" si="331"/>
        <v>261544781.84625459</v>
      </c>
      <c r="P809" s="27">
        <f t="shared" ca="1" si="348"/>
        <v>568494157.57903099</v>
      </c>
      <c r="Q809" s="29">
        <f t="shared" ca="1" si="332"/>
        <v>-568494147.57903099</v>
      </c>
      <c r="R809" s="29">
        <f t="shared" ca="1" si="333"/>
        <v>-924501171.15415931</v>
      </c>
      <c r="S809" s="29">
        <f t="shared" ca="1" si="334"/>
        <v>2173259847.7510633</v>
      </c>
      <c r="T809" s="29">
        <f t="shared" ca="1" si="335"/>
        <v>7.289723652942921E+17</v>
      </c>
      <c r="U809" s="29">
        <f t="shared" ca="1" si="336"/>
        <v>484170510785.36194</v>
      </c>
      <c r="W809" s="29">
        <f ca="1">Kp*(AB809+AC809*OnebyTi+Td*(AB809-AB808))</f>
        <v>-307476793.76126337</v>
      </c>
      <c r="X809" s="27">
        <f t="shared" ca="1" si="349"/>
        <v>-84932227.182233393</v>
      </c>
      <c r="Y809" s="27">
        <f t="shared" ca="1" si="350"/>
        <v>-17597677.972138159</v>
      </c>
      <c r="Z809" s="27">
        <f t="shared" ca="1" si="351"/>
        <v>13351074.374920683</v>
      </c>
      <c r="AA809" s="27">
        <f t="shared" ca="1" si="352"/>
        <v>19723881.753904819</v>
      </c>
      <c r="AB809" s="29">
        <f t="shared" ca="1" si="337"/>
        <v>-19723871.753904819</v>
      </c>
      <c r="AC809" s="29">
        <f t="shared" ca="1" si="338"/>
        <v>-44753520.939607278</v>
      </c>
      <c r="AD809" s="29">
        <f t="shared" ca="1" si="339"/>
        <v>94479771.781180605</v>
      </c>
      <c r="AE809" s="29">
        <f t="shared" ca="1" si="340"/>
        <v>1128306507480758.5</v>
      </c>
      <c r="AF809" s="29">
        <f t="shared" ca="1" si="341"/>
        <v>1.977045185877843E+25</v>
      </c>
      <c r="AH809" s="29">
        <f t="shared" ca="1" si="342"/>
        <v>3.3333333424666169</v>
      </c>
      <c r="AI809" s="29">
        <f t="shared" ca="1" si="343"/>
        <v>9.9999999956485226</v>
      </c>
    </row>
    <row r="810" spans="1:35">
      <c r="A810" s="29">
        <v>79.799999999998505</v>
      </c>
      <c r="B810" s="29">
        <f t="shared" si="344"/>
        <v>10</v>
      </c>
      <c r="C810" s="29">
        <f t="shared" si="345"/>
        <v>0</v>
      </c>
      <c r="E810" s="29">
        <f ca="1">Kp*(G810+H810*OnebyTi+Td*(G810-G809))</f>
        <v>3.333333351709129</v>
      </c>
      <c r="F810" s="29">
        <f t="shared" ca="1" si="346"/>
        <v>9.9999999943035203</v>
      </c>
      <c r="G810" s="29">
        <f t="shared" ca="1" si="326"/>
        <v>5.6964797323644234E-9</v>
      </c>
      <c r="H810" s="29">
        <f t="shared" ca="1" si="327"/>
        <v>0.73015872718826136</v>
      </c>
      <c r="I810" s="29">
        <f t="shared" ca="1" si="328"/>
        <v>37.94844880849957</v>
      </c>
      <c r="J810" s="29">
        <f t="shared" ca="1" si="329"/>
        <v>222.78537736622681</v>
      </c>
      <c r="K810" s="29">
        <f t="shared" ca="1" si="330"/>
        <v>143.14166839631238</v>
      </c>
      <c r="M810" s="29">
        <f ca="1">Kp*(Q810+R810*OnebyTi+Td*(Q810-Q809))</f>
        <v>-7374281152.97859</v>
      </c>
      <c r="N810" s="29">
        <f t="shared" ca="1" si="347"/>
        <v>-2022620220.3229413</v>
      </c>
      <c r="O810" s="29">
        <f t="shared" ca="1" si="331"/>
        <v>176556209.95252061</v>
      </c>
      <c r="P810" s="29">
        <f t="shared" ca="1" si="348"/>
        <v>555967386.91536522</v>
      </c>
      <c r="Q810" s="29">
        <f t="shared" ca="1" si="332"/>
        <v>-555967376.91536522</v>
      </c>
      <c r="R810" s="29">
        <f t="shared" ca="1" si="333"/>
        <v>-980097908.84569585</v>
      </c>
      <c r="S810" s="29">
        <f t="shared" ca="1" si="334"/>
        <v>2228856585.4425998</v>
      </c>
      <c r="T810" s="29">
        <f t="shared" ca="1" si="335"/>
        <v>7.5988233771370726E+17</v>
      </c>
      <c r="U810" s="29">
        <f t="shared" ca="1" si="336"/>
        <v>496556650972.302</v>
      </c>
      <c r="W810" s="29">
        <f ca="1">Kp*(AB810+AC810*OnebyTi+Td*(AB810-AB809))</f>
        <v>-314621514.78476894</v>
      </c>
      <c r="X810" s="29">
        <f t="shared" ca="1" si="349"/>
        <v>-89787525.694767013</v>
      </c>
      <c r="Y810" s="29">
        <f t="shared" ca="1" si="350"/>
        <v>-20881622.688099496</v>
      </c>
      <c r="Z810" s="29">
        <f t="shared" ca="1" si="351"/>
        <v>11841685.911969746</v>
      </c>
      <c r="AA810" s="29">
        <f t="shared" ca="1" si="352"/>
        <v>19413076.270485666</v>
      </c>
      <c r="AB810" s="29">
        <f t="shared" ca="1" si="337"/>
        <v>-19413066.270485666</v>
      </c>
      <c r="AC810" s="29">
        <f t="shared" ca="1" si="338"/>
        <v>-46694827.566655844</v>
      </c>
      <c r="AD810" s="29">
        <f t="shared" ca="1" si="339"/>
        <v>96421078.408229172</v>
      </c>
      <c r="AE810" s="29">
        <f t="shared" ca="1" si="340"/>
        <v>1165993221682985.3</v>
      </c>
      <c r="AF810" s="29">
        <f t="shared" ca="1" si="341"/>
        <v>2.1245616476759207E+25</v>
      </c>
      <c r="AH810" s="29">
        <f t="shared" ca="1" si="342"/>
        <v>3.333333351709129</v>
      </c>
      <c r="AI810" s="29">
        <f t="shared" ca="1" si="343"/>
        <v>9.9999999943035203</v>
      </c>
    </row>
    <row r="811" spans="1:35">
      <c r="A811" s="29">
        <v>79.899999999998499</v>
      </c>
      <c r="B811" s="29">
        <f t="shared" si="344"/>
        <v>10</v>
      </c>
      <c r="C811" s="29">
        <f t="shared" si="345"/>
        <v>0</v>
      </c>
      <c r="E811" s="29">
        <f ca="1">Kp*(G811+H811*OnebyTi+Td*(G811-G810))</f>
        <v>3.3333333596538979</v>
      </c>
      <c r="F811" s="27">
        <f t="shared" ca="1" si="346"/>
        <v>9.9999999932815662</v>
      </c>
      <c r="G811" s="29">
        <f t="shared" ca="1" si="326"/>
        <v>6.7184338092829421E-9</v>
      </c>
      <c r="H811" s="29">
        <f t="shared" ca="1" si="327"/>
        <v>0.73015872786010472</v>
      </c>
      <c r="I811" s="29">
        <f t="shared" ca="1" si="328"/>
        <v>37.948448809171417</v>
      </c>
      <c r="J811" s="29">
        <f t="shared" ca="1" si="329"/>
        <v>222.78537736622681</v>
      </c>
      <c r="K811" s="29">
        <f t="shared" ca="1" si="330"/>
        <v>143.14166844999266</v>
      </c>
      <c r="M811" s="29">
        <f ca="1">Kp*(Q811+R811*OnebyTi+Td*(Q811-Q810))</f>
        <v>-7535269168.5321712</v>
      </c>
      <c r="N811" s="27">
        <f t="shared" ca="1" si="347"/>
        <v>-2225175188.3894219</v>
      </c>
      <c r="O811" s="27">
        <f t="shared" ca="1" si="331"/>
        <v>86806625.920191452</v>
      </c>
      <c r="P811" s="27">
        <f t="shared" ca="1" si="348"/>
        <v>540483410.80465066</v>
      </c>
      <c r="Q811" s="29">
        <f t="shared" ca="1" si="332"/>
        <v>-540483400.80465066</v>
      </c>
      <c r="R811" s="29">
        <f t="shared" ca="1" si="333"/>
        <v>-1034146248.9261609</v>
      </c>
      <c r="S811" s="29">
        <f t="shared" ca="1" si="334"/>
        <v>2282904925.5230646</v>
      </c>
      <c r="T811" s="29">
        <f t="shared" ca="1" si="335"/>
        <v>7.8909456836824333E+17</v>
      </c>
      <c r="U811" s="29">
        <f t="shared" ca="1" si="336"/>
        <v>508597830813.14655</v>
      </c>
      <c r="W811" s="29">
        <f ca="1">Kp*(AB811+AC811*OnebyTi+Td*(AB811-AB810))</f>
        <v>-321288573.87131315</v>
      </c>
      <c r="X811" s="27">
        <f t="shared" ca="1" si="349"/>
        <v>-94615099.798282474</v>
      </c>
      <c r="Y811" s="27">
        <f t="shared" ca="1" si="350"/>
        <v>-24242203.233032651</v>
      </c>
      <c r="Z811" s="27">
        <f t="shared" ca="1" si="351"/>
        <v>10245751.319303636</v>
      </c>
      <c r="AA811" s="27">
        <f t="shared" ca="1" si="352"/>
        <v>19043815.205371097</v>
      </c>
      <c r="AB811" s="29">
        <f t="shared" ca="1" si="337"/>
        <v>-19043805.205371097</v>
      </c>
      <c r="AC811" s="29">
        <f t="shared" ca="1" si="338"/>
        <v>-48599208.087192953</v>
      </c>
      <c r="AD811" s="29">
        <f t="shared" ca="1" si="339"/>
        <v>98325458.92876628</v>
      </c>
      <c r="AE811" s="29">
        <f t="shared" ca="1" si="340"/>
        <v>1202259873352997.3</v>
      </c>
      <c r="AF811" s="29">
        <f t="shared" ca="1" si="341"/>
        <v>2.2748352801621327E+25</v>
      </c>
      <c r="AH811" s="29">
        <f t="shared" ca="1" si="342"/>
        <v>3.3333333596538979</v>
      </c>
      <c r="AI811" s="29">
        <f t="shared" ca="1" si="343"/>
        <v>9.9999999932815662</v>
      </c>
    </row>
    <row r="812" spans="1:35">
      <c r="A812" s="29">
        <v>79.999999999998494</v>
      </c>
      <c r="B812" s="29">
        <f t="shared" si="344"/>
        <v>10</v>
      </c>
      <c r="C812" s="29">
        <f t="shared" si="345"/>
        <v>0</v>
      </c>
      <c r="E812" s="29">
        <f ca="1">Kp*(G812+H812*OnebyTi+Td*(G812-G811))</f>
        <v>3.3333333660158342</v>
      </c>
      <c r="F812" s="29">
        <f t="shared" ca="1" si="346"/>
        <v>9.999999992611194</v>
      </c>
      <c r="G812" s="29">
        <f t="shared" ca="1" si="326"/>
        <v>7.388806011476845E-9</v>
      </c>
      <c r="H812" s="29">
        <f t="shared" ca="1" si="327"/>
        <v>0.73015872859898534</v>
      </c>
      <c r="I812" s="29">
        <f t="shared" ca="1" si="328"/>
        <v>37.948448809910296</v>
      </c>
      <c r="J812" s="29">
        <f t="shared" ca="1" si="329"/>
        <v>222.78537736622681</v>
      </c>
      <c r="K812" s="29">
        <f t="shared" ca="1" si="330"/>
        <v>143.14166850910311</v>
      </c>
      <c r="M812" s="29">
        <f ca="1">Kp*(Q812+R812*OnebyTi+Td*(Q812-Q811))</f>
        <v>-7671781861.806035</v>
      </c>
      <c r="N812" s="29">
        <f t="shared" ca="1" si="347"/>
        <v>-2427815841.8108859</v>
      </c>
      <c r="O812" s="29">
        <f t="shared" ca="1" si="331"/>
        <v>-7546607.0755835921</v>
      </c>
      <c r="P812" s="29">
        <f t="shared" ca="1" si="348"/>
        <v>521968614.91653514</v>
      </c>
      <c r="Q812" s="29">
        <f t="shared" ca="1" si="332"/>
        <v>-521968604.91653514</v>
      </c>
      <c r="R812" s="29">
        <f t="shared" ca="1" si="333"/>
        <v>-1086343109.4178145</v>
      </c>
      <c r="S812" s="29">
        <f t="shared" ca="1" si="334"/>
        <v>2335101786.0147181</v>
      </c>
      <c r="T812" s="29">
        <f t="shared" ca="1" si="335"/>
        <v>8.1633969082009472E+17</v>
      </c>
      <c r="U812" s="29">
        <f t="shared" ca="1" si="336"/>
        <v>520226528075.11188</v>
      </c>
      <c r="W812" s="29">
        <f ca="1">Kp*(AB812+AC812*OnebyTi+Td*(AB812-AB811))</f>
        <v>-327443593.48430151</v>
      </c>
      <c r="X812" s="29">
        <f t="shared" ca="1" si="349"/>
        <v>-99402324.119627148</v>
      </c>
      <c r="Y812" s="29">
        <f t="shared" ca="1" si="350"/>
        <v>-27674329.898071609</v>
      </c>
      <c r="Z812" s="29">
        <f t="shared" ca="1" si="351"/>
        <v>8563753.9279929753</v>
      </c>
      <c r="AA812" s="29">
        <f t="shared" ca="1" si="352"/>
        <v>18614728.566368103</v>
      </c>
      <c r="AB812" s="29">
        <f t="shared" ca="1" si="337"/>
        <v>-18614718.566368103</v>
      </c>
      <c r="AC812" s="29">
        <f t="shared" ca="1" si="338"/>
        <v>-50460679.94382976</v>
      </c>
      <c r="AD812" s="29">
        <f t="shared" ca="1" si="339"/>
        <v>100186930.78540309</v>
      </c>
      <c r="AE812" s="29">
        <f t="shared" ca="1" si="340"/>
        <v>1236910648083506.3</v>
      </c>
      <c r="AF812" s="29">
        <f t="shared" ca="1" si="341"/>
        <v>2.4267946161538527E+25</v>
      </c>
      <c r="AH812" s="29">
        <f t="shared" ca="1" si="342"/>
        <v>3.3333333660158342</v>
      </c>
      <c r="AI812" s="29">
        <f t="shared" ca="1" si="343"/>
        <v>9.999999992611194</v>
      </c>
    </row>
    <row r="813" spans="1:35">
      <c r="A813" s="29">
        <v>80.099999999998502</v>
      </c>
      <c r="B813" s="29">
        <f t="shared" si="344"/>
        <v>10</v>
      </c>
      <c r="C813" s="29">
        <f t="shared" si="345"/>
        <v>0</v>
      </c>
      <c r="E813" s="29">
        <f ca="1">Kp*(G813+H813*OnebyTi+Td*(G813-G812))</f>
        <v>3.3333333705949642</v>
      </c>
      <c r="F813" s="27">
        <f t="shared" ca="1" si="346"/>
        <v>9.9999999923038416</v>
      </c>
      <c r="G813" s="29">
        <f t="shared" ca="1" si="326"/>
        <v>7.696158377257234E-9</v>
      </c>
      <c r="H813" s="29">
        <f t="shared" ca="1" si="327"/>
        <v>0.73015872936860116</v>
      </c>
      <c r="I813" s="29">
        <f t="shared" ca="1" si="328"/>
        <v>37.948448810679913</v>
      </c>
      <c r="J813" s="29">
        <f t="shared" ca="1" si="329"/>
        <v>222.78537736622681</v>
      </c>
      <c r="K813" s="29">
        <f t="shared" ca="1" si="330"/>
        <v>143.14166857074935</v>
      </c>
      <c r="M813" s="29">
        <f ca="1">Kp*(Q813+R813*OnebyTi+Td*(Q813-Q812))</f>
        <v>-7782083535.2408962</v>
      </c>
      <c r="N813" s="27">
        <f t="shared" ca="1" si="347"/>
        <v>-2629683776.550456</v>
      </c>
      <c r="O813" s="29">
        <f t="shared" ca="1" si="331"/>
        <v>-106319108.48718199</v>
      </c>
      <c r="P813" s="29">
        <f t="shared" ca="1" si="348"/>
        <v>500358811.23806155</v>
      </c>
      <c r="Q813" s="29">
        <f t="shared" ca="1" si="332"/>
        <v>-500358801.23806155</v>
      </c>
      <c r="R813" s="29">
        <f t="shared" ca="1" si="333"/>
        <v>-1136378989.5416207</v>
      </c>
      <c r="S813" s="29">
        <f t="shared" ca="1" si="334"/>
        <v>2385137666.1385241</v>
      </c>
      <c r="T813" s="29">
        <f t="shared" ca="1" si="335"/>
        <v>8.4137558381773376E+17</v>
      </c>
      <c r="U813" s="29">
        <f t="shared" ca="1" si="336"/>
        <v>531373790510.34534</v>
      </c>
      <c r="W813" s="29">
        <f ca="1">Kp*(AB813+AC813*OnebyTi+Td*(AB813-AB812))</f>
        <v>-333052096.28635842</v>
      </c>
      <c r="X813" s="29">
        <f t="shared" ca="1" si="349"/>
        <v>-104136183.06501655</v>
      </c>
      <c r="Y813" s="29">
        <f t="shared" ca="1" si="350"/>
        <v>-31172545.45566633</v>
      </c>
      <c r="Z813" s="29">
        <f t="shared" ca="1" si="351"/>
        <v>6796401.7248044387</v>
      </c>
      <c r="AA813" s="29">
        <f t="shared" ca="1" si="352"/>
        <v>18124536.74892582</v>
      </c>
      <c r="AB813" s="29">
        <f t="shared" ca="1" si="337"/>
        <v>-18124526.74892582</v>
      </c>
      <c r="AC813" s="29">
        <f t="shared" ca="1" si="338"/>
        <v>-52273132.618722342</v>
      </c>
      <c r="AD813" s="29">
        <f t="shared" ca="1" si="339"/>
        <v>101999383.46029568</v>
      </c>
      <c r="AE813" s="29">
        <f t="shared" ca="1" si="340"/>
        <v>1269760495070759</v>
      </c>
      <c r="AF813" s="29">
        <f t="shared" ca="1" si="341"/>
        <v>2.5792899589018286E+25</v>
      </c>
      <c r="AH813" s="29">
        <f t="shared" ca="1" si="342"/>
        <v>3.3333333705949642</v>
      </c>
      <c r="AI813" s="29">
        <f t="shared" ca="1" si="343"/>
        <v>9.9999999923038416</v>
      </c>
    </row>
    <row r="814" spans="1:35">
      <c r="A814" s="29">
        <v>80.199999999998496</v>
      </c>
      <c r="B814" s="29">
        <f t="shared" si="344"/>
        <v>10</v>
      </c>
      <c r="C814" s="29">
        <f t="shared" si="345"/>
        <v>0</v>
      </c>
      <c r="E814" s="29">
        <f ca="1">Kp*(G814+H814*OnebyTi+Td*(G814-G813))</f>
        <v>3.3333333732809352</v>
      </c>
      <c r="F814" s="29">
        <f t="shared" ca="1" si="346"/>
        <v>9.999999992354228</v>
      </c>
      <c r="G814" s="29">
        <f t="shared" ca="1" si="326"/>
        <v>7.6457720155076458E-9</v>
      </c>
      <c r="H814" s="29">
        <f t="shared" ca="1" si="327"/>
        <v>0.73015873013317834</v>
      </c>
      <c r="I814" s="29">
        <f t="shared" ca="1" si="328"/>
        <v>37.948448811444493</v>
      </c>
      <c r="J814" s="29">
        <f t="shared" ca="1" si="329"/>
        <v>222.78537736622681</v>
      </c>
      <c r="K814" s="29">
        <f t="shared" ca="1" si="330"/>
        <v>143.14166863206844</v>
      </c>
      <c r="M814" s="29">
        <f ca="1">Kp*(Q814+R814*OnebyTi+Td*(Q814-Q813))</f>
        <v>-7864468159.8352356</v>
      </c>
      <c r="N814" s="29">
        <f t="shared" ca="1" si="347"/>
        <v>-2829883379.5947113</v>
      </c>
      <c r="O814" s="27">
        <f t="shared" ca="1" si="331"/>
        <v>-209298990.50246358</v>
      </c>
      <c r="P814" s="27">
        <f t="shared" ca="1" si="348"/>
        <v>475599955.97417569</v>
      </c>
      <c r="Q814" s="29">
        <f t="shared" ca="1" si="332"/>
        <v>-475599945.97417569</v>
      </c>
      <c r="R814" s="29">
        <f t="shared" ca="1" si="333"/>
        <v>-1183938984.1390383</v>
      </c>
      <c r="S814" s="29">
        <f t="shared" ca="1" si="334"/>
        <v>2432697660.7359414</v>
      </c>
      <c r="T814" s="29">
        <f t="shared" ca="1" si="335"/>
        <v>8.639951146787977E+17</v>
      </c>
      <c r="U814" s="29">
        <f t="shared" ca="1" si="336"/>
        <v>541969461854.26672</v>
      </c>
      <c r="W814" s="29">
        <f ca="1">Kp*(AB814+AC814*OnebyTi+Td*(AB814-AB813))</f>
        <v>-338079583.82393318</v>
      </c>
      <c r="X814" s="27">
        <f t="shared" ca="1" si="349"/>
        <v>-108803286.93091428</v>
      </c>
      <c r="Y814" s="27">
        <f t="shared" ca="1" si="350"/>
        <v>-34731024.052395687</v>
      </c>
      <c r="Z814" s="27">
        <f t="shared" ca="1" si="351"/>
        <v>4944634.319710888</v>
      </c>
      <c r="AA814" s="27">
        <f t="shared" ca="1" si="352"/>
        <v>17572057.084465802</v>
      </c>
      <c r="AB814" s="29">
        <f t="shared" ca="1" si="337"/>
        <v>-17572047.084465802</v>
      </c>
      <c r="AC814" s="29">
        <f t="shared" ca="1" si="338"/>
        <v>-54030337.327168919</v>
      </c>
      <c r="AD814" s="29">
        <f t="shared" ca="1" si="339"/>
        <v>103756588.16874225</v>
      </c>
      <c r="AE814" s="29">
        <f t="shared" ca="1" si="340"/>
        <v>1300638178944627.3</v>
      </c>
      <c r="AF814" s="29">
        <f t="shared" ca="1" si="341"/>
        <v>2.7311115872606712E+25</v>
      </c>
      <c r="AH814" s="29">
        <f t="shared" ca="1" si="342"/>
        <v>3.3333333732809352</v>
      </c>
      <c r="AI814" s="29">
        <f t="shared" ca="1" si="343"/>
        <v>9.999999992354228</v>
      </c>
    </row>
    <row r="815" spans="1:35">
      <c r="A815" s="29">
        <v>80.299999999998505</v>
      </c>
      <c r="B815" s="29">
        <f t="shared" si="344"/>
        <v>10</v>
      </c>
      <c r="C815" s="29">
        <f t="shared" si="345"/>
        <v>0</v>
      </c>
      <c r="E815" s="29">
        <f ca="1">Kp*(G815+H815*OnebyTi+Td*(G815-G814))</f>
        <v>3.333333374053161</v>
      </c>
      <c r="F815" s="27">
        <f t="shared" ca="1" si="346"/>
        <v>9.9999999927414684</v>
      </c>
      <c r="G815" s="29">
        <f t="shared" ca="1" si="326"/>
        <v>7.2585315535889094E-9</v>
      </c>
      <c r="H815" s="29">
        <f t="shared" ca="1" si="327"/>
        <v>0.73015873085903149</v>
      </c>
      <c r="I815" s="29">
        <f t="shared" ca="1" si="328"/>
        <v>37.948448812170348</v>
      </c>
      <c r="J815" s="29">
        <f t="shared" ca="1" si="329"/>
        <v>222.78537736622681</v>
      </c>
      <c r="K815" s="29">
        <f t="shared" ca="1" si="330"/>
        <v>143.14166869035446</v>
      </c>
      <c r="M815" s="29">
        <f ca="1">Kp*(Q815+R815*OnebyTi+Td*(Q815-Q814))</f>
        <v>-7917268035.7711506</v>
      </c>
      <c r="N815" s="27">
        <f t="shared" ca="1" si="347"/>
        <v>-3027483885.2761955</v>
      </c>
      <c r="O815" s="29">
        <f t="shared" ca="1" si="331"/>
        <v>-316246462.11263573</v>
      </c>
      <c r="P815" s="29">
        <f t="shared" ca="1" si="348"/>
        <v>447648858.14308476</v>
      </c>
      <c r="Q815" s="29">
        <f t="shared" ca="1" si="332"/>
        <v>-447648848.14308476</v>
      </c>
      <c r="R815" s="29">
        <f t="shared" ca="1" si="333"/>
        <v>-1228703868.9533467</v>
      </c>
      <c r="S815" s="29">
        <f t="shared" ca="1" si="334"/>
        <v>2477462545.5502501</v>
      </c>
      <c r="T815" s="29">
        <f t="shared" ca="1" si="335"/>
        <v>8.840340638031808E+17</v>
      </c>
      <c r="U815" s="29">
        <f t="shared" ca="1" si="336"/>
        <v>551942423610.37817</v>
      </c>
      <c r="W815" s="29">
        <f ca="1">Kp*(AB815+AC815*OnebyTi+Td*(AB815-AB814))</f>
        <v>-342491618.29638684</v>
      </c>
      <c r="X815" s="29">
        <f t="shared" ca="1" si="349"/>
        <v>-113389889.53167105</v>
      </c>
      <c r="Y815" s="29">
        <f t="shared" ca="1" si="350"/>
        <v>-38343570.941515438</v>
      </c>
      <c r="Z815" s="29">
        <f t="shared" ca="1" si="351"/>
        <v>3009629.627590186</v>
      </c>
      <c r="AA815" s="29">
        <f t="shared" ca="1" si="352"/>
        <v>16956210.40915592</v>
      </c>
      <c r="AB815" s="29">
        <f t="shared" ca="1" si="337"/>
        <v>-16956200.40915592</v>
      </c>
      <c r="AC815" s="29">
        <f t="shared" ca="1" si="338"/>
        <v>-55725957.368084513</v>
      </c>
      <c r="AD815" s="29">
        <f t="shared" ca="1" si="339"/>
        <v>105452208.20965785</v>
      </c>
      <c r="AE815" s="29">
        <f t="shared" ca="1" si="340"/>
        <v>1329389452176173.3</v>
      </c>
      <c r="AF815" s="29">
        <f t="shared" ca="1" si="341"/>
        <v>2.8810101748043437E+25</v>
      </c>
      <c r="AH815" s="29">
        <f t="shared" ca="1" si="342"/>
        <v>3.333333374053161</v>
      </c>
      <c r="AI815" s="29">
        <f t="shared" ca="1" si="343"/>
        <v>9.9999999927414684</v>
      </c>
    </row>
    <row r="816" spans="1:35">
      <c r="A816" s="29">
        <v>80.399999999998499</v>
      </c>
      <c r="B816" s="29">
        <f t="shared" si="344"/>
        <v>10</v>
      </c>
      <c r="C816" s="29">
        <f t="shared" si="345"/>
        <v>0</v>
      </c>
      <c r="E816" s="29">
        <f ca="1">Kp*(G816+H816*OnebyTi+Td*(G816-G815))</f>
        <v>3.3333333729771226</v>
      </c>
      <c r="F816" s="29">
        <f t="shared" ca="1" si="346"/>
        <v>9.9999999934308086</v>
      </c>
      <c r="G816" s="29">
        <f t="shared" ca="1" si="326"/>
        <v>6.5691914130638906E-9</v>
      </c>
      <c r="H816" s="29">
        <f t="shared" ca="1" si="327"/>
        <v>0.73015873151595068</v>
      </c>
      <c r="I816" s="29">
        <f t="shared" ca="1" si="328"/>
        <v>37.948448812827266</v>
      </c>
      <c r="J816" s="29">
        <f t="shared" ca="1" si="329"/>
        <v>222.78537736622681</v>
      </c>
      <c r="K816" s="29">
        <f t="shared" ca="1" si="330"/>
        <v>143.14166874317075</v>
      </c>
      <c r="M816" s="29">
        <f ca="1">Kp*(Q816+R816*OnebyTi+Td*(Q816-Q815))</f>
        <v>-7938862698.4998341</v>
      </c>
      <c r="N816" s="29">
        <f t="shared" ca="1" si="347"/>
        <v>-3221521678.2199569</v>
      </c>
      <c r="O816" s="27">
        <f t="shared" ca="1" si="331"/>
        <v>-426893533.25796193</v>
      </c>
      <c r="P816" s="27">
        <f t="shared" ca="1" si="348"/>
        <v>416473875.41166008</v>
      </c>
      <c r="Q816" s="29">
        <f t="shared" ca="1" si="332"/>
        <v>-416473865.41166008</v>
      </c>
      <c r="R816" s="29">
        <f t="shared" ca="1" si="333"/>
        <v>-1270351255.4945128</v>
      </c>
      <c r="S816" s="29">
        <f t="shared" ca="1" si="334"/>
        <v>2519109932.0914159</v>
      </c>
      <c r="T816" s="29">
        <f t="shared" ca="1" si="335"/>
        <v>9.0137911186027379E+17</v>
      </c>
      <c r="U816" s="29">
        <f t="shared" ca="1" si="336"/>
        <v>561220852337.26892</v>
      </c>
      <c r="W816" s="29">
        <f ca="1">Kp*(AB816+AC816*OnebyTi+Td*(AB816-AB815))</f>
        <v>-346253907.33275115</v>
      </c>
      <c r="X816" s="27">
        <f t="shared" ca="1" si="349"/>
        <v>-117881907.36020893</v>
      </c>
      <c r="Y816" s="27">
        <f t="shared" ca="1" si="350"/>
        <v>-42003623.088260092</v>
      </c>
      <c r="Z816" s="27">
        <f t="shared" ca="1" si="351"/>
        <v>992810.23709750385</v>
      </c>
      <c r="AA816" s="27">
        <f t="shared" ca="1" si="352"/>
        <v>16276027.638191678</v>
      </c>
      <c r="AB816" s="29">
        <f t="shared" ca="1" si="337"/>
        <v>-16276017.638191678</v>
      </c>
      <c r="AC816" s="29">
        <f t="shared" ca="1" si="338"/>
        <v>-57353559.131903678</v>
      </c>
      <c r="AD816" s="29">
        <f t="shared" ca="1" si="339"/>
        <v>107079809.97347702</v>
      </c>
      <c r="AE816" s="29">
        <f t="shared" ca="1" si="340"/>
        <v>1355880327192046</v>
      </c>
      <c r="AF816" s="29">
        <f t="shared" ca="1" si="341"/>
        <v>3.0277187980376974E+25</v>
      </c>
      <c r="AH816" s="29">
        <f t="shared" ca="1" si="342"/>
        <v>3.3333333729771226</v>
      </c>
      <c r="AI816" s="29">
        <f t="shared" ca="1" si="343"/>
        <v>9.9999999934308086</v>
      </c>
    </row>
    <row r="817" spans="1:35">
      <c r="A817" s="29">
        <v>80.499999999998494</v>
      </c>
      <c r="B817" s="29">
        <f t="shared" si="344"/>
        <v>10</v>
      </c>
      <c r="C817" s="29">
        <f t="shared" si="345"/>
        <v>0</v>
      </c>
      <c r="E817" s="29">
        <f ca="1">Kp*(G817+H817*OnebyTi+Td*(G817-G816))</f>
        <v>3.3333333701969585</v>
      </c>
      <c r="F817" s="27">
        <f t="shared" ca="1" si="346"/>
        <v>9.9999999943758908</v>
      </c>
      <c r="G817" s="29">
        <f t="shared" ca="1" si="326"/>
        <v>5.6241091783704178E-9</v>
      </c>
      <c r="H817" s="29">
        <f t="shared" ca="1" si="327"/>
        <v>0.73015873207836157</v>
      </c>
      <c r="I817" s="29">
        <f t="shared" ca="1" si="328"/>
        <v>37.948448813389675</v>
      </c>
      <c r="J817" s="29">
        <f t="shared" ca="1" si="329"/>
        <v>222.78537736622681</v>
      </c>
      <c r="K817" s="29">
        <f t="shared" ca="1" si="330"/>
        <v>143.14166878844483</v>
      </c>
      <c r="M817" s="29">
        <f ca="1">Kp*(Q817+R817*OnebyTi+Td*(Q817-Q816))</f>
        <v>-7927688043.9623041</v>
      </c>
      <c r="N817" s="27">
        <f t="shared" ca="1" si="347"/>
        <v>-3411002844.7478933</v>
      </c>
      <c r="O817" s="29">
        <f t="shared" ca="1" si="331"/>
        <v>-540943825.03194308</v>
      </c>
      <c r="P817" s="29">
        <f t="shared" ca="1" si="348"/>
        <v>382055593.60739344</v>
      </c>
      <c r="Q817" s="29">
        <f t="shared" ca="1" si="332"/>
        <v>-382055583.60739344</v>
      </c>
      <c r="R817" s="29">
        <f t="shared" ca="1" si="333"/>
        <v>-1308556813.855252</v>
      </c>
      <c r="S817" s="29">
        <f t="shared" ca="1" si="334"/>
        <v>2557315490.4521551</v>
      </c>
      <c r="T817" s="29">
        <f t="shared" ca="1" si="335"/>
        <v>9.1597575875683238E+17</v>
      </c>
      <c r="U817" s="29">
        <f t="shared" ca="1" si="336"/>
        <v>569732492074.15369</v>
      </c>
      <c r="W817" s="29">
        <f ca="1">Kp*(AB817+AC817*OnebyTi+Td*(AB817-AB816))</f>
        <v>-349332391.6891886</v>
      </c>
      <c r="X817" s="29">
        <f t="shared" ca="1" si="349"/>
        <v>-122264940.29499485</v>
      </c>
      <c r="Y817" s="29">
        <f t="shared" ca="1" si="350"/>
        <v>-45704250.680101454</v>
      </c>
      <c r="Z817" s="29">
        <f t="shared" ca="1" si="351"/>
        <v>-1104150.5605968647</v>
      </c>
      <c r="AA817" s="29">
        <f t="shared" ca="1" si="352"/>
        <v>15530656.330059612</v>
      </c>
      <c r="AB817" s="29">
        <f t="shared" ca="1" si="337"/>
        <v>-15530646.330059612</v>
      </c>
      <c r="AC817" s="29">
        <f t="shared" ca="1" si="338"/>
        <v>-58906623.76490964</v>
      </c>
      <c r="AD817" s="29">
        <f t="shared" ca="1" si="339"/>
        <v>108632874.60648298</v>
      </c>
      <c r="AE817" s="29">
        <f t="shared" ca="1" si="340"/>
        <v>1380000424734985.5</v>
      </c>
      <c r="AF817" s="29">
        <f t="shared" ca="1" si="341"/>
        <v>3.1699757535993011E+25</v>
      </c>
      <c r="AH817" s="29">
        <f t="shared" ca="1" si="342"/>
        <v>3.3333333701969585</v>
      </c>
      <c r="AI817" s="29">
        <f t="shared" ca="1" si="343"/>
        <v>9.9999999943758908</v>
      </c>
    </row>
    <row r="818" spans="1:35">
      <c r="A818" s="29">
        <v>80.599999999998502</v>
      </c>
      <c r="B818" s="29">
        <f t="shared" si="344"/>
        <v>10</v>
      </c>
      <c r="C818" s="29">
        <f t="shared" si="345"/>
        <v>0</v>
      </c>
      <c r="E818" s="29">
        <f ca="1">Kp*(G818+H818*OnebyTi+Td*(G818-G817))</f>
        <v>3.3333333659249442</v>
      </c>
      <c r="F818" s="29">
        <f t="shared" ca="1" si="346"/>
        <v>9.9999999955214207</v>
      </c>
      <c r="G818" s="29">
        <f t="shared" ca="1" si="326"/>
        <v>4.4785792852053419E-9</v>
      </c>
      <c r="H818" s="29">
        <f t="shared" ca="1" si="327"/>
        <v>0.73015873252621954</v>
      </c>
      <c r="I818" s="29">
        <f t="shared" ca="1" si="328"/>
        <v>37.94844881383753</v>
      </c>
      <c r="J818" s="29">
        <f t="shared" ca="1" si="329"/>
        <v>222.78537736622681</v>
      </c>
      <c r="K818" s="29">
        <f t="shared" ca="1" si="330"/>
        <v>143.14166882454219</v>
      </c>
      <c r="M818" s="29">
        <f ca="1">Kp*(Q818+R818*OnebyTi+Td*(Q818-Q817))</f>
        <v>-7882245644.4464054</v>
      </c>
      <c r="N818" s="29">
        <f t="shared" ca="1" si="347"/>
        <v>-3594905973.6037455</v>
      </c>
      <c r="O818" s="29">
        <f t="shared" ca="1" si="331"/>
        <v>-658072491.75536573</v>
      </c>
      <c r="P818" s="29">
        <f t="shared" ca="1" si="348"/>
        <v>344387486.24477226</v>
      </c>
      <c r="Q818" s="29">
        <f t="shared" ca="1" si="332"/>
        <v>-344387476.24477226</v>
      </c>
      <c r="R818" s="29">
        <f t="shared" ca="1" si="333"/>
        <v>-1342995561.4797292</v>
      </c>
      <c r="S818" s="29">
        <f t="shared" ca="1" si="334"/>
        <v>2591754238.0766325</v>
      </c>
      <c r="T818" s="29">
        <f t="shared" ca="1" si="335"/>
        <v>9.2783603213625677E+17</v>
      </c>
      <c r="U818" s="29">
        <f t="shared" ca="1" si="336"/>
        <v>577404941459.69312</v>
      </c>
      <c r="W818" s="29">
        <f ca="1">Kp*(AB818+AC818*OnebyTi+Td*(AB818-AB817))</f>
        <v>-351693335.76983851</v>
      </c>
      <c r="X818" s="29">
        <f t="shared" ca="1" si="349"/>
        <v>-126524293.86335634</v>
      </c>
      <c r="Y818" s="29">
        <f t="shared" ca="1" si="350"/>
        <v>-49438159.573242009</v>
      </c>
      <c r="Z818" s="29">
        <f t="shared" ca="1" si="351"/>
        <v>-3279323.1107508773</v>
      </c>
      <c r="AA818" s="29">
        <f t="shared" ca="1" si="352"/>
        <v>14719367.224682808</v>
      </c>
      <c r="AB818" s="29">
        <f t="shared" ca="1" si="337"/>
        <v>-14719357.224682808</v>
      </c>
      <c r="AC818" s="29">
        <f t="shared" ca="1" si="338"/>
        <v>-60378559.487377919</v>
      </c>
      <c r="AD818" s="29">
        <f t="shared" ca="1" si="339"/>
        <v>110104810.32895127</v>
      </c>
      <c r="AE818" s="29">
        <f t="shared" ca="1" si="340"/>
        <v>1401666372445767.8</v>
      </c>
      <c r="AF818" s="29">
        <f t="shared" ca="1" si="341"/>
        <v>3.3065472536287596E+25</v>
      </c>
      <c r="AH818" s="29">
        <f t="shared" ca="1" si="342"/>
        <v>3.3333333659249442</v>
      </c>
      <c r="AI818" s="29">
        <f t="shared" ca="1" si="343"/>
        <v>9.9999999955214207</v>
      </c>
    </row>
    <row r="819" spans="1:35">
      <c r="A819" s="29">
        <v>80.699999999998496</v>
      </c>
      <c r="B819" s="29">
        <f t="shared" si="344"/>
        <v>10</v>
      </c>
      <c r="C819" s="29">
        <f t="shared" si="345"/>
        <v>0</v>
      </c>
      <c r="E819" s="29">
        <f ca="1">Kp*(G819+H819*OnebyTi+Td*(G819-G818))</f>
        <v>3.3333333604285258</v>
      </c>
      <c r="F819" s="27">
        <f t="shared" ca="1" si="346"/>
        <v>9.9999999968060873</v>
      </c>
      <c r="G819" s="29">
        <f t="shared" ca="1" si="326"/>
        <v>3.1939126898805625E-9</v>
      </c>
      <c r="H819" s="29">
        <f t="shared" ca="1" si="327"/>
        <v>0.73015873284561084</v>
      </c>
      <c r="I819" s="29">
        <f t="shared" ca="1" si="328"/>
        <v>37.948448814156919</v>
      </c>
      <c r="J819" s="29">
        <f t="shared" ca="1" si="329"/>
        <v>222.78537736622681</v>
      </c>
      <c r="K819" s="29">
        <f t="shared" ca="1" si="330"/>
        <v>143.14166885031707</v>
      </c>
      <c r="M819" s="29">
        <f ca="1">Kp*(Q819+R819*OnebyTi+Td*(Q819-Q818))</f>
        <v>-7801112224.4252901</v>
      </c>
      <c r="N819" s="27">
        <f t="shared" ca="1" si="347"/>
        <v>-3772185205.8411646</v>
      </c>
      <c r="O819" s="27">
        <f t="shared" ca="1" si="331"/>
        <v>-777926260.52965808</v>
      </c>
      <c r="P819" s="27">
        <f t="shared" ca="1" si="348"/>
        <v>303476550.31622523</v>
      </c>
      <c r="Q819" s="29">
        <f t="shared" ca="1" si="332"/>
        <v>-303476540.31622523</v>
      </c>
      <c r="R819" s="29">
        <f t="shared" ca="1" si="333"/>
        <v>-1373343215.5113516</v>
      </c>
      <c r="S819" s="29">
        <f t="shared" ca="1" si="334"/>
        <v>2622101892.1082549</v>
      </c>
      <c r="T819" s="29">
        <f t="shared" ca="1" si="335"/>
        <v>9.370458331884873E+17</v>
      </c>
      <c r="U819" s="29">
        <f t="shared" ca="1" si="336"/>
        <v>584165955015.30786</v>
      </c>
      <c r="W819" s="29">
        <f ca="1">Kp*(AB819+AC819*OnebyTi+Td*(AB819-AB818))</f>
        <v>-353303420.86322141</v>
      </c>
      <c r="X819" s="27">
        <f t="shared" ca="1" si="349"/>
        <v>-130645003.06785487</v>
      </c>
      <c r="Y819" s="27">
        <f t="shared" ca="1" si="350"/>
        <v>-53197694.705586128</v>
      </c>
      <c r="Z819" s="27">
        <f t="shared" ca="1" si="351"/>
        <v>-5530516.1294039954</v>
      </c>
      <c r="AA819" s="27">
        <f t="shared" ca="1" si="352"/>
        <v>13841560.73879027</v>
      </c>
      <c r="AB819" s="29">
        <f t="shared" ca="1" si="337"/>
        <v>-13841550.73879027</v>
      </c>
      <c r="AC819" s="29">
        <f t="shared" ca="1" si="338"/>
        <v>-61762714.561256945</v>
      </c>
      <c r="AD819" s="29">
        <f t="shared" ca="1" si="339"/>
        <v>111488965.4028303</v>
      </c>
      <c r="AE819" s="29">
        <f t="shared" ca="1" si="340"/>
        <v>1420825225131218.3</v>
      </c>
      <c r="AF819" s="29">
        <f t="shared" ca="1" si="341"/>
        <v>3.4362489280752641E+25</v>
      </c>
      <c r="AH819" s="29">
        <f t="shared" ca="1" si="342"/>
        <v>3.3333333604285258</v>
      </c>
      <c r="AI819" s="29">
        <f t="shared" ca="1" si="343"/>
        <v>9.9999999968060873</v>
      </c>
    </row>
    <row r="820" spans="1:35">
      <c r="A820" s="29">
        <v>80.799999999998505</v>
      </c>
      <c r="B820" s="29">
        <f t="shared" si="344"/>
        <v>10</v>
      </c>
      <c r="C820" s="29">
        <f t="shared" si="345"/>
        <v>0</v>
      </c>
      <c r="E820" s="29">
        <f ca="1">Kp*(G820+H820*OnebyTi+Td*(G820-G819))</f>
        <v>3.3333333540155907</v>
      </c>
      <c r="F820" s="29">
        <f t="shared" ca="1" si="346"/>
        <v>9.9999999981655954</v>
      </c>
      <c r="G820" s="29">
        <f t="shared" ca="1" si="326"/>
        <v>1.8344046281981718E-9</v>
      </c>
      <c r="H820" s="29">
        <f t="shared" ca="1" si="327"/>
        <v>0.73015873302905132</v>
      </c>
      <c r="I820" s="29">
        <f t="shared" ca="1" si="328"/>
        <v>37.94844881434036</v>
      </c>
      <c r="J820" s="29">
        <f t="shared" ca="1" si="329"/>
        <v>222.78537736622681</v>
      </c>
      <c r="K820" s="29">
        <f t="shared" ca="1" si="330"/>
        <v>143.14166886513905</v>
      </c>
      <c r="M820" s="29">
        <f ca="1">Kp*(Q820+R820*OnebyTi+Td*(Q820-Q819))</f>
        <v>-7682949263.5953951</v>
      </c>
      <c r="N820" s="29">
        <f t="shared" ca="1" si="347"/>
        <v>-3941773532.6494055</v>
      </c>
      <c r="O820" s="29">
        <f t="shared" ca="1" si="331"/>
        <v>-900123593.64364004</v>
      </c>
      <c r="P820" s="29">
        <f t="shared" ca="1" si="348"/>
        <v>259343914.52190077</v>
      </c>
      <c r="Q820" s="29">
        <f t="shared" ca="1" si="332"/>
        <v>-259343904.52190077</v>
      </c>
      <c r="R820" s="29">
        <f t="shared" ca="1" si="333"/>
        <v>-1399277605.9635417</v>
      </c>
      <c r="S820" s="29">
        <f t="shared" ca="1" si="334"/>
        <v>2648036282.5604448</v>
      </c>
      <c r="T820" s="29">
        <f t="shared" ca="1" si="335"/>
        <v>9.4377175926975373E+17</v>
      </c>
      <c r="U820" s="29">
        <f t="shared" ca="1" si="336"/>
        <v>589943757978.96216</v>
      </c>
      <c r="W820" s="29">
        <f ca="1">Kp*(AB820+AC820*OnebyTi+Td*(AB820-AB819))</f>
        <v>-354129840.97571915</v>
      </c>
      <c r="X820" s="29">
        <f t="shared" ca="1" si="349"/>
        <v>-134611857.77894905</v>
      </c>
      <c r="Y820" s="29">
        <f t="shared" ca="1" si="350"/>
        <v>-56974844.505284637</v>
      </c>
      <c r="Z820" s="29">
        <f t="shared" ca="1" si="351"/>
        <v>-7855271.8609916326</v>
      </c>
      <c r="AA820" s="29">
        <f t="shared" ca="1" si="352"/>
        <v>12896773.401312029</v>
      </c>
      <c r="AB820" s="29">
        <f t="shared" ca="1" si="337"/>
        <v>-12896763.401312029</v>
      </c>
      <c r="AC820" s="29">
        <f t="shared" ca="1" si="338"/>
        <v>-63052390.901388146</v>
      </c>
      <c r="AD820" s="29">
        <f t="shared" ca="1" si="339"/>
        <v>112778641.74296151</v>
      </c>
      <c r="AE820" s="29">
        <f t="shared" ca="1" si="340"/>
        <v>1437457875754160.5</v>
      </c>
      <c r="AF820" s="29">
        <f t="shared" ca="1" si="341"/>
        <v>3.5579649389166845E+25</v>
      </c>
      <c r="AH820" s="29">
        <f t="shared" ca="1" si="342"/>
        <v>3.3333333540155907</v>
      </c>
      <c r="AI820" s="29">
        <f t="shared" ca="1" si="343"/>
        <v>9.9999999981655954</v>
      </c>
    </row>
    <row r="821" spans="1:35">
      <c r="A821" s="29">
        <v>80.899999999998499</v>
      </c>
      <c r="B821" s="29">
        <f t="shared" si="344"/>
        <v>10</v>
      </c>
      <c r="C821" s="29">
        <f t="shared" si="345"/>
        <v>0</v>
      </c>
      <c r="E821" s="29">
        <f ca="1">Kp*(G821+H821*OnebyTi+Td*(G821-G820))</f>
        <v>3.3333333470186552</v>
      </c>
      <c r="F821" s="29">
        <f t="shared" ca="1" si="346"/>
        <v>9.9999999995356799</v>
      </c>
      <c r="G821" s="29">
        <f t="shared" ca="1" si="326"/>
        <v>4.6432013789399207E-10</v>
      </c>
      <c r="H821" s="29">
        <f t="shared" ca="1" si="327"/>
        <v>0.73015873307548329</v>
      </c>
      <c r="I821" s="29">
        <f t="shared" ca="1" si="328"/>
        <v>37.948448814386794</v>
      </c>
      <c r="J821" s="29">
        <f t="shared" ca="1" si="329"/>
        <v>222.78537736622681</v>
      </c>
      <c r="K821" s="29">
        <f t="shared" ca="1" si="330"/>
        <v>143.14166886889541</v>
      </c>
      <c r="M821" s="29">
        <f ca="1">Kp*(Q821+R821*OnebyTi+Td*(Q821-Q820))</f>
        <v>-7526512692.2440414</v>
      </c>
      <c r="N821" s="27">
        <f t="shared" ca="1" si="347"/>
        <v>-4102586338.778142</v>
      </c>
      <c r="O821" s="27">
        <f t="shared" ca="1" si="331"/>
        <v>-1024254978.9384221</v>
      </c>
      <c r="P821" s="27">
        <f t="shared" ca="1" si="348"/>
        <v>212025416.04935026</v>
      </c>
      <c r="Q821" s="29">
        <f t="shared" ca="1" si="332"/>
        <v>-212025406.04935026</v>
      </c>
      <c r="R821" s="29">
        <f t="shared" ca="1" si="333"/>
        <v>-1420480146.5684767</v>
      </c>
      <c r="S821" s="29">
        <f t="shared" ca="1" si="334"/>
        <v>2669238823.16538</v>
      </c>
      <c r="T821" s="29">
        <f t="shared" ca="1" si="335"/>
        <v>9.4826723655079296E+17</v>
      </c>
      <c r="U821" s="29">
        <f t="shared" ca="1" si="336"/>
        <v>594667373988.75537</v>
      </c>
      <c r="W821" s="29">
        <f ca="1">Kp*(AB821+AC821*OnebyTi+Td*(AB821-AB820))</f>
        <v>-354140401.13285774</v>
      </c>
      <c r="X821" s="27">
        <f t="shared" ca="1" si="349"/>
        <v>-138409429.69355553</v>
      </c>
      <c r="Y821" s="27">
        <f t="shared" ca="1" si="350"/>
        <v>-60761246.322686955</v>
      </c>
      <c r="Z821" s="27">
        <f t="shared" ca="1" si="351"/>
        <v>-10250861.687132787</v>
      </c>
      <c r="AA821" s="27">
        <f t="shared" ca="1" si="352"/>
        <v>11884684.211082248</v>
      </c>
      <c r="AB821" s="29">
        <f t="shared" ca="1" si="337"/>
        <v>-11884674.211082248</v>
      </c>
      <c r="AC821" s="29">
        <f t="shared" ca="1" si="338"/>
        <v>-64240858.322496369</v>
      </c>
      <c r="AD821" s="29">
        <f t="shared" ca="1" si="339"/>
        <v>113967109.16406974</v>
      </c>
      <c r="AE821" s="29">
        <f t="shared" ca="1" si="340"/>
        <v>1451582423864516.8</v>
      </c>
      <c r="AF821" s="29">
        <f t="shared" ca="1" si="341"/>
        <v>3.6706634106311792E+25</v>
      </c>
      <c r="AH821" s="29">
        <f t="shared" ca="1" si="342"/>
        <v>3.3333333470186552</v>
      </c>
      <c r="AI821" s="29">
        <f t="shared" ca="1" si="343"/>
        <v>9.9999999995356799</v>
      </c>
    </row>
    <row r="822" spans="1:35">
      <c r="A822" s="29">
        <v>80.999999999998494</v>
      </c>
      <c r="B822" s="29">
        <f t="shared" si="344"/>
        <v>10</v>
      </c>
      <c r="C822" s="29">
        <f t="shared" si="345"/>
        <v>0</v>
      </c>
      <c r="E822" s="29">
        <f ca="1">Kp*(G822+H822*OnebyTi+Td*(G822-G821))</f>
        <v>3.3333333397788314</v>
      </c>
      <c r="F822" s="27">
        <f t="shared" ca="1" si="346"/>
        <v>10.000000000854957</v>
      </c>
      <c r="G822" s="29">
        <f t="shared" ca="1" si="326"/>
        <v>-8.5495699408966175E-10</v>
      </c>
      <c r="H822" s="29">
        <f t="shared" ca="1" si="327"/>
        <v>0.73015873298998757</v>
      </c>
      <c r="I822" s="29">
        <f t="shared" ca="1" si="328"/>
        <v>37.948448814472286</v>
      </c>
      <c r="J822" s="29">
        <f t="shared" ca="1" si="329"/>
        <v>222.78537736622681</v>
      </c>
      <c r="K822" s="29">
        <f t="shared" ca="1" si="330"/>
        <v>143.14166887582056</v>
      </c>
      <c r="M822" s="29">
        <f ca="1">Kp*(Q822+R822*OnebyTi+Td*(Q822-Q821))</f>
        <v>-7330662642.0387144</v>
      </c>
      <c r="N822" s="29">
        <f t="shared" ca="1" si="347"/>
        <v>-4253525188.0673075</v>
      </c>
      <c r="O822" s="29">
        <f t="shared" ca="1" si="331"/>
        <v>-1149883352.9314461</v>
      </c>
      <c r="P822" s="29">
        <f t="shared" ca="1" si="348"/>
        <v>161572141.96457016</v>
      </c>
      <c r="Q822" s="29">
        <f t="shared" ca="1" si="332"/>
        <v>-161572131.96457016</v>
      </c>
      <c r="R822" s="29">
        <f t="shared" ca="1" si="333"/>
        <v>-1436637359.7649336</v>
      </c>
      <c r="S822" s="29">
        <f t="shared" ca="1" si="334"/>
        <v>2685396036.3618369</v>
      </c>
      <c r="T822" s="29">
        <f t="shared" ca="1" si="335"/>
        <v>9.5087779193355059E+17</v>
      </c>
      <c r="U822" s="29">
        <f t="shared" ca="1" si="336"/>
        <v>598266964827.91467</v>
      </c>
      <c r="W822" s="29">
        <f ca="1">Kp*(AB822+AC822*OnebyTi+Td*(AB822-AB821))</f>
        <v>-353303618.00823307</v>
      </c>
      <c r="X822" s="29">
        <f t="shared" ca="1" si="349"/>
        <v>-142022100.85535136</v>
      </c>
      <c r="Y822" s="29">
        <f t="shared" ca="1" si="350"/>
        <v>-64548192.912158303</v>
      </c>
      <c r="Z822" s="29">
        <f t="shared" ca="1" si="351"/>
        <v>-12714282.214499056</v>
      </c>
      <c r="AA822" s="29">
        <f t="shared" ca="1" si="352"/>
        <v>10805120.898635441</v>
      </c>
      <c r="AB822" s="29">
        <f t="shared" ca="1" si="337"/>
        <v>-10805110.898635441</v>
      </c>
      <c r="AC822" s="29">
        <f t="shared" ca="1" si="338"/>
        <v>-65321369.412359916</v>
      </c>
      <c r="AD822" s="29">
        <f t="shared" ca="1" si="339"/>
        <v>115047620.25393328</v>
      </c>
      <c r="AE822" s="29">
        <f t="shared" ca="1" si="340"/>
        <v>1463257466017697.8</v>
      </c>
      <c r="AF822" s="29">
        <f t="shared" ca="1" si="341"/>
        <v>3.7734068105600953E+25</v>
      </c>
      <c r="AH822" s="29">
        <f t="shared" ca="1" si="342"/>
        <v>3.3333333397788314</v>
      </c>
      <c r="AI822" s="29">
        <f t="shared" ca="1" si="343"/>
        <v>10.000000000854957</v>
      </c>
    </row>
    <row r="823" spans="1:35">
      <c r="A823" s="29">
        <v>81.099999999998502</v>
      </c>
      <c r="B823" s="29">
        <f t="shared" si="344"/>
        <v>10</v>
      </c>
      <c r="C823" s="29">
        <f t="shared" si="345"/>
        <v>0</v>
      </c>
      <c r="E823" s="29">
        <f ca="1">Kp*(G823+H823*OnebyTi+Td*(G823-G822))</f>
        <v>3.3333333326302497</v>
      </c>
      <c r="F823" s="29">
        <f t="shared" ca="1" si="346"/>
        <v>10.000000002067496</v>
      </c>
      <c r="G823" s="29">
        <f t="shared" ca="1" si="326"/>
        <v>-2.0674963963074333E-9</v>
      </c>
      <c r="H823" s="29">
        <f t="shared" ca="1" si="327"/>
        <v>0.73015873278323795</v>
      </c>
      <c r="I823" s="29">
        <f t="shared" ca="1" si="328"/>
        <v>37.948448814679033</v>
      </c>
      <c r="J823" s="29">
        <f t="shared" ca="1" si="329"/>
        <v>222.78537736622681</v>
      </c>
      <c r="K823" s="29">
        <f t="shared" ca="1" si="330"/>
        <v>143.14166889258794</v>
      </c>
      <c r="M823" s="29">
        <f ca="1">Kp*(Q823+R823*OnebyTi+Td*(Q823-Q822))</f>
        <v>-7094373213.3529301</v>
      </c>
      <c r="N823" s="27">
        <f t="shared" ca="1" si="347"/>
        <v>-4393481846.392601</v>
      </c>
      <c r="O823" s="29">
        <f t="shared" ca="1" si="331"/>
        <v>-1276544661.1621313</v>
      </c>
      <c r="P823" s="29">
        <f t="shared" ca="1" si="348"/>
        <v>108050931.24065986</v>
      </c>
      <c r="Q823" s="29">
        <f t="shared" ca="1" si="332"/>
        <v>-108050921.24065986</v>
      </c>
      <c r="R823" s="29">
        <f t="shared" ca="1" si="333"/>
        <v>-1447442451.8889995</v>
      </c>
      <c r="S823" s="29">
        <f t="shared" ca="1" si="334"/>
        <v>2696201128.4859028</v>
      </c>
      <c r="T823" s="29">
        <f t="shared" ca="1" si="335"/>
        <v>9.5204529209164608E+17</v>
      </c>
      <c r="U823" s="29">
        <f t="shared" ca="1" si="336"/>
        <v>600674181354.25159</v>
      </c>
      <c r="W823" s="29">
        <f ca="1">Kp*(AB823+AC823*OnebyTi+Td*(AB823-AB822))</f>
        <v>-351588822.72893846</v>
      </c>
      <c r="X823" s="29">
        <f t="shared" ca="1" si="349"/>
        <v>-145434093.7287631</v>
      </c>
      <c r="Y823" s="29">
        <f t="shared" ca="1" si="350"/>
        <v>-68326639.988726526</v>
      </c>
      <c r="Z823" s="29">
        <f t="shared" ca="1" si="351"/>
        <v>-15242251.869602494</v>
      </c>
      <c r="AA823" s="29">
        <f t="shared" ca="1" si="352"/>
        <v>9658066.0734081734</v>
      </c>
      <c r="AB823" s="29">
        <f t="shared" ca="1" si="337"/>
        <v>-9658056.0734081734</v>
      </c>
      <c r="AC823" s="29">
        <f t="shared" ca="1" si="338"/>
        <v>-66287175.019700736</v>
      </c>
      <c r="AD823" s="29">
        <f t="shared" ca="1" si="339"/>
        <v>116013425.86127409</v>
      </c>
      <c r="AE823" s="29">
        <f t="shared" ca="1" si="340"/>
        <v>1472585270729407.5</v>
      </c>
      <c r="AF823" s="29">
        <f t="shared" ca="1" si="341"/>
        <v>3.8653558787145491E+25</v>
      </c>
      <c r="AH823" s="29">
        <f t="shared" ca="1" si="342"/>
        <v>3.3333333326302497</v>
      </c>
      <c r="AI823" s="29">
        <f t="shared" ca="1" si="343"/>
        <v>10.000000002067496</v>
      </c>
    </row>
    <row r="824" spans="1:35">
      <c r="A824" s="29">
        <v>81.199999999998496</v>
      </c>
      <c r="B824" s="29">
        <f t="shared" si="344"/>
        <v>10</v>
      </c>
      <c r="C824" s="29">
        <f t="shared" si="345"/>
        <v>0</v>
      </c>
      <c r="E824" s="29">
        <f ca="1">Kp*(G824+H824*OnebyTi+Td*(G824-G823))</f>
        <v>3.3333333258855471</v>
      </c>
      <c r="F824" s="27">
        <f t="shared" ca="1" si="346"/>
        <v>10.000000003125026</v>
      </c>
      <c r="G824" s="29">
        <f t="shared" ca="1" si="326"/>
        <v>-3.1250255716486208E-9</v>
      </c>
      <c r="H824" s="29">
        <f t="shared" ca="1" si="327"/>
        <v>0.73015873247073537</v>
      </c>
      <c r="I824" s="29">
        <f t="shared" ca="1" si="328"/>
        <v>37.948448814991536</v>
      </c>
      <c r="J824" s="29">
        <f t="shared" ca="1" si="329"/>
        <v>222.78537736622681</v>
      </c>
      <c r="K824" s="29">
        <f t="shared" ca="1" si="330"/>
        <v>143.14166891796316</v>
      </c>
      <c r="M824" s="29">
        <f ca="1">Kp*(Q824+R824*OnebyTi+Td*(Q824-Q823))</f>
        <v>-6816742218.3387775</v>
      </c>
      <c r="N824" s="29">
        <f t="shared" ca="1" si="347"/>
        <v>-4521342536.1056147</v>
      </c>
      <c r="O824" s="27">
        <f t="shared" ca="1" si="331"/>
        <v>-1403748559.8481016</v>
      </c>
      <c r="P824" s="27">
        <f t="shared" ca="1" si="348"/>
        <v>51544833.430407502</v>
      </c>
      <c r="Q824" s="29">
        <f t="shared" ca="1" si="332"/>
        <v>-51544823.430407502</v>
      </c>
      <c r="R824" s="29">
        <f t="shared" ca="1" si="333"/>
        <v>-1452596934.2320402</v>
      </c>
      <c r="S824" s="29">
        <f t="shared" ca="1" si="334"/>
        <v>2701355610.8289437</v>
      </c>
      <c r="T824" s="29">
        <f t="shared" ca="1" si="335"/>
        <v>9.5231097897389325E+17</v>
      </c>
      <c r="U824" s="29">
        <f t="shared" ca="1" si="336"/>
        <v>601822524648.17346</v>
      </c>
      <c r="W824" s="29">
        <f ca="1">Kp*(AB824+AC824*OnebyTi+Td*(AB824-AB823))</f>
        <v>-348966265.6953212</v>
      </c>
      <c r="X824" s="27">
        <f t="shared" ca="1" si="349"/>
        <v>-148629502.8145583</v>
      </c>
      <c r="Y824" s="27">
        <f t="shared" ca="1" si="350"/>
        <v>-72087214.882912681</v>
      </c>
      <c r="Z824" s="27">
        <f t="shared" ca="1" si="351"/>
        <v>-17831208.028199632</v>
      </c>
      <c r="AA824" s="27">
        <f t="shared" ca="1" si="352"/>
        <v>8443663.237212345</v>
      </c>
      <c r="AB824" s="29">
        <f t="shared" ca="1" si="337"/>
        <v>-8443653.237212345</v>
      </c>
      <c r="AC824" s="29">
        <f t="shared" ca="1" si="338"/>
        <v>-67131540.343421966</v>
      </c>
      <c r="AD824" s="29">
        <f t="shared" ca="1" si="339"/>
        <v>116857791.18499532</v>
      </c>
      <c r="AE824" s="29">
        <f t="shared" ca="1" si="340"/>
        <v>1479714798728436.3</v>
      </c>
      <c r="AF824" s="29">
        <f t="shared" ca="1" si="341"/>
        <v>3.9457657155190068E+25</v>
      </c>
      <c r="AH824" s="29">
        <f t="shared" ca="1" si="342"/>
        <v>3.3333333258855471</v>
      </c>
      <c r="AI824" s="29">
        <f t="shared" ca="1" si="343"/>
        <v>10.000000003125026</v>
      </c>
    </row>
    <row r="825" spans="1:35">
      <c r="A825" s="29">
        <v>81.299999999998505</v>
      </c>
      <c r="B825" s="29">
        <f t="shared" si="344"/>
        <v>10</v>
      </c>
      <c r="C825" s="29">
        <f t="shared" si="345"/>
        <v>0</v>
      </c>
      <c r="E825" s="29">
        <f ca="1">Kp*(G825+H825*OnebyTi+Td*(G825-G824))</f>
        <v>3.3333333198231396</v>
      </c>
      <c r="F825" s="29">
        <f t="shared" ca="1" si="346"/>
        <v>10.000000003988671</v>
      </c>
      <c r="G825" s="29">
        <f t="shared" ca="1" si="326"/>
        <v>-3.9886707270397892E-9</v>
      </c>
      <c r="H825" s="29">
        <f t="shared" ca="1" si="327"/>
        <v>0.73015873207186832</v>
      </c>
      <c r="I825" s="29">
        <f t="shared" ca="1" si="328"/>
        <v>37.948448815390407</v>
      </c>
      <c r="J825" s="29">
        <f t="shared" ca="1" si="329"/>
        <v>222.78537736622681</v>
      </c>
      <c r="K825" s="29">
        <f t="shared" ca="1" si="330"/>
        <v>143.14166895039105</v>
      </c>
      <c r="M825" s="29">
        <f ca="1">Kp*(Q825+R825*OnebyTi+Td*(Q825-Q824))</f>
        <v>-6497000857.1349983</v>
      </c>
      <c r="N825" s="27">
        <f t="shared" ca="1" si="347"/>
        <v>-4635992414.7829571</v>
      </c>
      <c r="O825" s="29">
        <f t="shared" ca="1" si="331"/>
        <v>-1530979262.5324514</v>
      </c>
      <c r="P825" s="29">
        <f t="shared" ca="1" si="348"/>
        <v>-7846480.0147729591</v>
      </c>
      <c r="Q825" s="29">
        <f t="shared" ca="1" si="332"/>
        <v>7846490.0147729591</v>
      </c>
      <c r="R825" s="29">
        <f t="shared" ca="1" si="333"/>
        <v>-1451812285.2305629</v>
      </c>
      <c r="S825" s="29">
        <f t="shared" ca="1" si="334"/>
        <v>2702140259.830421</v>
      </c>
      <c r="T825" s="29">
        <f t="shared" ca="1" si="335"/>
        <v>9.5231713571444838E+17</v>
      </c>
      <c r="U825" s="29">
        <f t="shared" ca="1" si="336"/>
        <v>601997332972.06763</v>
      </c>
      <c r="W825" s="29">
        <f ca="1">Kp*(AB825+AC825*OnebyTi+Td*(AB825-AB824))</f>
        <v>-345407223.24181283</v>
      </c>
      <c r="X825" s="29">
        <f t="shared" ca="1" si="349"/>
        <v>-151592327.79079807</v>
      </c>
      <c r="Y825" s="29">
        <f t="shared" ca="1" si="350"/>
        <v>-75820226.315371096</v>
      </c>
      <c r="Z825" s="29">
        <f t="shared" ca="1" si="351"/>
        <v>-20477304.706797194</v>
      </c>
      <c r="AA825" s="29">
        <f t="shared" ca="1" si="352"/>
        <v>7162222.6444285503</v>
      </c>
      <c r="AB825" s="29">
        <f t="shared" ca="1" si="337"/>
        <v>-7162212.6444285503</v>
      </c>
      <c r="AC825" s="29">
        <f t="shared" ca="1" si="338"/>
        <v>-67847761.607864827</v>
      </c>
      <c r="AD825" s="29">
        <f t="shared" ca="1" si="339"/>
        <v>117574012.44943818</v>
      </c>
      <c r="AE825" s="29">
        <f t="shared" ca="1" si="340"/>
        <v>1484844527724837.5</v>
      </c>
      <c r="AF825" s="29">
        <f t="shared" ca="1" si="341"/>
        <v>4.013972693828207E+25</v>
      </c>
      <c r="AH825" s="29">
        <f t="shared" ca="1" si="342"/>
        <v>3.3333333198231396</v>
      </c>
      <c r="AI825" s="29">
        <f t="shared" ca="1" si="343"/>
        <v>10.000000003988671</v>
      </c>
    </row>
    <row r="826" spans="1:35">
      <c r="A826" s="29">
        <v>81.3999999999984</v>
      </c>
      <c r="B826" s="29">
        <f t="shared" si="344"/>
        <v>10</v>
      </c>
      <c r="C826" s="29">
        <f t="shared" si="345"/>
        <v>0</v>
      </c>
      <c r="E826" s="29">
        <f ca="1">Kp*(G826+H826*OnebyTi+Td*(G826-G825))</f>
        <v>3.3333333146766551</v>
      </c>
      <c r="F826" s="27">
        <f t="shared" ca="1" si="346"/>
        <v>10.00000000463019</v>
      </c>
      <c r="G826" s="29">
        <f t="shared" ca="1" si="326"/>
        <v>-4.6301895650913139E-9</v>
      </c>
      <c r="H826" s="29">
        <f t="shared" ca="1" si="327"/>
        <v>0.73015873160884937</v>
      </c>
      <c r="I826" s="29">
        <f t="shared" ca="1" si="328"/>
        <v>37.948448815853425</v>
      </c>
      <c r="J826" s="29">
        <f t="shared" ca="1" si="329"/>
        <v>222.78537736622681</v>
      </c>
      <c r="K826" s="29">
        <f t="shared" ca="1" si="330"/>
        <v>143.1416689880808</v>
      </c>
      <c r="M826" s="29">
        <f ca="1">Kp*(Q826+R826*OnebyTi+Td*(Q826-Q825))</f>
        <v>-6134523282.8737431</v>
      </c>
      <c r="N826" s="29">
        <f t="shared" ca="1" si="347"/>
        <v>-4736320269.805069</v>
      </c>
      <c r="O826" s="27">
        <f t="shared" ca="1" si="331"/>
        <v>-1657696534.9590607</v>
      </c>
      <c r="P826" s="27">
        <f t="shared" ca="1" si="348"/>
        <v>-70006355.764188394</v>
      </c>
      <c r="Q826" s="29">
        <f t="shared" ca="1" si="332"/>
        <v>70006365.764188394</v>
      </c>
      <c r="R826" s="29">
        <f t="shared" ca="1" si="333"/>
        <v>-1444811648.654144</v>
      </c>
      <c r="S826" s="29">
        <f t="shared" ca="1" si="334"/>
        <v>2709140896.4068398</v>
      </c>
      <c r="T826" s="29">
        <f t="shared" ca="1" si="335"/>
        <v>9.5280722483919936E+17</v>
      </c>
      <c r="U826" s="29">
        <f t="shared" ca="1" si="336"/>
        <v>603556972433.54895</v>
      </c>
      <c r="W826" s="29">
        <f ca="1">Kp*(AB826+AC826*OnebyTi+Td*(AB826-AB825))</f>
        <v>-340884105.95449656</v>
      </c>
      <c r="X826" s="27">
        <f t="shared" ca="1" si="349"/>
        <v>-154306508.15863258</v>
      </c>
      <c r="Y826" s="27">
        <f t="shared" ca="1" si="350"/>
        <v>-79515675.311117962</v>
      </c>
      <c r="Z826" s="27">
        <f t="shared" ca="1" si="351"/>
        <v>-23176410.843459211</v>
      </c>
      <c r="AA826" s="27">
        <f t="shared" ca="1" si="352"/>
        <v>5814226.988981015</v>
      </c>
      <c r="AB826" s="29">
        <f t="shared" ca="1" si="337"/>
        <v>-5814216.988981015</v>
      </c>
      <c r="AC826" s="29">
        <f t="shared" ca="1" si="338"/>
        <v>-68429183.306762934</v>
      </c>
      <c r="AD826" s="29">
        <f t="shared" ca="1" si="339"/>
        <v>118155434.14833629</v>
      </c>
      <c r="AE826" s="29">
        <f t="shared" ca="1" si="340"/>
        <v>1488225039644333</v>
      </c>
      <c r="AF826" s="29">
        <f t="shared" ca="1" si="341"/>
        <v>4.0693709733670465E+25</v>
      </c>
      <c r="AH826" s="29">
        <f t="shared" ca="1" si="342"/>
        <v>3.3333333146766551</v>
      </c>
      <c r="AI826" s="29">
        <f t="shared" ca="1" si="343"/>
        <v>10.00000000463019</v>
      </c>
    </row>
    <row r="827" spans="1:35">
      <c r="A827" s="29">
        <v>81.499999999998394</v>
      </c>
      <c r="B827" s="29">
        <f t="shared" si="344"/>
        <v>10</v>
      </c>
      <c r="C827" s="29">
        <f t="shared" si="345"/>
        <v>0</v>
      </c>
      <c r="E827" s="29">
        <f ca="1">Kp*(G827+H827*OnebyTi+Td*(G827-G826))</f>
        <v>3.3333333106268359</v>
      </c>
      <c r="F827" s="29">
        <f t="shared" ca="1" si="346"/>
        <v>10.00000000503268</v>
      </c>
      <c r="G827" s="29">
        <f t="shared" ca="1" si="326"/>
        <v>-5.0326800504763014E-9</v>
      </c>
      <c r="H827" s="29">
        <f t="shared" ca="1" si="327"/>
        <v>0.73015873110558138</v>
      </c>
      <c r="I827" s="29">
        <f t="shared" ca="1" si="328"/>
        <v>37.948448816356695</v>
      </c>
      <c r="J827" s="29">
        <f t="shared" ca="1" si="329"/>
        <v>222.78537736622681</v>
      </c>
      <c r="K827" s="29">
        <f t="shared" ca="1" si="330"/>
        <v>143.14166902909713</v>
      </c>
      <c r="M827" s="29">
        <f ca="1">Kp*(Q827+R827*OnebyTi+Td*(Q827-Q826))</f>
        <v>-5728836009.5307713</v>
      </c>
      <c r="N827" s="27">
        <f t="shared" ca="1" si="347"/>
        <v>-4821223418.966794</v>
      </c>
      <c r="O827" s="29">
        <f t="shared" ca="1" si="331"/>
        <v>-1783336840.934819</v>
      </c>
      <c r="P827" s="29">
        <f t="shared" ca="1" si="348"/>
        <v>-134800853.91962084</v>
      </c>
      <c r="Q827" s="29">
        <f t="shared" ca="1" si="332"/>
        <v>134800863.91962084</v>
      </c>
      <c r="R827" s="29">
        <f t="shared" ca="1" si="333"/>
        <v>-1431331562.262182</v>
      </c>
      <c r="S827" s="29">
        <f t="shared" ca="1" si="334"/>
        <v>2722620982.7988019</v>
      </c>
      <c r="T827" s="29">
        <f t="shared" ca="1" si="335"/>
        <v>9.5462435213054694E+17</v>
      </c>
      <c r="U827" s="29">
        <f t="shared" ca="1" si="336"/>
        <v>606560138567.31152</v>
      </c>
      <c r="W827" s="29">
        <f ca="1">Kp*(AB827+AC827*OnebyTi+Td*(AB827-AB826))</f>
        <v>-335370568.44999814</v>
      </c>
      <c r="X827" s="29">
        <f t="shared" ca="1" si="349"/>
        <v>-156755959.36802703</v>
      </c>
      <c r="Y827" s="29">
        <f t="shared" ca="1" si="350"/>
        <v>-83163267.271162152</v>
      </c>
      <c r="Z827" s="29">
        <f t="shared" ca="1" si="351"/>
        <v>-25924109.194753401</v>
      </c>
      <c r="AA827" s="29">
        <f t="shared" ca="1" si="352"/>
        <v>4400336.8978015324</v>
      </c>
      <c r="AB827" s="29">
        <f t="shared" ca="1" si="337"/>
        <v>-4400326.8978015324</v>
      </c>
      <c r="AC827" s="29">
        <f t="shared" ca="1" si="338"/>
        <v>-68869215.99654308</v>
      </c>
      <c r="AD827" s="29">
        <f t="shared" ca="1" si="339"/>
        <v>118595466.83811644</v>
      </c>
      <c r="AE827" s="29">
        <f t="shared" ca="1" si="340"/>
        <v>1490161327325084.5</v>
      </c>
      <c r="AF827" s="29">
        <f t="shared" ca="1" si="341"/>
        <v>4.1113775655068104E+25</v>
      </c>
      <c r="AH827" s="29">
        <f t="shared" ca="1" si="342"/>
        <v>3.3333333106268359</v>
      </c>
      <c r="AI827" s="29">
        <f t="shared" ca="1" si="343"/>
        <v>10.00000000503268</v>
      </c>
    </row>
    <row r="828" spans="1:35">
      <c r="A828" s="29">
        <v>81.599999999998403</v>
      </c>
      <c r="B828" s="29">
        <f t="shared" si="344"/>
        <v>10</v>
      </c>
      <c r="C828" s="29">
        <f t="shared" si="345"/>
        <v>0</v>
      </c>
      <c r="E828" s="29">
        <f ca="1">Kp*(G828+H828*OnebyTi+Td*(G828-G827))</f>
        <v>3.3333333077963352</v>
      </c>
      <c r="F828" s="27">
        <f t="shared" ca="1" si="346"/>
        <v>10.000000005190731</v>
      </c>
      <c r="G828" s="29">
        <f t="shared" ca="1" si="326"/>
        <v>-5.1907314002619387E-9</v>
      </c>
      <c r="H828" s="29">
        <f t="shared" ca="1" si="327"/>
        <v>0.73015873058650826</v>
      </c>
      <c r="I828" s="29">
        <f t="shared" ca="1" si="328"/>
        <v>37.948448816875768</v>
      </c>
      <c r="J828" s="29">
        <f t="shared" ca="1" si="329"/>
        <v>222.78537736622681</v>
      </c>
      <c r="K828" s="29">
        <f t="shared" ca="1" si="330"/>
        <v>143.14166907145349</v>
      </c>
      <c r="M828" s="29">
        <f ca="1">Kp*(Q828+R828*OnebyTi+Td*(Q828-Q827))</f>
        <v>-5279627115.1645365</v>
      </c>
      <c r="N828" s="29">
        <f t="shared" ca="1" si="347"/>
        <v>-4889612805.9826956</v>
      </c>
      <c r="O828" s="29">
        <f t="shared" ca="1" si="331"/>
        <v>-1907314641.4251664</v>
      </c>
      <c r="P828" s="29">
        <f t="shared" ca="1" si="348"/>
        <v>-202078502.52483383</v>
      </c>
      <c r="Q828" s="29">
        <f t="shared" ca="1" si="332"/>
        <v>202078512.52483383</v>
      </c>
      <c r="R828" s="29">
        <f t="shared" ca="1" si="333"/>
        <v>-1411123711.0096986</v>
      </c>
      <c r="S828" s="29">
        <f t="shared" ca="1" si="334"/>
        <v>2742828834.0512853</v>
      </c>
      <c r="T828" s="29">
        <f t="shared" ca="1" si="335"/>
        <v>9.587079246529719E+17</v>
      </c>
      <c r="U828" s="29">
        <f t="shared" ca="1" si="336"/>
        <v>611062152334.35657</v>
      </c>
      <c r="W828" s="29">
        <f ca="1">Kp*(AB828+AC828*OnebyTi+Td*(AB828-AB827))</f>
        <v>-328841620.40925521</v>
      </c>
      <c r="X828" s="29">
        <f t="shared" ca="1" si="349"/>
        <v>-158924610.39400312</v>
      </c>
      <c r="Y828" s="29">
        <f t="shared" ca="1" si="350"/>
        <v>-86752425.217268005</v>
      </c>
      <c r="Z828" s="29">
        <f t="shared" ca="1" si="351"/>
        <v>-28715695.875234459</v>
      </c>
      <c r="AA828" s="29">
        <f t="shared" ca="1" si="352"/>
        <v>2921396.210170554</v>
      </c>
      <c r="AB828" s="29">
        <f t="shared" ca="1" si="337"/>
        <v>-2921386.210170554</v>
      </c>
      <c r="AC828" s="29">
        <f t="shared" ca="1" si="338"/>
        <v>-69161354.617560133</v>
      </c>
      <c r="AD828" s="29">
        <f t="shared" ca="1" si="339"/>
        <v>118887605.45913349</v>
      </c>
      <c r="AE828" s="29">
        <f t="shared" ca="1" si="340"/>
        <v>1491014777063982</v>
      </c>
      <c r="AF828" s="29">
        <f t="shared" ca="1" si="341"/>
        <v>4.1393851266134346E+25</v>
      </c>
      <c r="AH828" s="29">
        <f t="shared" ca="1" si="342"/>
        <v>3.3333333077963352</v>
      </c>
      <c r="AI828" s="29">
        <f t="shared" ca="1" si="343"/>
        <v>10.000000005190731</v>
      </c>
    </row>
    <row r="829" spans="1:35">
      <c r="A829" s="29">
        <v>81.699999999998397</v>
      </c>
      <c r="B829" s="29">
        <f t="shared" si="344"/>
        <v>10</v>
      </c>
      <c r="C829" s="29">
        <f t="shared" si="345"/>
        <v>0</v>
      </c>
      <c r="E829" s="29">
        <f ca="1">Kp*(G829+H829*OnebyTi+Td*(G829-G828))</f>
        <v>3.3333333062472645</v>
      </c>
      <c r="F829" s="29">
        <f t="shared" ca="1" si="346"/>
        <v>10.000000005110069</v>
      </c>
      <c r="G829" s="29">
        <f t="shared" ca="1" si="326"/>
        <v>-5.1100688125416127E-9</v>
      </c>
      <c r="H829" s="29">
        <f t="shared" ca="1" si="327"/>
        <v>0.73015873007550136</v>
      </c>
      <c r="I829" s="29">
        <f t="shared" ca="1" si="328"/>
        <v>37.948448817386776</v>
      </c>
      <c r="J829" s="29">
        <f t="shared" ca="1" si="329"/>
        <v>222.78537736622681</v>
      </c>
      <c r="K829" s="29">
        <f t="shared" ca="1" si="330"/>
        <v>143.14166911320277</v>
      </c>
      <c r="M829" s="29">
        <f ca="1">Kp*(Q829+R829*OnebyTi+Td*(Q829-Q828))</f>
        <v>-4786755191.721756</v>
      </c>
      <c r="N829" s="27">
        <f t="shared" ca="1" si="347"/>
        <v>-4940418278.3951416</v>
      </c>
      <c r="O829" s="27">
        <f t="shared" ca="1" si="331"/>
        <v>-2029023848.58318</v>
      </c>
      <c r="P829" s="27">
        <f t="shared" ca="1" si="348"/>
        <v>-271670115.11047351</v>
      </c>
      <c r="Q829" s="29">
        <f t="shared" ca="1" si="332"/>
        <v>271670125.11047351</v>
      </c>
      <c r="R829" s="29">
        <f t="shared" ca="1" si="333"/>
        <v>-1383956698.4986513</v>
      </c>
      <c r="S829" s="29">
        <f t="shared" ca="1" si="334"/>
        <v>2769995846.5623326</v>
      </c>
      <c r="T829" s="29">
        <f t="shared" ca="1" si="335"/>
        <v>9.6608839034072589E+17</v>
      </c>
      <c r="U829" s="29">
        <f t="shared" ca="1" si="336"/>
        <v>617114565468.54321</v>
      </c>
      <c r="W829" s="29">
        <f ca="1">Kp*(AB829+AC829*OnebyTi+Td*(AB829-AB828))</f>
        <v>-321273738.64875478</v>
      </c>
      <c r="X829" s="27">
        <f t="shared" ca="1" si="349"/>
        <v>-160796442.72937405</v>
      </c>
      <c r="Y829" s="27">
        <f t="shared" ca="1" si="350"/>
        <v>-90272304.22337842</v>
      </c>
      <c r="Z829" s="27">
        <f t="shared" ca="1" si="351"/>
        <v>-31546180.56534173</v>
      </c>
      <c r="AA829" s="27">
        <f t="shared" ca="1" si="352"/>
        <v>1378437.0220414456</v>
      </c>
      <c r="AB829" s="29">
        <f t="shared" ca="1" si="337"/>
        <v>-1378427.0220414456</v>
      </c>
      <c r="AC829" s="29">
        <f t="shared" ca="1" si="338"/>
        <v>-69299197.319764271</v>
      </c>
      <c r="AD829" s="29">
        <f t="shared" ca="1" si="339"/>
        <v>119025448.16133763</v>
      </c>
      <c r="AE829" s="29">
        <f t="shared" ca="1" si="340"/>
        <v>1491204783169491.5</v>
      </c>
      <c r="AF829" s="29">
        <f t="shared" ca="1" si="341"/>
        <v>4.1527019500426966E+25</v>
      </c>
      <c r="AH829" s="29">
        <f t="shared" ca="1" si="342"/>
        <v>3.3333333062472645</v>
      </c>
      <c r="AI829" s="29">
        <f t="shared" ca="1" si="343"/>
        <v>10.000000005110069</v>
      </c>
    </row>
    <row r="830" spans="1:35">
      <c r="A830" s="29">
        <v>81.799999999998406</v>
      </c>
      <c r="B830" s="29">
        <f t="shared" si="344"/>
        <v>10</v>
      </c>
      <c r="C830" s="29">
        <f t="shared" si="345"/>
        <v>0</v>
      </c>
      <c r="E830" s="29">
        <f ca="1">Kp*(G830+H830*OnebyTi+Td*(G830-G829))</f>
        <v>3.3333333059816015</v>
      </c>
      <c r="F830" s="27">
        <f t="shared" ca="1" si="346"/>
        <v>10.000000004806719</v>
      </c>
      <c r="G830" s="29">
        <f t="shared" ca="1" si="326"/>
        <v>-4.8067185787203925E-9</v>
      </c>
      <c r="H830" s="29">
        <f t="shared" ca="1" si="327"/>
        <v>0.73015872959482953</v>
      </c>
      <c r="I830" s="29">
        <f t="shared" ca="1" si="328"/>
        <v>37.948448817867451</v>
      </c>
      <c r="J830" s="29">
        <f t="shared" ca="1" si="329"/>
        <v>222.78537736622681</v>
      </c>
      <c r="K830" s="29">
        <f t="shared" ca="1" si="330"/>
        <v>143.14166915252173</v>
      </c>
      <c r="M830" s="29">
        <f ca="1">Kp*(Q830+R830*OnebyTi+Td*(Q830-Q829))</f>
        <v>-4250257991.3622322</v>
      </c>
      <c r="N830" s="29">
        <f t="shared" ca="1" si="347"/>
        <v>-4972594034.0275679</v>
      </c>
      <c r="O830" s="29">
        <f t="shared" ca="1" si="331"/>
        <v>-2147839435.8332372</v>
      </c>
      <c r="P830" s="29">
        <f t="shared" ca="1" si="348"/>
        <v>-343388675.02477759</v>
      </c>
      <c r="Q830" s="29">
        <f t="shared" ca="1" si="332"/>
        <v>343388685.02477759</v>
      </c>
      <c r="R830" s="29">
        <f t="shared" ca="1" si="333"/>
        <v>-1349617829.9961736</v>
      </c>
      <c r="S830" s="29">
        <f t="shared" ca="1" si="334"/>
        <v>2804334715.0648103</v>
      </c>
      <c r="T830" s="29">
        <f t="shared" ca="1" si="335"/>
        <v>9.7787996924103053E+17</v>
      </c>
      <c r="U830" s="29">
        <f t="shared" ca="1" si="336"/>
        <v>624764763246.19702</v>
      </c>
      <c r="W830" s="29">
        <f ca="1">Kp*(AB830+AC830*OnebyTi+Td*(AB830-AB829))</f>
        <v>-312644980.00096273</v>
      </c>
      <c r="X830" s="29">
        <f t="shared" ca="1" si="349"/>
        <v>-162355530.75524867</v>
      </c>
      <c r="Y830" s="29">
        <f t="shared" ca="1" si="350"/>
        <v>-93711807.044907182</v>
      </c>
      <c r="Z830" s="29">
        <f t="shared" ca="1" si="351"/>
        <v>-34410287.412986413</v>
      </c>
      <c r="AA830" s="29">
        <f t="shared" ca="1" si="352"/>
        <v>-227315.52578914468</v>
      </c>
      <c r="AB830" s="29">
        <f t="shared" ca="1" si="337"/>
        <v>227325.52578914468</v>
      </c>
      <c r="AC830" s="29">
        <f t="shared" ca="1" si="338"/>
        <v>-69276464.76718536</v>
      </c>
      <c r="AD830" s="29">
        <f t="shared" ca="1" si="339"/>
        <v>119048180.71391654</v>
      </c>
      <c r="AE830" s="29">
        <f t="shared" ca="1" si="340"/>
        <v>1491209950858959</v>
      </c>
      <c r="AF830" s="29">
        <f t="shared" ca="1" si="341"/>
        <v>4.1549249208243607E+25</v>
      </c>
      <c r="AH830" s="29">
        <f t="shared" ca="1" si="342"/>
        <v>3.3333333059816015</v>
      </c>
      <c r="AI830" s="29">
        <f t="shared" ca="1" si="343"/>
        <v>10.000000004806719</v>
      </c>
    </row>
    <row r="831" spans="1:35">
      <c r="A831" s="29">
        <v>81.8999999999984</v>
      </c>
      <c r="B831" s="29">
        <f t="shared" si="344"/>
        <v>10</v>
      </c>
      <c r="C831" s="29">
        <f t="shared" si="345"/>
        <v>0</v>
      </c>
      <c r="E831" s="29">
        <f ca="1">Kp*(G831+H831*OnebyTi+Td*(G831-G830))</f>
        <v>3.333333306944231</v>
      </c>
      <c r="F831" s="29">
        <f t="shared" ca="1" si="346"/>
        <v>10.000000004305759</v>
      </c>
      <c r="G831" s="29">
        <f t="shared" ca="1" si="326"/>
        <v>-4.3057593046569309E-9</v>
      </c>
      <c r="H831" s="29">
        <f t="shared" ca="1" si="327"/>
        <v>0.73015872916425362</v>
      </c>
      <c r="I831" s="29">
        <f t="shared" ca="1" si="328"/>
        <v>37.948448818298026</v>
      </c>
      <c r="J831" s="29">
        <f t="shared" ca="1" si="329"/>
        <v>222.78537736622681</v>
      </c>
      <c r="K831" s="29">
        <f t="shared" ca="1" si="330"/>
        <v>143.14166918778591</v>
      </c>
      <c r="M831" s="29">
        <f ca="1">Kp*(Q831+R831*OnebyTi+Td*(Q831-Q830))</f>
        <v>-3670360718.1862855</v>
      </c>
      <c r="N831" s="27">
        <f t="shared" ca="1" si="347"/>
        <v>-4985124220.7542219</v>
      </c>
      <c r="O831" s="27">
        <f t="shared" ca="1" si="331"/>
        <v>-2263119204.5190063</v>
      </c>
      <c r="P831" s="27">
        <f t="shared" ca="1" si="348"/>
        <v>-417029290.19319952</v>
      </c>
      <c r="Q831" s="29">
        <f t="shared" ca="1" si="332"/>
        <v>417029300.19319952</v>
      </c>
      <c r="R831" s="29">
        <f t="shared" ca="1" si="333"/>
        <v>-1307914899.9768536</v>
      </c>
      <c r="S831" s="29">
        <f t="shared" ca="1" si="334"/>
        <v>2846037645.0841303</v>
      </c>
      <c r="T831" s="29">
        <f t="shared" ca="1" si="335"/>
        <v>9.9527131296299354E+17</v>
      </c>
      <c r="U831" s="29">
        <f t="shared" ca="1" si="336"/>
        <v>634055566247.82861</v>
      </c>
      <c r="W831" s="29">
        <f ca="1">Kp*(AB831+AC831*OnebyTi+Td*(AB831-AB830))</f>
        <v>-302935094.76493102</v>
      </c>
      <c r="X831" s="27">
        <f t="shared" ca="1" si="349"/>
        <v>-163586083.44578898</v>
      </c>
      <c r="Y831" s="27">
        <f t="shared" ca="1" si="350"/>
        <v>-97059600.954674527</v>
      </c>
      <c r="Z831" s="27">
        <f t="shared" ca="1" si="351"/>
        <v>-37302456.653417394</v>
      </c>
      <c r="AA831" s="27">
        <f t="shared" ca="1" si="352"/>
        <v>-1894438.7370036691</v>
      </c>
      <c r="AB831" s="29">
        <f t="shared" ca="1" si="337"/>
        <v>1894448.7370036691</v>
      </c>
      <c r="AC831" s="29">
        <f t="shared" ca="1" si="338"/>
        <v>-69087019.893484995</v>
      </c>
      <c r="AD831" s="29">
        <f t="shared" ca="1" si="339"/>
        <v>119237625.58761691</v>
      </c>
      <c r="AE831" s="29">
        <f t="shared" ca="1" si="340"/>
        <v>1491568844460672.5</v>
      </c>
      <c r="AF831" s="29">
        <f t="shared" ca="1" si="341"/>
        <v>4.173779825642548E+25</v>
      </c>
      <c r="AH831" s="29">
        <f t="shared" ca="1" si="342"/>
        <v>3.333333306944231</v>
      </c>
      <c r="AI831" s="29">
        <f t="shared" ca="1" si="343"/>
        <v>10.000000004305759</v>
      </c>
    </row>
    <row r="832" spans="1:35">
      <c r="A832" s="29">
        <v>81.999999999998394</v>
      </c>
      <c r="B832" s="29">
        <f t="shared" si="344"/>
        <v>10</v>
      </c>
      <c r="C832" s="29">
        <f t="shared" si="345"/>
        <v>0</v>
      </c>
      <c r="E832" s="29">
        <f ca="1">Kp*(G832+H832*OnebyTi+Td*(G832-G831))</f>
        <v>3.3333333090283812</v>
      </c>
      <c r="F832" s="27">
        <f t="shared" ca="1" si="346"/>
        <v>10.000000003639736</v>
      </c>
      <c r="G832" s="29">
        <f t="shared" ca="1" si="326"/>
        <v>-3.6397356240058798E-9</v>
      </c>
      <c r="H832" s="29">
        <f t="shared" ca="1" si="327"/>
        <v>0.7301587288002801</v>
      </c>
      <c r="I832" s="29">
        <f t="shared" ca="1" si="328"/>
        <v>37.948448818662001</v>
      </c>
      <c r="J832" s="29">
        <f t="shared" ca="1" si="329"/>
        <v>222.78537736622681</v>
      </c>
      <c r="K832" s="29">
        <f t="shared" ca="1" si="330"/>
        <v>143.14166921763174</v>
      </c>
      <c r="M832" s="29">
        <f ca="1">Kp*(Q832+R832*OnebyTi+Td*(Q832-Q831))</f>
        <v>-3047483913.3457026</v>
      </c>
      <c r="N832" s="29">
        <f t="shared" ca="1" si="347"/>
        <v>-4977028672.9866743</v>
      </c>
      <c r="O832" s="29">
        <f t="shared" ca="1" si="331"/>
        <v>-2374205706.9832149</v>
      </c>
      <c r="P832" s="29">
        <f t="shared" ca="1" si="348"/>
        <v>-492369221.82218027</v>
      </c>
      <c r="Q832" s="29">
        <f t="shared" ca="1" si="332"/>
        <v>492369231.82218027</v>
      </c>
      <c r="R832" s="29">
        <f t="shared" ca="1" si="333"/>
        <v>-1258677976.7946355</v>
      </c>
      <c r="S832" s="29">
        <f t="shared" ca="1" si="334"/>
        <v>2895274568.2663484</v>
      </c>
      <c r="T832" s="29">
        <f t="shared" ca="1" si="335"/>
        <v>1.0195140590075099E+18</v>
      </c>
      <c r="U832" s="29">
        <f t="shared" ca="1" si="336"/>
        <v>645024832759.33093</v>
      </c>
      <c r="W832" s="29">
        <f ca="1">Kp*(AB832+AC832*OnebyTi+Td*(AB832-AB831))</f>
        <v>-292125640.47748518</v>
      </c>
      <c r="X832" s="29">
        <f t="shared" ca="1" si="349"/>
        <v>-164472487.35883349</v>
      </c>
      <c r="Y832" s="29">
        <f t="shared" ca="1" si="350"/>
        <v>-100304135.79170935</v>
      </c>
      <c r="Z832" s="29">
        <f t="shared" ca="1" si="351"/>
        <v>-40216846.971183576</v>
      </c>
      <c r="AA832" s="29">
        <f t="shared" ca="1" si="352"/>
        <v>-3621308.1480761953</v>
      </c>
      <c r="AB832" s="29">
        <f t="shared" ca="1" si="337"/>
        <v>3621318.1480761953</v>
      </c>
      <c r="AC832" s="29">
        <f t="shared" ca="1" si="338"/>
        <v>-68724888.078677371</v>
      </c>
      <c r="AD832" s="29">
        <f t="shared" ca="1" si="339"/>
        <v>119599757.40242453</v>
      </c>
      <c r="AE832" s="29">
        <f t="shared" ca="1" si="340"/>
        <v>1492880238973631</v>
      </c>
      <c r="AF832" s="29">
        <f t="shared" ca="1" si="341"/>
        <v>4.2106996732835753E+25</v>
      </c>
      <c r="AH832" s="29">
        <f t="shared" ca="1" si="342"/>
        <v>3.3333333090283812</v>
      </c>
      <c r="AI832" s="29">
        <f t="shared" ca="1" si="343"/>
        <v>10.000000003639736</v>
      </c>
    </row>
    <row r="833" spans="1:35">
      <c r="A833" s="29">
        <v>82.099999999998403</v>
      </c>
      <c r="B833" s="29">
        <f t="shared" si="344"/>
        <v>10</v>
      </c>
      <c r="C833" s="29">
        <f t="shared" si="345"/>
        <v>0</v>
      </c>
      <c r="E833" s="29">
        <f ca="1">Kp*(G833+H833*OnebyTi+Td*(G833-G832))</f>
        <v>3.3333333120830444</v>
      </c>
      <c r="F833" s="29">
        <f t="shared" ca="1" si="346"/>
        <v>10.000000002846825</v>
      </c>
      <c r="G833" s="29">
        <f t="shared" ref="G833:G896" ca="1" si="353">B833-F833</f>
        <v>-2.8468249979596294E-9</v>
      </c>
      <c r="H833" s="29">
        <f t="shared" ref="H833:H896" ca="1" si="354">H832+G833*0.1</f>
        <v>0.7301587285155976</v>
      </c>
      <c r="I833" s="29">
        <f t="shared" ref="I833:I896" ca="1" si="355">IF(ROW()&lt;12,0,I832+ABS(G833)*0.1)</f>
        <v>37.948448818946687</v>
      </c>
      <c r="J833" s="29">
        <f t="shared" ref="J833:J896" ca="1" si="356">IF(ROW()&lt;12,0,J832+((G833)^2)*0.1)</f>
        <v>222.78537736622681</v>
      </c>
      <c r="K833" s="29">
        <f t="shared" ref="K833:K896" ca="1" si="357">IF(ROW()&lt;12,0,K832+A833*ABS(G833)*0.1)</f>
        <v>143.14166924100417</v>
      </c>
      <c r="M833" s="29">
        <f ca="1">Kp*(Q833+R833*OnebyTi+Td*(Q833-Q832))</f>
        <v>-2382250880.7955608</v>
      </c>
      <c r="N833" s="27">
        <f t="shared" ca="1" si="347"/>
        <v>-4947368766.9124193</v>
      </c>
      <c r="O833" s="29">
        <f t="shared" ref="O833:O896" ca="1" si="358">IF((ROW()-12)*0.1&lt;L_2,0,OFFSET(N833,-1,0)*b_2/K_2-O832*a_2)</f>
        <v>-2480428325.2746191</v>
      </c>
      <c r="P833" s="29">
        <f t="shared" ca="1" si="348"/>
        <v>-569167990.41343331</v>
      </c>
      <c r="Q833" s="29">
        <f t="shared" ref="Q833:Q896" ca="1" si="359">B833-P833</f>
        <v>569168000.41343331</v>
      </c>
      <c r="R833" s="29">
        <f t="shared" ref="R833:R896" ca="1" si="360">R832+Q833*0.1</f>
        <v>-1201761176.7532921</v>
      </c>
      <c r="S833" s="29">
        <f t="shared" ref="S833:S896" ca="1" si="361">IF(ROW()&lt;12,0,S832+ABS(Q833)*0.1)</f>
        <v>2952191368.3076916</v>
      </c>
      <c r="T833" s="29">
        <f t="shared" ref="T833:T896" ca="1" si="362">IF(ROW()&lt;12,0,T832+((Q833)^2)*0.1)</f>
        <v>1.0519092802769725E+18</v>
      </c>
      <c r="U833" s="29">
        <f t="shared" ref="U833:U896" ca="1" si="363">IF(ROW()&lt;12,0,U832+J833*ABS(Q833)*0.1)</f>
        <v>657705063535.01965</v>
      </c>
      <c r="W833" s="29">
        <f ca="1">Kp*(AB833+AC833*OnebyTi+Td*(AB833-AB832))</f>
        <v>-280200095.74500656</v>
      </c>
      <c r="X833" s="29">
        <f t="shared" ca="1" si="349"/>
        <v>-164999350.85905483</v>
      </c>
      <c r="Y833" s="29">
        <f t="shared" ca="1" si="350"/>
        <v>-103433663.2264785</v>
      </c>
      <c r="Z833" s="29">
        <f t="shared" ca="1" si="351"/>
        <v>-43147338.627152428</v>
      </c>
      <c r="AA833" s="29">
        <f t="shared" ca="1" si="352"/>
        <v>-5406093.6371856052</v>
      </c>
      <c r="AB833" s="29">
        <f t="shared" ref="AB833:AB896" ca="1" si="364">B833-AA833</f>
        <v>5406103.6371856052</v>
      </c>
      <c r="AC833" s="29">
        <f t="shared" ref="AC833:AC896" ca="1" si="365">AC832+AB833*0.1</f>
        <v>-68184277.714958817</v>
      </c>
      <c r="AD833" s="29">
        <f t="shared" ref="AD833:AD896" ca="1" si="366">IF(ROW()&lt;12,0,AD832+ABS(AB833)*0.1)</f>
        <v>120140367.76614308</v>
      </c>
      <c r="AE833" s="29">
        <f t="shared" ref="AE833:AE896" ca="1" si="367">IF(ROW()&lt;12,0,AE832+((AB833)^2)*0.1)</f>
        <v>1495802834627230.3</v>
      </c>
      <c r="AF833" s="29">
        <f t="shared" ref="AF833:AF896" ca="1" si="368">IF(ROW()&lt;12,0,AF832+T833*ABS(AB833)*0.1)</f>
        <v>4.2675669791445216E+25</v>
      </c>
      <c r="AH833" s="29">
        <f t="shared" ca="1" si="342"/>
        <v>3.3333333120830444</v>
      </c>
      <c r="AI833" s="29">
        <f t="shared" ca="1" si="343"/>
        <v>10.000000002846825</v>
      </c>
    </row>
    <row r="834" spans="1:35">
      <c r="A834" s="29">
        <v>82.199999999998397</v>
      </c>
      <c r="B834" s="29">
        <f t="shared" si="344"/>
        <v>10</v>
      </c>
      <c r="C834" s="29">
        <f t="shared" si="345"/>
        <v>0</v>
      </c>
      <c r="E834" s="29">
        <f ca="1">Kp*(G834+H834*OnebyTi+Td*(G834-G833))</f>
        <v>3.3333333159220109</v>
      </c>
      <c r="F834" s="29">
        <f t="shared" ca="1" si="346"/>
        <v>10.000000001968846</v>
      </c>
      <c r="G834" s="29">
        <f t="shared" ca="1" si="353"/>
        <v>-1.9688464192313404E-9</v>
      </c>
      <c r="H834" s="29">
        <f t="shared" ca="1" si="354"/>
        <v>0.73015872831871298</v>
      </c>
      <c r="I834" s="29">
        <f t="shared" ca="1" si="355"/>
        <v>37.948448819143572</v>
      </c>
      <c r="J834" s="29">
        <f t="shared" ca="1" si="356"/>
        <v>222.78537736622681</v>
      </c>
      <c r="K834" s="29">
        <f t="shared" ca="1" si="357"/>
        <v>143.14166925718808</v>
      </c>
      <c r="M834" s="29">
        <f ca="1">Kp*(Q834+R834*OnebyTi+Td*(Q834-Q833))</f>
        <v>-1675494600.411046</v>
      </c>
      <c r="N834" s="29">
        <f t="shared" ca="1" si="347"/>
        <v>-4895253375.1679058</v>
      </c>
      <c r="O834" s="27">
        <f t="shared" ca="1" si="358"/>
        <v>-2581105503.9772801</v>
      </c>
      <c r="P834" s="27">
        <f t="shared" ca="1" si="348"/>
        <v>-647167562.28488863</v>
      </c>
      <c r="Q834" s="29">
        <f t="shared" ca="1" si="359"/>
        <v>647167572.28488863</v>
      </c>
      <c r="R834" s="29">
        <f t="shared" ca="1" si="360"/>
        <v>-1137044419.5248032</v>
      </c>
      <c r="S834" s="29">
        <f t="shared" ca="1" si="361"/>
        <v>3016908125.5361805</v>
      </c>
      <c r="T834" s="29">
        <f t="shared" ca="1" si="362"/>
        <v>1.0937918669386842E+18</v>
      </c>
      <c r="U834" s="29">
        <f t="shared" ca="1" si="363"/>
        <v>672123010716.08704</v>
      </c>
      <c r="W834" s="29">
        <f ca="1">Kp*(AB834+AC834*OnebyTi+Td*(AB834-AB833))</f>
        <v>-267143973.86564988</v>
      </c>
      <c r="X834" s="27">
        <f t="shared" ca="1" si="349"/>
        <v>-165151549.51531351</v>
      </c>
      <c r="Y834" s="27">
        <f t="shared" ca="1" si="350"/>
        <v>-106436257.24332853</v>
      </c>
      <c r="Z834" s="27">
        <f t="shared" ca="1" si="351"/>
        <v>-46087537.37259832</v>
      </c>
      <c r="AA834" s="27">
        <f t="shared" ca="1" si="352"/>
        <v>-7246755.8754058313</v>
      </c>
      <c r="AB834" s="29">
        <f t="shared" ca="1" si="364"/>
        <v>7246765.8754058313</v>
      </c>
      <c r="AC834" s="29">
        <f t="shared" ca="1" si="365"/>
        <v>-67459601.127418235</v>
      </c>
      <c r="AD834" s="29">
        <f t="shared" ca="1" si="366"/>
        <v>120865044.35368367</v>
      </c>
      <c r="AE834" s="29">
        <f t="shared" ca="1" si="367"/>
        <v>1501054396192525</v>
      </c>
      <c r="AF834" s="29">
        <f t="shared" ca="1" si="368"/>
        <v>4.3468315149057982E+25</v>
      </c>
      <c r="AH834" s="29">
        <f t="shared" ref="AH834:AH897" ca="1" si="369">IF(ProcessModel = "Model1", E834, IF(ProcessModel = "Model2", M834, W834))</f>
        <v>3.3333333159220109</v>
      </c>
      <c r="AI834" s="29">
        <f t="shared" ref="AI834:AI897" ca="1" si="370">IF(ProcessModel = "Model1", F834, IF(ProcessModel = "Model2", P834, AA834))</f>
        <v>10.000000001968846</v>
      </c>
    </row>
    <row r="835" spans="1:35">
      <c r="A835" s="29">
        <v>82.299999999998406</v>
      </c>
      <c r="B835" s="29">
        <f t="shared" si="344"/>
        <v>10</v>
      </c>
      <c r="C835" s="29">
        <f t="shared" si="345"/>
        <v>0</v>
      </c>
      <c r="E835" s="29">
        <f ca="1">Kp*(G835+H835*OnebyTi+Td*(G835-G834))</f>
        <v>3.3333333203339235</v>
      </c>
      <c r="F835" s="27">
        <f t="shared" ca="1" si="346"/>
        <v>10.000000001049219</v>
      </c>
      <c r="G835" s="29">
        <f t="shared" ca="1" si="353"/>
        <v>-1.0492193780464731E-9</v>
      </c>
      <c r="H835" s="29">
        <f t="shared" ca="1" si="354"/>
        <v>0.73015872821379102</v>
      </c>
      <c r="I835" s="29">
        <f t="shared" ca="1" si="355"/>
        <v>37.94844881924849</v>
      </c>
      <c r="J835" s="29">
        <f t="shared" ca="1" si="356"/>
        <v>222.78537736622681</v>
      </c>
      <c r="K835" s="29">
        <f t="shared" ca="1" si="357"/>
        <v>143.14166926582317</v>
      </c>
      <c r="M835" s="29">
        <f ca="1">Kp*(Q835+R835*OnebyTi+Td*(Q835-Q834))</f>
        <v>-928264074.86171317</v>
      </c>
      <c r="N835" s="27">
        <f t="shared" ca="1" si="347"/>
        <v>-4819844900.293786</v>
      </c>
      <c r="O835" s="29">
        <f t="shared" ca="1" si="358"/>
        <v>-2675547134.9303017</v>
      </c>
      <c r="P835" s="29">
        <f t="shared" ca="1" si="348"/>
        <v>-726092619.60259104</v>
      </c>
      <c r="Q835" s="29">
        <f t="shared" ca="1" si="359"/>
        <v>726092629.60259104</v>
      </c>
      <c r="R835" s="29">
        <f t="shared" ca="1" si="360"/>
        <v>-1064435156.5645441</v>
      </c>
      <c r="S835" s="29">
        <f t="shared" ca="1" si="361"/>
        <v>3089517388.4964395</v>
      </c>
      <c r="T835" s="29">
        <f t="shared" ca="1" si="362"/>
        <v>1.1465129176150047E+18</v>
      </c>
      <c r="U835" s="29">
        <f t="shared" ca="1" si="363"/>
        <v>688299292764.97192</v>
      </c>
      <c r="W835" s="29">
        <f ca="1">Kp*(AB835+AC835*OnebyTi+Td*(AB835-AB834))</f>
        <v>-252944935.96192646</v>
      </c>
      <c r="X835" s="29">
        <f t="shared" ca="1" si="349"/>
        <v>-164914272.6088092</v>
      </c>
      <c r="Y835" s="29">
        <f t="shared" ca="1" si="350"/>
        <v>-109299835.83804201</v>
      </c>
      <c r="Z835" s="29">
        <f t="shared" ca="1" si="351"/>
        <v>-49030779.171339028</v>
      </c>
      <c r="AA835" s="29">
        <f t="shared" ca="1" si="352"/>
        <v>-9141043.1418659277</v>
      </c>
      <c r="AB835" s="29">
        <f t="shared" ca="1" si="364"/>
        <v>9141053.1418659277</v>
      </c>
      <c r="AC835" s="29">
        <f t="shared" ca="1" si="365"/>
        <v>-66545495.81323164</v>
      </c>
      <c r="AD835" s="29">
        <f t="shared" ca="1" si="366"/>
        <v>121779149.66787025</v>
      </c>
      <c r="AE835" s="29">
        <f t="shared" ca="1" si="367"/>
        <v>1509410281446766.8</v>
      </c>
      <c r="AF835" s="29">
        <f t="shared" ca="1" si="368"/>
        <v>4.451634869983343E+25</v>
      </c>
      <c r="AH835" s="29">
        <f t="shared" ca="1" si="369"/>
        <v>3.3333333203339235</v>
      </c>
      <c r="AI835" s="29">
        <f t="shared" ca="1" si="370"/>
        <v>10.000000001049219</v>
      </c>
    </row>
    <row r="836" spans="1:35">
      <c r="A836" s="29">
        <v>82.3999999999984</v>
      </c>
      <c r="B836" s="29">
        <f t="shared" si="344"/>
        <v>10</v>
      </c>
      <c r="C836" s="29">
        <f t="shared" si="345"/>
        <v>0</v>
      </c>
      <c r="E836" s="29">
        <f ca="1">Kp*(G836+H836*OnebyTi+Td*(G836-G835))</f>
        <v>3.3333333250930246</v>
      </c>
      <c r="F836" s="29">
        <f t="shared" ca="1" si="346"/>
        <v>10.000000000130948</v>
      </c>
      <c r="G836" s="29">
        <f t="shared" ca="1" si="353"/>
        <v>-1.3094769713006826E-10</v>
      </c>
      <c r="H836" s="29">
        <f t="shared" ca="1" si="354"/>
        <v>0.73015872820069627</v>
      </c>
      <c r="I836" s="29">
        <f t="shared" ca="1" si="355"/>
        <v>37.948448819261586</v>
      </c>
      <c r="J836" s="29">
        <f t="shared" ca="1" si="356"/>
        <v>222.78537736622681</v>
      </c>
      <c r="K836" s="29">
        <f t="shared" ca="1" si="357"/>
        <v>143.14166926690217</v>
      </c>
      <c r="M836" s="29">
        <f ca="1">Kp*(Q836+R836*OnebyTi+Td*(Q836-Q835))</f>
        <v>-141830056.51653674</v>
      </c>
      <c r="N836" s="29">
        <f t="shared" ca="1" si="347"/>
        <v>-4720365365.0105448</v>
      </c>
      <c r="O836" s="27">
        <f t="shared" ca="1" si="358"/>
        <v>-2763057090.8544474</v>
      </c>
      <c r="P836" s="27">
        <f t="shared" ca="1" si="348"/>
        <v>-805650916.71415687</v>
      </c>
      <c r="Q836" s="29">
        <f t="shared" ca="1" si="359"/>
        <v>805650926.71415687</v>
      </c>
      <c r="R836" s="29">
        <f t="shared" ca="1" si="360"/>
        <v>-983870063.8931284</v>
      </c>
      <c r="S836" s="29">
        <f t="shared" ca="1" si="361"/>
        <v>3170082481.1678553</v>
      </c>
      <c r="T836" s="29">
        <f t="shared" ca="1" si="362"/>
        <v>1.2114202591865426E+18</v>
      </c>
      <c r="U836" s="29">
        <f t="shared" ca="1" si="363"/>
        <v>706248017338.31836</v>
      </c>
      <c r="W836" s="29">
        <f ca="1">Kp*(AB836+AC836*OnebyTi+Td*(AB836-AB835))</f>
        <v>-237592903.33395204</v>
      </c>
      <c r="X836" s="27">
        <f t="shared" ca="1" si="349"/>
        <v>-164273070.68352738</v>
      </c>
      <c r="Y836" s="27">
        <f t="shared" ca="1" si="350"/>
        <v>-112012183.92542097</v>
      </c>
      <c r="Z836" s="27">
        <f t="shared" ca="1" si="351"/>
        <v>-51970135.749773212</v>
      </c>
      <c r="AA836" s="27">
        <f t="shared" ca="1" si="352"/>
        <v>-11086488.524537934</v>
      </c>
      <c r="AB836" s="29">
        <f t="shared" ca="1" si="364"/>
        <v>11086498.524537934</v>
      </c>
      <c r="AC836" s="29">
        <f t="shared" ca="1" si="365"/>
        <v>-65436845.960777849</v>
      </c>
      <c r="AD836" s="29">
        <f t="shared" ca="1" si="366"/>
        <v>122887799.52032405</v>
      </c>
      <c r="AE836" s="29">
        <f t="shared" ca="1" si="367"/>
        <v>1521701326400225</v>
      </c>
      <c r="AF836" s="29">
        <f t="shared" ca="1" si="368"/>
        <v>4.5859389591440126E+25</v>
      </c>
      <c r="AH836" s="29">
        <f t="shared" ca="1" si="369"/>
        <v>3.3333333250930246</v>
      </c>
      <c r="AI836" s="29">
        <f t="shared" ca="1" si="370"/>
        <v>10.000000000130948</v>
      </c>
    </row>
    <row r="837" spans="1:35">
      <c r="A837" s="29">
        <v>82.499999999998394</v>
      </c>
      <c r="B837" s="29">
        <f t="shared" si="344"/>
        <v>10</v>
      </c>
      <c r="C837" s="29">
        <f t="shared" si="345"/>
        <v>0</v>
      </c>
      <c r="E837" s="29">
        <f ca="1">Kp*(G837+H837*OnebyTi+Td*(G837-G836))</f>
        <v>3.3333333299699022</v>
      </c>
      <c r="F837" s="27">
        <f t="shared" ca="1" si="346"/>
        <v>9.999999999254733</v>
      </c>
      <c r="G837" s="29">
        <f t="shared" ca="1" si="353"/>
        <v>7.4526695925669628E-10</v>
      </c>
      <c r="H837" s="29">
        <f t="shared" ca="1" si="354"/>
        <v>0.73015872827522299</v>
      </c>
      <c r="I837" s="29">
        <f t="shared" ca="1" si="355"/>
        <v>37.948448819336114</v>
      </c>
      <c r="J837" s="29">
        <f t="shared" ca="1" si="356"/>
        <v>222.78537736622681</v>
      </c>
      <c r="K837" s="29">
        <f t="shared" ca="1" si="357"/>
        <v>143.14166927305061</v>
      </c>
      <c r="M837" s="29">
        <f ca="1">Kp*(Q837+R837*OnebyTi+Td*(Q837-Q836))</f>
        <v>682309899.24304688</v>
      </c>
      <c r="N837" s="27">
        <f t="shared" ca="1" si="347"/>
        <v>-4596102536.0747261</v>
      </c>
      <c r="O837" s="29">
        <f t="shared" ca="1" si="358"/>
        <v>-2842935904.1275334</v>
      </c>
      <c r="P837" s="29">
        <f t="shared" ca="1" si="348"/>
        <v>-885533725.33874691</v>
      </c>
      <c r="Q837" s="29">
        <f t="shared" ca="1" si="359"/>
        <v>885533735.33874691</v>
      </c>
      <c r="R837" s="29">
        <f t="shared" ca="1" si="360"/>
        <v>-895316690.35925364</v>
      </c>
      <c r="S837" s="29">
        <f t="shared" ca="1" si="361"/>
        <v>3258635854.7017298</v>
      </c>
      <c r="T837" s="29">
        <f t="shared" ca="1" si="362"/>
        <v>1.289837258828842E+18</v>
      </c>
      <c r="U837" s="29">
        <f t="shared" ca="1" si="363"/>
        <v>725976414078.11511</v>
      </c>
      <c r="W837" s="29">
        <f ca="1">Kp*(AB837+AC837*OnebyTi+Td*(AB837-AB836))</f>
        <v>-221080168.73435625</v>
      </c>
      <c r="X837" s="29">
        <f t="shared" ca="1" si="349"/>
        <v>-163213904.06534269</v>
      </c>
      <c r="Y837" s="29">
        <f t="shared" ca="1" si="350"/>
        <v>-114560977.44871683</v>
      </c>
      <c r="Z837" s="29">
        <f t="shared" ca="1" si="351"/>
        <v>-54898420.99345541</v>
      </c>
      <c r="AA837" s="29">
        <f t="shared" ca="1" si="352"/>
        <v>-13080407.528222445</v>
      </c>
      <c r="AB837" s="29">
        <f t="shared" ca="1" si="364"/>
        <v>13080417.528222445</v>
      </c>
      <c r="AC837" s="29">
        <f t="shared" ca="1" si="365"/>
        <v>-64128804.207955606</v>
      </c>
      <c r="AD837" s="29">
        <f t="shared" ca="1" si="366"/>
        <v>124195841.2731463</v>
      </c>
      <c r="AE837" s="29">
        <f t="shared" ca="1" si="367"/>
        <v>1538811058671488</v>
      </c>
      <c r="AF837" s="29">
        <f t="shared" ca="1" si="368"/>
        <v>4.7546550580334044E+25</v>
      </c>
      <c r="AH837" s="29">
        <f t="shared" ca="1" si="369"/>
        <v>3.3333333299699022</v>
      </c>
      <c r="AI837" s="29">
        <f t="shared" ca="1" si="370"/>
        <v>9.999999999254733</v>
      </c>
    </row>
    <row r="838" spans="1:35">
      <c r="A838" s="29">
        <v>82.599999999998403</v>
      </c>
      <c r="B838" s="29">
        <f t="shared" si="344"/>
        <v>10</v>
      </c>
      <c r="C838" s="29">
        <f t="shared" si="345"/>
        <v>0</v>
      </c>
      <c r="E838" s="29">
        <f ca="1">Kp*(G838+H838*OnebyTi+Td*(G838-G837))</f>
        <v>3.3333333347418814</v>
      </c>
      <c r="F838" s="29">
        <f t="shared" ca="1" si="346"/>
        <v>9.9999999984572874</v>
      </c>
      <c r="G838" s="29">
        <f t="shared" ca="1" si="353"/>
        <v>1.5427126243139355E-9</v>
      </c>
      <c r="H838" s="29">
        <f t="shared" ca="1" si="354"/>
        <v>0.73015872842949425</v>
      </c>
      <c r="I838" s="29">
        <f t="shared" ca="1" si="355"/>
        <v>37.948448819490388</v>
      </c>
      <c r="J838" s="29">
        <f t="shared" ca="1" si="356"/>
        <v>222.78537736622681</v>
      </c>
      <c r="K838" s="29">
        <f t="shared" ca="1" si="357"/>
        <v>143.14166928579343</v>
      </c>
      <c r="M838" s="29">
        <f ca="1">Kp*(Q838+R838*OnebyTi+Td*(Q838-Q837))</f>
        <v>1542427107.5878386</v>
      </c>
      <c r="N838" s="29">
        <f t="shared" ca="1" si="347"/>
        <v>-4446416057.23664</v>
      </c>
      <c r="O838" s="29">
        <f t="shared" ca="1" si="358"/>
        <v>-2914483586.1554422</v>
      </c>
      <c r="P838" s="29">
        <f t="shared" ca="1" si="348"/>
        <v>-965416370.91087306</v>
      </c>
      <c r="Q838" s="29">
        <f t="shared" ca="1" si="359"/>
        <v>965416380.91087306</v>
      </c>
      <c r="R838" s="29">
        <f t="shared" ca="1" si="360"/>
        <v>-798775052.2681663</v>
      </c>
      <c r="S838" s="29">
        <f t="shared" ca="1" si="361"/>
        <v>3355177492.7928171</v>
      </c>
      <c r="T838" s="29">
        <f t="shared" ca="1" si="362"/>
        <v>1.3830401376819469E+18</v>
      </c>
      <c r="U838" s="29">
        <f t="shared" ca="1" si="363"/>
        <v>747484479351.79175</v>
      </c>
      <c r="W838" s="29">
        <f ca="1">Kp*(AB838+AC838*OnebyTi+Td*(AB838-AB837))</f>
        <v>-203401506.25690243</v>
      </c>
      <c r="X838" s="29">
        <f t="shared" ca="1" si="349"/>
        <v>-161723192.27098298</v>
      </c>
      <c r="Y838" s="29">
        <f t="shared" ca="1" si="350"/>
        <v>-116933808.67953421</v>
      </c>
      <c r="Z838" s="29">
        <f t="shared" ca="1" si="351"/>
        <v>-57808198.207537144</v>
      </c>
      <c r="AA838" s="29">
        <f t="shared" ca="1" si="352"/>
        <v>-15119896.111158747</v>
      </c>
      <c r="AB838" s="29">
        <f t="shared" ca="1" si="364"/>
        <v>15119906.111158747</v>
      </c>
      <c r="AC838" s="29">
        <f t="shared" ca="1" si="365"/>
        <v>-62616813.596839733</v>
      </c>
      <c r="AD838" s="29">
        <f t="shared" ca="1" si="366"/>
        <v>125707831.88426217</v>
      </c>
      <c r="AE838" s="29">
        <f t="shared" ca="1" si="367"/>
        <v>1561672214752513.5</v>
      </c>
      <c r="AF838" s="29">
        <f t="shared" ca="1" si="368"/>
        <v>4.9637694283305558E+25</v>
      </c>
      <c r="AH838" s="29">
        <f t="shared" ca="1" si="369"/>
        <v>3.3333333347418814</v>
      </c>
      <c r="AI838" s="29">
        <f t="shared" ca="1" si="370"/>
        <v>9.9999999984572874</v>
      </c>
    </row>
    <row r="839" spans="1:35">
      <c r="A839" s="29">
        <v>82.699999999998397</v>
      </c>
      <c r="B839" s="29">
        <f t="shared" si="344"/>
        <v>10</v>
      </c>
      <c r="C839" s="29">
        <f t="shared" si="345"/>
        <v>0</v>
      </c>
      <c r="E839" s="29">
        <f ca="1">Kp*(G839+H839*OnebyTi+Td*(G839-G838))</f>
        <v>3.3333333392025501</v>
      </c>
      <c r="F839" s="27">
        <f t="shared" ca="1" si="346"/>
        <v>9.9999999977699119</v>
      </c>
      <c r="G839" s="29">
        <f t="shared" ca="1" si="353"/>
        <v>2.2300881141745776E-9</v>
      </c>
      <c r="H839" s="29">
        <f t="shared" ca="1" si="354"/>
        <v>0.73015872865250309</v>
      </c>
      <c r="I839" s="29">
        <f t="shared" ca="1" si="355"/>
        <v>37.948448819713398</v>
      </c>
      <c r="J839" s="29">
        <f t="shared" ca="1" si="356"/>
        <v>222.78537736622681</v>
      </c>
      <c r="K839" s="29">
        <f t="shared" ca="1" si="357"/>
        <v>143.14166930423625</v>
      </c>
      <c r="M839" s="29">
        <f ca="1">Kp*(Q839+R839*OnebyTi+Td*(Q839-Q838))</f>
        <v>2436558207.3893642</v>
      </c>
      <c r="N839" s="27">
        <f t="shared" ca="1" si="347"/>
        <v>-4270743565.6268487</v>
      </c>
      <c r="O839" s="27">
        <f t="shared" ca="1" si="358"/>
        <v>-2977002581.9724054</v>
      </c>
      <c r="P839" s="27">
        <f t="shared" ca="1" si="348"/>
        <v>-1044958862.0957842</v>
      </c>
      <c r="Q839" s="29">
        <f t="shared" ca="1" si="359"/>
        <v>1044958872.0957842</v>
      </c>
      <c r="R839" s="29">
        <f t="shared" ca="1" si="360"/>
        <v>-694279165.05858791</v>
      </c>
      <c r="S839" s="29">
        <f t="shared" ca="1" si="361"/>
        <v>3459673380.0023956</v>
      </c>
      <c r="T839" s="29">
        <f t="shared" ca="1" si="362"/>
        <v>1.4922340421191163E+18</v>
      </c>
      <c r="U839" s="29">
        <f t="shared" ca="1" si="363"/>
        <v>770764635016.99634</v>
      </c>
      <c r="W839" s="29">
        <f ca="1">Kp*(AB839+AC839*OnebyTi+Td*(AB839-AB838))</f>
        <v>-184554279.52230999</v>
      </c>
      <c r="X839" s="27">
        <f t="shared" ca="1" si="349"/>
        <v>-159787864.2228879</v>
      </c>
      <c r="Y839" s="27">
        <f t="shared" ca="1" si="350"/>
        <v>-119118212.69354744</v>
      </c>
      <c r="Z839" s="27">
        <f t="shared" ca="1" si="351"/>
        <v>-60691788.257003054</v>
      </c>
      <c r="AA839" s="27">
        <f t="shared" ca="1" si="352"/>
        <v>-17201829.171486497</v>
      </c>
      <c r="AB839" s="29">
        <f t="shared" ca="1" si="364"/>
        <v>17201839.171486497</v>
      </c>
      <c r="AC839" s="29">
        <f t="shared" ca="1" si="365"/>
        <v>-60896629.679691084</v>
      </c>
      <c r="AD839" s="29">
        <f t="shared" ca="1" si="366"/>
        <v>127428015.80141082</v>
      </c>
      <c r="AE839" s="29">
        <f t="shared" ca="1" si="367"/>
        <v>1591262541840682.3</v>
      </c>
      <c r="AF839" s="29">
        <f t="shared" ca="1" si="368"/>
        <v>5.2204611283180583E+25</v>
      </c>
      <c r="AH839" s="29">
        <f t="shared" ca="1" si="369"/>
        <v>3.3333333392025501</v>
      </c>
      <c r="AI839" s="29">
        <f t="shared" ca="1" si="370"/>
        <v>9.9999999977699119</v>
      </c>
    </row>
    <row r="840" spans="1:35">
      <c r="A840" s="29">
        <v>82.799999999998406</v>
      </c>
      <c r="B840" s="29">
        <f t="shared" si="344"/>
        <v>10</v>
      </c>
      <c r="C840" s="29">
        <f t="shared" si="345"/>
        <v>0</v>
      </c>
      <c r="E840" s="29">
        <f ca="1">Kp*(G840+H840*OnebyTi+Td*(G840-G839))</f>
        <v>3.3333333431700778</v>
      </c>
      <c r="F840" s="29">
        <f t="shared" ca="1" si="346"/>
        <v>9.9999999972173885</v>
      </c>
      <c r="G840" s="29">
        <f t="shared" ca="1" si="353"/>
        <v>2.7826114745721497E-9</v>
      </c>
      <c r="H840" s="29">
        <f t="shared" ca="1" si="354"/>
        <v>0.73015872893076428</v>
      </c>
      <c r="I840" s="29">
        <f t="shared" ca="1" si="355"/>
        <v>37.948448819991661</v>
      </c>
      <c r="J840" s="29">
        <f t="shared" ca="1" si="356"/>
        <v>222.78537736622681</v>
      </c>
      <c r="K840" s="29">
        <f t="shared" ca="1" si="357"/>
        <v>143.14166932727628</v>
      </c>
      <c r="M840" s="29">
        <f ca="1">Kp*(Q840+R840*OnebyTi+Td*(Q840-Q839))</f>
        <v>3362502445.8268142</v>
      </c>
      <c r="N840" s="29">
        <f t="shared" ca="1" si="347"/>
        <v>-4068606764.7580442</v>
      </c>
      <c r="O840" s="29">
        <f t="shared" ca="1" si="358"/>
        <v>-3029800853.8755007</v>
      </c>
      <c r="P840" s="29">
        <f t="shared" ca="1" si="348"/>
        <v>-1123806615.1928294</v>
      </c>
      <c r="Q840" s="29">
        <f t="shared" ca="1" si="359"/>
        <v>1123806625.1928294</v>
      </c>
      <c r="R840" s="29">
        <f t="shared" ca="1" si="360"/>
        <v>-581898502.53930497</v>
      </c>
      <c r="S840" s="29">
        <f t="shared" ca="1" si="361"/>
        <v>3572054042.5216784</v>
      </c>
      <c r="T840" s="29">
        <f t="shared" ca="1" si="362"/>
        <v>1.618528175201846E+18</v>
      </c>
      <c r="U840" s="29">
        <f t="shared" ca="1" si="363"/>
        <v>795801403325.02136</v>
      </c>
      <c r="W840" s="29">
        <f ca="1">Kp*(AB840+AC840*OnebyTi+Td*(AB840-AB839))</f>
        <v>-164538547.83664554</v>
      </c>
      <c r="X840" s="29">
        <f t="shared" ca="1" si="349"/>
        <v>-157395409.18083137</v>
      </c>
      <c r="Y840" s="29">
        <f t="shared" ca="1" si="350"/>
        <v>-121101695.0039888</v>
      </c>
      <c r="Z840" s="29">
        <f t="shared" ca="1" si="351"/>
        <v>-63541278.601138867</v>
      </c>
      <c r="AA840" s="29">
        <f t="shared" ca="1" si="352"/>
        <v>-19322859.504527539</v>
      </c>
      <c r="AB840" s="29">
        <f t="shared" ca="1" si="364"/>
        <v>19322869.504527539</v>
      </c>
      <c r="AC840" s="29">
        <f t="shared" ca="1" si="365"/>
        <v>-58964342.729238331</v>
      </c>
      <c r="AD840" s="29">
        <f t="shared" ca="1" si="366"/>
        <v>129360302.75186358</v>
      </c>
      <c r="AE840" s="29">
        <f t="shared" ca="1" si="367"/>
        <v>1628599870429582.3</v>
      </c>
      <c r="AF840" s="29">
        <f t="shared" ca="1" si="368"/>
        <v>5.5332072155063217E+25</v>
      </c>
      <c r="AH840" s="29">
        <f t="shared" ca="1" si="369"/>
        <v>3.3333333431700778</v>
      </c>
      <c r="AI840" s="29">
        <f t="shared" ca="1" si="370"/>
        <v>9.9999999972173885</v>
      </c>
    </row>
    <row r="841" spans="1:35">
      <c r="A841" s="29">
        <v>82.8999999999984</v>
      </c>
      <c r="B841" s="29">
        <f t="shared" si="344"/>
        <v>10</v>
      </c>
      <c r="C841" s="29">
        <f t="shared" si="345"/>
        <v>0</v>
      </c>
      <c r="E841" s="29">
        <f ca="1">Kp*(G841+H841*OnebyTi+Td*(G841-G840))</f>
        <v>3.3333333464940123</v>
      </c>
      <c r="F841" s="27">
        <f t="shared" ca="1" si="346"/>
        <v>9.9999999968172197</v>
      </c>
      <c r="G841" s="29">
        <f t="shared" ca="1" si="353"/>
        <v>3.1827802615680412E-9</v>
      </c>
      <c r="H841" s="29">
        <f t="shared" ca="1" si="354"/>
        <v>0.73015872924904235</v>
      </c>
      <c r="I841" s="29">
        <f t="shared" ca="1" si="355"/>
        <v>37.948448820309942</v>
      </c>
      <c r="J841" s="29">
        <f t="shared" ca="1" si="356"/>
        <v>222.78537736622681</v>
      </c>
      <c r="K841" s="29">
        <f t="shared" ca="1" si="357"/>
        <v>143.14166935366151</v>
      </c>
      <c r="M841" s="29">
        <f ca="1">Kp*(Q841+R841*OnebyTi+Td*(Q841-Q840))</f>
        <v>4317819845.2357073</v>
      </c>
      <c r="N841" s="27">
        <f t="shared" ca="1" si="347"/>
        <v>-3839617426.2485943</v>
      </c>
      <c r="O841" s="27">
        <f t="shared" ca="1" si="358"/>
        <v>-3072195087.0568533</v>
      </c>
      <c r="P841" s="27">
        <f t="shared" ca="1" si="348"/>
        <v>-1201591274.8203242</v>
      </c>
      <c r="Q841" s="29">
        <f t="shared" ca="1" si="359"/>
        <v>1201591284.8203242</v>
      </c>
      <c r="R841" s="29">
        <f t="shared" ca="1" si="360"/>
        <v>-461739374.05727255</v>
      </c>
      <c r="S841" s="29">
        <f t="shared" ca="1" si="361"/>
        <v>3692213171.0037107</v>
      </c>
      <c r="T841" s="29">
        <f t="shared" ca="1" si="362"/>
        <v>1.7629103367774618E+18</v>
      </c>
      <c r="U841" s="29">
        <f t="shared" ca="1" si="363"/>
        <v>822571100107.88794</v>
      </c>
      <c r="W841" s="29">
        <f ca="1">Kp*(AB841+AC841*OnebyTi+Td*(AB841-AB840))</f>
        <v>-143357169.9899835</v>
      </c>
      <c r="X841" s="27">
        <f t="shared" ca="1" si="349"/>
        <v>-154533928.29602262</v>
      </c>
      <c r="Y841" s="27">
        <f t="shared" ca="1" si="350"/>
        <v>-122871760.33140001</v>
      </c>
      <c r="Z841" s="27">
        <f t="shared" ca="1" si="351"/>
        <v>-66348533.2350844</v>
      </c>
      <c r="AA841" s="27">
        <f t="shared" ca="1" si="352"/>
        <v>-21479417.251537893</v>
      </c>
      <c r="AB841" s="29">
        <f t="shared" ca="1" si="364"/>
        <v>21479427.251537893</v>
      </c>
      <c r="AC841" s="29">
        <f t="shared" ca="1" si="365"/>
        <v>-56816400.004084542</v>
      </c>
      <c r="AD841" s="29">
        <f t="shared" ca="1" si="366"/>
        <v>131508245.47701737</v>
      </c>
      <c r="AE841" s="29">
        <f t="shared" ca="1" si="367"/>
        <v>1674736449934993</v>
      </c>
      <c r="AF841" s="29">
        <f t="shared" ca="1" si="368"/>
        <v>5.9118702588042786E+25</v>
      </c>
      <c r="AH841" s="29">
        <f t="shared" ca="1" si="369"/>
        <v>3.3333333464940123</v>
      </c>
      <c r="AI841" s="29">
        <f t="shared" ca="1" si="370"/>
        <v>9.9999999968172197</v>
      </c>
    </row>
    <row r="842" spans="1:35">
      <c r="A842" s="29">
        <v>82.999999999998394</v>
      </c>
      <c r="B842" s="29">
        <f t="shared" si="344"/>
        <v>10</v>
      </c>
      <c r="C842" s="29">
        <f t="shared" si="345"/>
        <v>0</v>
      </c>
      <c r="E842" s="29">
        <f ca="1">Kp*(G842+H842*OnebyTi+Td*(G842-G841))</f>
        <v>3.3333333490603212</v>
      </c>
      <c r="F842" s="29">
        <f t="shared" ca="1" si="346"/>
        <v>9.9999999965792306</v>
      </c>
      <c r="G842" s="29">
        <f t="shared" ca="1" si="353"/>
        <v>3.4207694454835291E-9</v>
      </c>
      <c r="H842" s="29">
        <f t="shared" ca="1" si="354"/>
        <v>0.73015872959111927</v>
      </c>
      <c r="I842" s="29">
        <f t="shared" ca="1" si="355"/>
        <v>37.948448820652018</v>
      </c>
      <c r="J842" s="29">
        <f t="shared" ca="1" si="356"/>
        <v>222.78537736622681</v>
      </c>
      <c r="K842" s="29">
        <f t="shared" ca="1" si="357"/>
        <v>143.14166938205389</v>
      </c>
      <c r="M842" s="29">
        <f ca="1">Kp*(Q842+R842*OnebyTi+Td*(Q842-Q841))</f>
        <v>5299830301.6225624</v>
      </c>
      <c r="N842" s="29">
        <f t="shared" ca="1" si="347"/>
        <v>-3583483291.3614306</v>
      </c>
      <c r="O842" s="29">
        <f t="shared" ca="1" si="358"/>
        <v>-3103514009.3458433</v>
      </c>
      <c r="P842" s="29">
        <f t="shared" ca="1" si="348"/>
        <v>-1277931631.9314127</v>
      </c>
      <c r="Q842" s="29">
        <f t="shared" ca="1" si="359"/>
        <v>1277931641.9314127</v>
      </c>
      <c r="R842" s="29">
        <f t="shared" ca="1" si="360"/>
        <v>-333946209.86413127</v>
      </c>
      <c r="S842" s="29">
        <f t="shared" ca="1" si="361"/>
        <v>3820006335.1968522</v>
      </c>
      <c r="T842" s="29">
        <f t="shared" ca="1" si="362"/>
        <v>1.9262212649224133E+18</v>
      </c>
      <c r="U842" s="29">
        <f t="shared" ca="1" si="363"/>
        <v>851041548417.48108</v>
      </c>
      <c r="W842" s="29">
        <f ca="1">Kp*(AB842+AC842*OnebyTi+Td*(AB842-AB841))</f>
        <v>-121015905.35587381</v>
      </c>
      <c r="X842" s="29">
        <f t="shared" ca="1" si="349"/>
        <v>-151192186.6882765</v>
      </c>
      <c r="Y842" s="29">
        <f t="shared" ca="1" si="350"/>
        <v>-124415942.48458971</v>
      </c>
      <c r="Z842" s="29">
        <f t="shared" ca="1" si="351"/>
        <v>-69105203.549648538</v>
      </c>
      <c r="AA842" s="29">
        <f t="shared" ca="1" si="352"/>
        <v>-23667709.860199668</v>
      </c>
      <c r="AB842" s="29">
        <f t="shared" ca="1" si="364"/>
        <v>23667719.860199668</v>
      </c>
      <c r="AC842" s="29">
        <f t="shared" ca="1" si="365"/>
        <v>-54449628.018064573</v>
      </c>
      <c r="AD842" s="29">
        <f t="shared" ca="1" si="366"/>
        <v>133875017.46303734</v>
      </c>
      <c r="AE842" s="29">
        <f t="shared" ca="1" si="367"/>
        <v>1730752546273082</v>
      </c>
      <c r="AF842" s="29">
        <f t="shared" ca="1" si="368"/>
        <v>6.3677629116737097E+25</v>
      </c>
      <c r="AH842" s="29">
        <f t="shared" ca="1" si="369"/>
        <v>3.3333333490603212</v>
      </c>
      <c r="AI842" s="29">
        <f t="shared" ca="1" si="370"/>
        <v>9.9999999965792306</v>
      </c>
    </row>
    <row r="843" spans="1:35">
      <c r="A843" s="29">
        <v>83.099999999998403</v>
      </c>
      <c r="B843" s="29">
        <f t="shared" si="344"/>
        <v>10</v>
      </c>
      <c r="C843" s="29">
        <f t="shared" si="345"/>
        <v>0</v>
      </c>
      <c r="E843" s="29">
        <f ca="1">Kp*(G843+H843*OnebyTi+Td*(G843-G842))</f>
        <v>3.333333350794542</v>
      </c>
      <c r="F843" s="27">
        <f t="shared" ca="1" si="346"/>
        <v>9.9999999965055348</v>
      </c>
      <c r="G843" s="29">
        <f t="shared" ca="1" si="353"/>
        <v>3.4944651616797273E-9</v>
      </c>
      <c r="H843" s="29">
        <f t="shared" ca="1" si="354"/>
        <v>0.73015872994056574</v>
      </c>
      <c r="I843" s="29">
        <f t="shared" ca="1" si="355"/>
        <v>37.948448821001463</v>
      </c>
      <c r="J843" s="29">
        <f t="shared" ca="1" si="356"/>
        <v>222.78537736622681</v>
      </c>
      <c r="K843" s="29">
        <f t="shared" ca="1" si="357"/>
        <v>143.14166941109289</v>
      </c>
      <c r="M843" s="29">
        <f ca="1">Kp*(Q843+R843*OnebyTi+Td*(Q843-Q842))</f>
        <v>6305613662.6363649</v>
      </c>
      <c r="N843" s="27">
        <f t="shared" ca="1" si="347"/>
        <v>-3300013842.514595</v>
      </c>
      <c r="O843" s="29">
        <f t="shared" ca="1" si="358"/>
        <v>-3123101816.3158364</v>
      </c>
      <c r="P843" s="29">
        <f t="shared" ca="1" si="348"/>
        <v>-1352434639.8456857</v>
      </c>
      <c r="Q843" s="29">
        <f t="shared" ca="1" si="359"/>
        <v>1352434649.8456857</v>
      </c>
      <c r="R843" s="29">
        <f t="shared" ca="1" si="360"/>
        <v>-198702744.87956271</v>
      </c>
      <c r="S843" s="29">
        <f t="shared" ca="1" si="361"/>
        <v>3955249800.1814208</v>
      </c>
      <c r="T843" s="29">
        <f t="shared" ca="1" si="362"/>
        <v>2.1091292131327355E+18</v>
      </c>
      <c r="U843" s="29">
        <f t="shared" ca="1" si="363"/>
        <v>881171814800.38428</v>
      </c>
      <c r="W843" s="29">
        <f ca="1">Kp*(AB843+AC843*OnebyTi+Td*(AB843-AB842))</f>
        <v>-97523511.945525646</v>
      </c>
      <c r="X843" s="29">
        <f t="shared" ca="1" si="349"/>
        <v>-147359665.94175762</v>
      </c>
      <c r="Y843" s="29">
        <f t="shared" ca="1" si="350"/>
        <v>-125721835.32411294</v>
      </c>
      <c r="Z843" s="29">
        <f t="shared" ca="1" si="351"/>
        <v>-71802740.118796378</v>
      </c>
      <c r="AA843" s="29">
        <f t="shared" ca="1" si="352"/>
        <v>-25883722.576679263</v>
      </c>
      <c r="AB843" s="29">
        <f t="shared" ca="1" si="364"/>
        <v>25883732.576679263</v>
      </c>
      <c r="AC843" s="29">
        <f t="shared" ca="1" si="365"/>
        <v>-51861254.760396644</v>
      </c>
      <c r="AD843" s="29">
        <f t="shared" ca="1" si="366"/>
        <v>136463390.72070527</v>
      </c>
      <c r="AE843" s="29">
        <f t="shared" ca="1" si="367"/>
        <v>1797749307483186.8</v>
      </c>
      <c r="AF843" s="29">
        <f t="shared" ca="1" si="368"/>
        <v>6.9136842768976068E+25</v>
      </c>
      <c r="AH843" s="29">
        <f t="shared" ca="1" si="369"/>
        <v>3.333333350794542</v>
      </c>
      <c r="AI843" s="29">
        <f t="shared" ca="1" si="370"/>
        <v>9.9999999965055348</v>
      </c>
    </row>
    <row r="844" spans="1:35">
      <c r="A844" s="29">
        <v>83.199999999998298</v>
      </c>
      <c r="B844" s="29">
        <f t="shared" ref="B844:B907" si="371">IF(A844&lt;SP_t,0,SP_val)</f>
        <v>10</v>
      </c>
      <c r="C844" s="29">
        <f t="shared" ref="C844:C907" si="372">IF(A844&lt;DIS_t,0,DIS_val)</f>
        <v>0</v>
      </c>
      <c r="E844" s="29">
        <f ca="1">Kp*(G844+H844*OnebyTi+Td*(G844-G843))</f>
        <v>3.3333333516630606</v>
      </c>
      <c r="F844" s="29">
        <f t="shared" ca="1" si="346"/>
        <v>9.999999996590839</v>
      </c>
      <c r="G844" s="29">
        <f t="shared" ca="1" si="353"/>
        <v>3.4091609535380485E-9</v>
      </c>
      <c r="H844" s="29">
        <f t="shared" ca="1" si="354"/>
        <v>0.73015873028148182</v>
      </c>
      <c r="I844" s="29">
        <f t="shared" ca="1" si="355"/>
        <v>37.948448821342382</v>
      </c>
      <c r="J844" s="29">
        <f t="shared" ca="1" si="356"/>
        <v>222.78537736622681</v>
      </c>
      <c r="K844" s="29">
        <f t="shared" ca="1" si="357"/>
        <v>143.1416694394571</v>
      </c>
      <c r="M844" s="29">
        <f ca="1">Kp*(Q844+R844*OnebyTi+Td*(Q844-Q843))</f>
        <v>7332010830.8737049</v>
      </c>
      <c r="N844" s="29">
        <f t="shared" ca="1" si="347"/>
        <v>-2989125914.0652094</v>
      </c>
      <c r="O844" s="27">
        <f t="shared" ca="1" si="358"/>
        <v>-3130321692.1489301</v>
      </c>
      <c r="P844" s="27">
        <f t="shared" ca="1" si="348"/>
        <v>-1424696528.596462</v>
      </c>
      <c r="Q844" s="29">
        <f t="shared" ca="1" si="359"/>
        <v>1424696538.596462</v>
      </c>
      <c r="R844" s="29">
        <f t="shared" ca="1" si="360"/>
        <v>-56233091.019916505</v>
      </c>
      <c r="S844" s="29">
        <f t="shared" ca="1" si="361"/>
        <v>4097719454.0410671</v>
      </c>
      <c r="T844" s="29">
        <f t="shared" ca="1" si="362"/>
        <v>2.3121052358416097E+18</v>
      </c>
      <c r="U844" s="29">
        <f t="shared" ca="1" si="363"/>
        <v>912911970398.74121</v>
      </c>
      <c r="W844" s="29">
        <f ca="1">Kp*(AB844+AC844*OnebyTi+Td*(AB844-AB843))</f>
        <v>-72891841.064563408</v>
      </c>
      <c r="X844" s="27">
        <f t="shared" ca="1" si="349"/>
        <v>-143026616.90977246</v>
      </c>
      <c r="Y844" s="27">
        <f t="shared" ca="1" si="350"/>
        <v>-126777124.77589154</v>
      </c>
      <c r="Z844" s="27">
        <f t="shared" ca="1" si="351"/>
        <v>-74432405.42236045</v>
      </c>
      <c r="AA844" s="27">
        <f t="shared" ca="1" si="352"/>
        <v>-28123219.488570124</v>
      </c>
      <c r="AB844" s="29">
        <f t="shared" ca="1" si="364"/>
        <v>28123229.488570124</v>
      </c>
      <c r="AC844" s="29">
        <f t="shared" ca="1" si="365"/>
        <v>-49048931.811539635</v>
      </c>
      <c r="AD844" s="29">
        <f t="shared" ca="1" si="366"/>
        <v>139275713.66956228</v>
      </c>
      <c r="AE844" s="29">
        <f t="shared" ca="1" si="367"/>
        <v>1876840911169864.8</v>
      </c>
      <c r="AF844" s="29">
        <f t="shared" ca="1" si="368"/>
        <v>7.5639229383905885E+25</v>
      </c>
      <c r="AH844" s="29">
        <f t="shared" ca="1" si="369"/>
        <v>3.3333333516630606</v>
      </c>
      <c r="AI844" s="29">
        <f t="shared" ca="1" si="370"/>
        <v>9.999999996590839</v>
      </c>
    </row>
    <row r="845" spans="1:35">
      <c r="A845" s="29">
        <v>83.299999999998306</v>
      </c>
      <c r="B845" s="29">
        <f t="shared" si="371"/>
        <v>10</v>
      </c>
      <c r="C845" s="29">
        <f t="shared" si="372"/>
        <v>0</v>
      </c>
      <c r="E845" s="29">
        <f ca="1">Kp*(G845+H845*OnebyTi+Td*(G845-G844))</f>
        <v>3.3333333516724357</v>
      </c>
      <c r="F845" s="27">
        <f t="shared" ref="F845:F908" ca="1" si="373">IF((ROW()-12)*0.1&lt;L_1,0,OFFSET(E845,-L_1*10-1,0)*b_1-F844*a_1)+C845</f>
        <v>9.9999999968230675</v>
      </c>
      <c r="G845" s="29">
        <f t="shared" ca="1" si="353"/>
        <v>3.1769324948527355E-9</v>
      </c>
      <c r="H845" s="29">
        <f t="shared" ca="1" si="354"/>
        <v>0.73015873059917502</v>
      </c>
      <c r="I845" s="29">
        <f t="shared" ca="1" si="355"/>
        <v>37.948448821660072</v>
      </c>
      <c r="J845" s="29">
        <f t="shared" ca="1" si="356"/>
        <v>222.78537736622681</v>
      </c>
      <c r="K845" s="29">
        <f t="shared" ca="1" si="357"/>
        <v>143.14166946592096</v>
      </c>
      <c r="M845" s="29">
        <f ca="1">Kp*(Q845+R845*OnebyTi+Td*(Q845-Q844))</f>
        <v>8375625936.1949415</v>
      </c>
      <c r="N845" s="27">
        <f t="shared" ref="N845:N908" ca="1" si="374">IF((ROW()-12)*0.1&lt;L_2,0,OFFSET(M845,-L_2*10-1,0)*b_2-N844*a_2)</f>
        <v>-2650849110.9044075</v>
      </c>
      <c r="O845" s="29">
        <f t="shared" ca="1" si="358"/>
        <v>-3124559415.7914357</v>
      </c>
      <c r="P845" s="29">
        <f t="shared" ref="P845:P908" ca="1" si="375">IF((ROW()-12)*0.1&lt;L_2,0,OFFSET(O845,-1,0)*b_2/K_2-P844*a_2)+C845</f>
        <v>-1494304017.4893532</v>
      </c>
      <c r="Q845" s="29">
        <f t="shared" ca="1" si="359"/>
        <v>1494304027.4893532</v>
      </c>
      <c r="R845" s="29">
        <f t="shared" ca="1" si="360"/>
        <v>93197311.729018807</v>
      </c>
      <c r="S845" s="29">
        <f t="shared" ca="1" si="361"/>
        <v>4247149856.7900023</v>
      </c>
      <c r="T845" s="29">
        <f t="shared" ca="1" si="362"/>
        <v>2.5353996884986998E+18</v>
      </c>
      <c r="U845" s="29">
        <f t="shared" ca="1" si="363"/>
        <v>946202879065.15002</v>
      </c>
      <c r="W845" s="29">
        <f ca="1">Kp*(AB845+AC845*OnebyTi+Td*(AB845-AB844))</f>
        <v>-47135928.214762792</v>
      </c>
      <c r="X845" s="29">
        <f t="shared" ref="X845:X908" ca="1" si="376">IF((ROW()-12)*0.1&lt;L_3,0,OFFSET(W845,-L_3*10-1,0)*b_3-X844*a_3)</f>
        <v>-138184112.7141197</v>
      </c>
      <c r="Y845" s="29">
        <f t="shared" ref="Y845:Y908" ca="1" si="377">IF((ROW()-12)*0.1&lt;L_3,0,OFFSET(X845,-1,0)*b_3/K_3-Y844*a_3)</f>
        <v>-127569621.85883203</v>
      </c>
      <c r="Z845" s="29">
        <f t="shared" ref="Z845:Z908" ca="1" si="378">IF((ROW()-12)*0.1&lt;L_3,0,OFFSET(Y845,-1,0)*b_3/K_3-Z844*a_3)</f>
        <v>-76985287.509580776</v>
      </c>
      <c r="AA845" s="29">
        <f t="shared" ref="AA845:AA908" ca="1" si="379">IF((ROW()-12)*0.1&lt;L_3,0,OFFSET(Z845,-1,0)*b_3/K_3-AA844*a_3)+C845</f>
        <v>-30381745.13746452</v>
      </c>
      <c r="AB845" s="29">
        <f t="shared" ca="1" si="364"/>
        <v>30381755.13746452</v>
      </c>
      <c r="AC845" s="29">
        <f t="shared" ca="1" si="365"/>
        <v>-46010756.29779318</v>
      </c>
      <c r="AD845" s="29">
        <f t="shared" ca="1" si="366"/>
        <v>142313889.18330872</v>
      </c>
      <c r="AE845" s="29">
        <f t="shared" ca="1" si="367"/>
        <v>1969146015693150</v>
      </c>
      <c r="AF845" s="29">
        <f t="shared" ca="1" si="368"/>
        <v>8.3342218635063025E+25</v>
      </c>
      <c r="AH845" s="29">
        <f t="shared" ca="1" si="369"/>
        <v>3.3333333516724357</v>
      </c>
      <c r="AI845" s="29">
        <f t="shared" ca="1" si="370"/>
        <v>9.9999999968230675</v>
      </c>
    </row>
    <row r="846" spans="1:35">
      <c r="A846" s="29">
        <v>83.3999999999983</v>
      </c>
      <c r="B846" s="29">
        <f t="shared" si="371"/>
        <v>10</v>
      </c>
      <c r="C846" s="29">
        <f t="shared" si="372"/>
        <v>0</v>
      </c>
      <c r="E846" s="29">
        <f ca="1">Kp*(G846+H846*OnebyTi+Td*(G846-G845))</f>
        <v>3.3333333508670604</v>
      </c>
      <c r="F846" s="29">
        <f t="shared" ca="1" si="373"/>
        <v>9.999999997184247</v>
      </c>
      <c r="G846" s="29">
        <f t="shared" ca="1" si="353"/>
        <v>2.8157529641248402E-9</v>
      </c>
      <c r="H846" s="29">
        <f t="shared" ca="1" si="354"/>
        <v>0.73015873088075034</v>
      </c>
      <c r="I846" s="29">
        <f t="shared" ca="1" si="355"/>
        <v>37.948448821941646</v>
      </c>
      <c r="J846" s="29">
        <f t="shared" ca="1" si="356"/>
        <v>222.78537736622681</v>
      </c>
      <c r="K846" s="29">
        <f t="shared" ca="1" si="357"/>
        <v>143.14166948940434</v>
      </c>
      <c r="M846" s="29">
        <f ca="1">Kp*(Q846+R846*OnebyTi+Td*(Q846-Q845))</f>
        <v>9432829618.2396488</v>
      </c>
      <c r="N846" s="29">
        <f t="shared" ca="1" si="374"/>
        <v>-2285331002.7344146</v>
      </c>
      <c r="O846" s="27">
        <f t="shared" ca="1" si="358"/>
        <v>-3105227041.0760002</v>
      </c>
      <c r="P846" s="27">
        <f t="shared" ca="1" si="375"/>
        <v>-1560835625.3448193</v>
      </c>
      <c r="Q846" s="29">
        <f t="shared" ca="1" si="359"/>
        <v>1560835635.3448193</v>
      </c>
      <c r="R846" s="29">
        <f t="shared" ca="1" si="360"/>
        <v>249280875.26350075</v>
      </c>
      <c r="S846" s="29">
        <f t="shared" ca="1" si="361"/>
        <v>4403233420.3244839</v>
      </c>
      <c r="T846" s="29">
        <f t="shared" ca="1" si="362"/>
        <v>2.7790204765549261E+18</v>
      </c>
      <c r="U846" s="29">
        <f t="shared" ca="1" si="363"/>
        <v>980976014667.84497</v>
      </c>
      <c r="W846" s="29">
        <f ca="1">Kp*(AB846+AC846*OnebyTi+Td*(AB846-AB845))</f>
        <v>-20274079.878379326</v>
      </c>
      <c r="X846" s="27">
        <f t="shared" ca="1" si="376"/>
        <v>-132824101.8196301</v>
      </c>
      <c r="Y846" s="27">
        <f t="shared" ca="1" si="377"/>
        <v>-128087296.68647632</v>
      </c>
      <c r="Z846" s="27">
        <f t="shared" ca="1" si="378"/>
        <v>-79452314.607042059</v>
      </c>
      <c r="AA846" s="27">
        <f t="shared" ca="1" si="379"/>
        <v>-32654626.719257988</v>
      </c>
      <c r="AB846" s="29">
        <f t="shared" ca="1" si="364"/>
        <v>32654636.719257988</v>
      </c>
      <c r="AC846" s="29">
        <f t="shared" ca="1" si="365"/>
        <v>-42745292.625867382</v>
      </c>
      <c r="AD846" s="29">
        <f t="shared" ca="1" si="366"/>
        <v>145579352.85523453</v>
      </c>
      <c r="AE846" s="29">
        <f t="shared" ca="1" si="367"/>
        <v>2075778545619821.3</v>
      </c>
      <c r="AF846" s="29">
        <f t="shared" ca="1" si="368"/>
        <v>9.2417009044791053E+25</v>
      </c>
      <c r="AH846" s="29">
        <f t="shared" ca="1" si="369"/>
        <v>3.3333333508670604</v>
      </c>
      <c r="AI846" s="29">
        <f t="shared" ca="1" si="370"/>
        <v>9.999999997184247</v>
      </c>
    </row>
    <row r="847" spans="1:35">
      <c r="A847" s="29">
        <v>83.499999999998295</v>
      </c>
      <c r="B847" s="29">
        <f t="shared" si="371"/>
        <v>10</v>
      </c>
      <c r="C847" s="29">
        <f t="shared" si="372"/>
        <v>0</v>
      </c>
      <c r="E847" s="29">
        <f ca="1">Kp*(G847+H847*OnebyTi+Td*(G847-G846))</f>
        <v>3.333333349325148</v>
      </c>
      <c r="F847" s="29">
        <f t="shared" ca="1" si="373"/>
        <v>9.9999999976516207</v>
      </c>
      <c r="G847" s="29">
        <f t="shared" ca="1" si="353"/>
        <v>2.3483792688239191E-9</v>
      </c>
      <c r="H847" s="29">
        <f t="shared" ca="1" si="354"/>
        <v>0.73015873111558827</v>
      </c>
      <c r="I847" s="29">
        <f t="shared" ca="1" si="355"/>
        <v>37.948448822176488</v>
      </c>
      <c r="J847" s="29">
        <f t="shared" ca="1" si="356"/>
        <v>222.78537736622681</v>
      </c>
      <c r="K847" s="29">
        <f t="shared" ca="1" si="357"/>
        <v>143.1416695090133</v>
      </c>
      <c r="M847" s="29">
        <f ca="1">Kp*(Q847+R847*OnebyTi+Td*(Q847-Q846))</f>
        <v>10499763457.547689</v>
      </c>
      <c r="N847" s="27">
        <f t="shared" ca="1" si="374"/>
        <v>-1892842061.3378706</v>
      </c>
      <c r="O847" s="29">
        <f t="shared" ca="1" si="358"/>
        <v>-3071766638.6372132</v>
      </c>
      <c r="P847" s="29">
        <f t="shared" ca="1" si="375"/>
        <v>-1623863077.4567957</v>
      </c>
      <c r="Q847" s="29">
        <f t="shared" ca="1" si="359"/>
        <v>1623863087.4567957</v>
      </c>
      <c r="R847" s="29">
        <f t="shared" ca="1" si="360"/>
        <v>411667184.00918031</v>
      </c>
      <c r="S847" s="29">
        <f t="shared" ca="1" si="361"/>
        <v>4565619729.0701637</v>
      </c>
      <c r="T847" s="29">
        <f t="shared" ca="1" si="362"/>
        <v>3.0427136092353976E+18</v>
      </c>
      <c r="U847" s="29">
        <f t="shared" ca="1" si="363"/>
        <v>1017153309740.8599</v>
      </c>
      <c r="W847" s="29">
        <f ca="1">Kp*(AB847+AC847*OnebyTi+Td*(AB847-AB846))</f>
        <v>7672044.1814382905</v>
      </c>
      <c r="X847" s="29">
        <f t="shared" ca="1" si="376"/>
        <v>-126939461.05974321</v>
      </c>
      <c r="Y847" s="29">
        <f t="shared" ca="1" si="377"/>
        <v>-128318313.39884821</v>
      </c>
      <c r="Z847" s="29">
        <f t="shared" ca="1" si="378"/>
        <v>-81824270.672453523</v>
      </c>
      <c r="AA847" s="29">
        <f t="shared" ca="1" si="379"/>
        <v>-34936976.889581181</v>
      </c>
      <c r="AB847" s="29">
        <f t="shared" ca="1" si="364"/>
        <v>34936986.889581181</v>
      </c>
      <c r="AC847" s="29">
        <f t="shared" ca="1" si="365"/>
        <v>-39251593.936909266</v>
      </c>
      <c r="AD847" s="29">
        <f t="shared" ca="1" si="366"/>
        <v>149073051.54419264</v>
      </c>
      <c r="AE847" s="29">
        <f t="shared" ca="1" si="367"/>
        <v>2197837850912098</v>
      </c>
      <c r="AF847" s="29">
        <f t="shared" ca="1" si="368"/>
        <v>1.0304733359225178E+26</v>
      </c>
      <c r="AH847" s="29">
        <f t="shared" ca="1" si="369"/>
        <v>3.333333349325148</v>
      </c>
      <c r="AI847" s="29">
        <f t="shared" ca="1" si="370"/>
        <v>9.9999999976516207</v>
      </c>
    </row>
    <row r="848" spans="1:35">
      <c r="A848" s="29">
        <v>83.599999999998303</v>
      </c>
      <c r="B848" s="29">
        <f t="shared" si="371"/>
        <v>10</v>
      </c>
      <c r="C848" s="29">
        <f t="shared" si="372"/>
        <v>0</v>
      </c>
      <c r="E848" s="29">
        <f ca="1">Kp*(G848+H848*OnebyTi+Td*(G848-G847))</f>
        <v>3.3333333471535629</v>
      </c>
      <c r="F848" s="27">
        <f t="shared" ca="1" si="373"/>
        <v>9.9999999981989003</v>
      </c>
      <c r="G848" s="29">
        <f t="shared" ca="1" si="353"/>
        <v>1.8010997138162566E-9</v>
      </c>
      <c r="H848" s="29">
        <f t="shared" ca="1" si="354"/>
        <v>0.73015873129569819</v>
      </c>
      <c r="I848" s="29">
        <f t="shared" ca="1" si="355"/>
        <v>37.948448822356596</v>
      </c>
      <c r="J848" s="29">
        <f t="shared" ca="1" si="356"/>
        <v>222.78537736622681</v>
      </c>
      <c r="K848" s="29">
        <f t="shared" ca="1" si="357"/>
        <v>143.14166952407049</v>
      </c>
      <c r="M848" s="29">
        <f ca="1">Kp*(Q848+R848*OnebyTi+Td*(Q848-Q847))</f>
        <v>11572345590.615665</v>
      </c>
      <c r="N848" s="29">
        <f t="shared" ca="1" si="374"/>
        <v>-1473780307.7011156</v>
      </c>
      <c r="O848" s="29">
        <f t="shared" ca="1" si="358"/>
        <v>-3023654086.6102471</v>
      </c>
      <c r="P848" s="29">
        <f t="shared" ca="1" si="375"/>
        <v>-1682952807.8421807</v>
      </c>
      <c r="Q848" s="29">
        <f t="shared" ca="1" si="359"/>
        <v>1682952817.8421807</v>
      </c>
      <c r="R848" s="29">
        <f t="shared" ca="1" si="360"/>
        <v>579962465.79339838</v>
      </c>
      <c r="S848" s="29">
        <f t="shared" ca="1" si="361"/>
        <v>4733915010.8543816</v>
      </c>
      <c r="T848" s="29">
        <f t="shared" ca="1" si="362"/>
        <v>3.3259466279436913E+18</v>
      </c>
      <c r="U848" s="29">
        <f t="shared" ca="1" si="363"/>
        <v>1054647037602.1123</v>
      </c>
      <c r="W848" s="29">
        <f ca="1">Kp*(AB848+AC848*OnebyTi+Td*(AB848-AB847))</f>
        <v>36677353.47405342</v>
      </c>
      <c r="X848" s="29">
        <f t="shared" ca="1" si="376"/>
        <v>-120524048.48429951</v>
      </c>
      <c r="Y848" s="29">
        <f t="shared" ca="1" si="377"/>
        <v>-128251065.97674152</v>
      </c>
      <c r="Z848" s="29">
        <f t="shared" ca="1" si="378"/>
        <v>-84091811.893508181</v>
      </c>
      <c r="AA848" s="29">
        <f t="shared" ca="1" si="379"/>
        <v>-37223697.190975957</v>
      </c>
      <c r="AB848" s="29">
        <f t="shared" ca="1" si="364"/>
        <v>37223707.190975957</v>
      </c>
      <c r="AC848" s="29">
        <f t="shared" ca="1" si="365"/>
        <v>-35529223.217811674</v>
      </c>
      <c r="AD848" s="29">
        <f t="shared" ca="1" si="366"/>
        <v>152795422.26329023</v>
      </c>
      <c r="AE848" s="29">
        <f t="shared" ca="1" si="367"/>
        <v>2336398288616049.5</v>
      </c>
      <c r="AF848" s="29">
        <f t="shared" ca="1" si="368"/>
        <v>1.1542773993339075E+26</v>
      </c>
      <c r="AH848" s="29">
        <f t="shared" ca="1" si="369"/>
        <v>3.3333333471535629</v>
      </c>
      <c r="AI848" s="29">
        <f t="shared" ca="1" si="370"/>
        <v>9.9999999981989003</v>
      </c>
    </row>
    <row r="849" spans="1:35">
      <c r="A849" s="29">
        <v>83.699999999998298</v>
      </c>
      <c r="B849" s="29">
        <f t="shared" si="371"/>
        <v>10</v>
      </c>
      <c r="C849" s="29">
        <f t="shared" si="372"/>
        <v>0</v>
      </c>
      <c r="E849" s="29">
        <f ca="1">Kp*(G849+H849*OnebyTi+Td*(G849-G848))</f>
        <v>3.3333333444815452</v>
      </c>
      <c r="F849" s="29">
        <f t="shared" ca="1" si="373"/>
        <v>9.9999999987976214</v>
      </c>
      <c r="G849" s="29">
        <f t="shared" ca="1" si="353"/>
        <v>1.2023786410964021E-9</v>
      </c>
      <c r="H849" s="29">
        <f t="shared" ca="1" si="354"/>
        <v>0.73015873141593601</v>
      </c>
      <c r="I849" s="29">
        <f t="shared" ca="1" si="355"/>
        <v>37.948448822476834</v>
      </c>
      <c r="J849" s="29">
        <f t="shared" ca="1" si="356"/>
        <v>222.78537736622681</v>
      </c>
      <c r="K849" s="29">
        <f t="shared" ca="1" si="357"/>
        <v>143.14166953413439</v>
      </c>
      <c r="M849" s="29">
        <f ca="1">Kp*(Q849+R849*OnebyTi+Td*(Q849-Q848))</f>
        <v>12646277540.846483</v>
      </c>
      <c r="N849" s="27">
        <f t="shared" ca="1" si="374"/>
        <v>-1028675635.5246108</v>
      </c>
      <c r="O849" s="27">
        <f t="shared" ca="1" si="358"/>
        <v>-2960402896.280654</v>
      </c>
      <c r="P849" s="27">
        <f t="shared" ca="1" si="375"/>
        <v>-1737667554.8831782</v>
      </c>
      <c r="Q849" s="29">
        <f t="shared" ca="1" si="359"/>
        <v>1737667564.8831782</v>
      </c>
      <c r="R849" s="29">
        <f t="shared" ca="1" si="360"/>
        <v>753729222.28171623</v>
      </c>
      <c r="S849" s="29">
        <f t="shared" ca="1" si="361"/>
        <v>4907681767.3426991</v>
      </c>
      <c r="T849" s="29">
        <f t="shared" ca="1" si="362"/>
        <v>3.6278954845483945E+18</v>
      </c>
      <c r="U849" s="29">
        <f t="shared" ca="1" si="363"/>
        <v>1093359730020.0674</v>
      </c>
      <c r="W849" s="29">
        <f ca="1">Kp*(AB849+AC849*OnebyTi+Td*(AB849-AB848))</f>
        <v>66713254.561113819</v>
      </c>
      <c r="X849" s="27">
        <f t="shared" ca="1" si="376"/>
        <v>-113572755.89618419</v>
      </c>
      <c r="Y849" s="27">
        <f t="shared" ca="1" si="377"/>
        <v>-127874214.88674207</v>
      </c>
      <c r="Z849" s="27">
        <f t="shared" ca="1" si="378"/>
        <v>-86245484.128766671</v>
      </c>
      <c r="AA849" s="27">
        <f t="shared" ca="1" si="379"/>
        <v>-39509482.117585003</v>
      </c>
      <c r="AB849" s="29">
        <f t="shared" ca="1" si="364"/>
        <v>39509492.117585003</v>
      </c>
      <c r="AC849" s="29">
        <f t="shared" ca="1" si="365"/>
        <v>-31578274.006053172</v>
      </c>
      <c r="AD849" s="29">
        <f t="shared" ca="1" si="366"/>
        <v>156746371.47504872</v>
      </c>
      <c r="AE849" s="29">
        <f t="shared" ca="1" si="367"/>
        <v>2492498285355000.5</v>
      </c>
      <c r="AF849" s="29">
        <f t="shared" ca="1" si="368"/>
        <v>1.2976137073840947E+26</v>
      </c>
      <c r="AH849" s="29">
        <f t="shared" ca="1" si="369"/>
        <v>3.3333333444815452</v>
      </c>
      <c r="AI849" s="29">
        <f t="shared" ca="1" si="370"/>
        <v>9.9999999987976214</v>
      </c>
    </row>
    <row r="850" spans="1:35">
      <c r="A850" s="29">
        <v>83.799999999998306</v>
      </c>
      <c r="B850" s="29">
        <f t="shared" si="371"/>
        <v>10</v>
      </c>
      <c r="C850" s="29">
        <f t="shared" si="372"/>
        <v>0</v>
      </c>
      <c r="E850" s="29">
        <f ca="1">Kp*(G850+H850*OnebyTi+Td*(G850-G849))</f>
        <v>3.3333333414538351</v>
      </c>
      <c r="F850" s="27">
        <f t="shared" ca="1" si="373"/>
        <v>9.9999999994185167</v>
      </c>
      <c r="G850" s="29">
        <f t="shared" ca="1" si="353"/>
        <v>5.8148330595031439E-10</v>
      </c>
      <c r="H850" s="29">
        <f t="shared" ca="1" si="354"/>
        <v>0.73015873147408439</v>
      </c>
      <c r="I850" s="29">
        <f t="shared" ca="1" si="355"/>
        <v>37.948448822534985</v>
      </c>
      <c r="J850" s="29">
        <f t="shared" ca="1" si="356"/>
        <v>222.78537736622681</v>
      </c>
      <c r="K850" s="29">
        <f t="shared" ca="1" si="357"/>
        <v>143.14166953900721</v>
      </c>
      <c r="M850" s="29">
        <f ca="1">Kp*(Q850+R850*OnebyTi+Td*(Q850-Q849))</f>
        <v>13717052293.682468</v>
      </c>
      <c r="N850" s="29">
        <f t="shared" ca="1" si="374"/>
        <v>-558193777.45209527</v>
      </c>
      <c r="O850" s="29">
        <f t="shared" ca="1" si="358"/>
        <v>-2881568058.0521221</v>
      </c>
      <c r="P850" s="29">
        <f t="shared" ca="1" si="375"/>
        <v>-1787568047.9774525</v>
      </c>
      <c r="Q850" s="29">
        <f t="shared" ca="1" si="359"/>
        <v>1787568057.9774525</v>
      </c>
      <c r="R850" s="29">
        <f t="shared" ca="1" si="360"/>
        <v>932486028.07946146</v>
      </c>
      <c r="S850" s="29">
        <f t="shared" ca="1" si="361"/>
        <v>5086438573.1404448</v>
      </c>
      <c r="T850" s="29">
        <f t="shared" ca="1" si="362"/>
        <v>3.9474354407385226E+18</v>
      </c>
      <c r="U850" s="29">
        <f t="shared" ca="1" si="363"/>
        <v>1133184132456.4993</v>
      </c>
      <c r="W850" s="29">
        <f ca="1">Kp*(AB850+AC850*OnebyTi+Td*(AB850-AB849))</f>
        <v>97747584.437091917</v>
      </c>
      <c r="X850" s="29">
        <f t="shared" ca="1" si="376"/>
        <v>-106081560.93906184</v>
      </c>
      <c r="Y850" s="29">
        <f t="shared" ca="1" si="377"/>
        <v>-127176724.50129312</v>
      </c>
      <c r="Z850" s="29">
        <f t="shared" ca="1" si="378"/>
        <v>-88275741.285137951</v>
      </c>
      <c r="AA850" s="29">
        <f t="shared" ca="1" si="379"/>
        <v>-41788823.832206123</v>
      </c>
      <c r="AB850" s="29">
        <f t="shared" ca="1" si="364"/>
        <v>41788833.832206123</v>
      </c>
      <c r="AC850" s="29">
        <f t="shared" ca="1" si="365"/>
        <v>-27399390.622832559</v>
      </c>
      <c r="AD850" s="29">
        <f t="shared" ca="1" si="366"/>
        <v>160925254.85826933</v>
      </c>
      <c r="AE850" s="29">
        <f t="shared" ca="1" si="367"/>
        <v>2667128948660574</v>
      </c>
      <c r="AF850" s="29">
        <f t="shared" ca="1" si="368"/>
        <v>1.4625724310804781E+26</v>
      </c>
      <c r="AH850" s="29">
        <f t="shared" ca="1" si="369"/>
        <v>3.3333333414538351</v>
      </c>
      <c r="AI850" s="29">
        <f t="shared" ca="1" si="370"/>
        <v>9.9999999994185167</v>
      </c>
    </row>
    <row r="851" spans="1:35">
      <c r="A851" s="29">
        <v>83.8999999999983</v>
      </c>
      <c r="B851" s="29">
        <f t="shared" si="371"/>
        <v>10</v>
      </c>
      <c r="C851" s="29">
        <f t="shared" si="372"/>
        <v>0</v>
      </c>
      <c r="E851" s="29">
        <f ca="1">Kp*(G851+H851*OnebyTi+Td*(G851-G850))</f>
        <v>3.3333333382234147</v>
      </c>
      <c r="F851" s="29">
        <f t="shared" ca="1" si="373"/>
        <v>10.000000000032861</v>
      </c>
      <c r="G851" s="29">
        <f t="shared" ca="1" si="353"/>
        <v>-3.2860825172065233E-11</v>
      </c>
      <c r="H851" s="29">
        <f t="shared" ca="1" si="354"/>
        <v>0.73015873147079835</v>
      </c>
      <c r="I851" s="29">
        <f t="shared" ca="1" si="355"/>
        <v>37.948448822538268</v>
      </c>
      <c r="J851" s="29">
        <f t="shared" ca="1" si="356"/>
        <v>222.78537736622681</v>
      </c>
      <c r="K851" s="29">
        <f t="shared" ca="1" si="357"/>
        <v>143.1416695392829</v>
      </c>
      <c r="M851" s="29">
        <f ca="1">Kp*(Q851+R851*OnebyTi+Td*(Q851-Q850))</f>
        <v>14779963640.251949</v>
      </c>
      <c r="N851" s="27">
        <f t="shared" ca="1" si="374"/>
        <v>-63139880.282277942</v>
      </c>
      <c r="O851" s="27">
        <f t="shared" ca="1" si="358"/>
        <v>-2786749892.3221693</v>
      </c>
      <c r="P851" s="27">
        <f t="shared" ca="1" si="375"/>
        <v>-1832214782.3112082</v>
      </c>
      <c r="Q851" s="29">
        <f t="shared" ca="1" si="359"/>
        <v>1832214792.3112082</v>
      </c>
      <c r="R851" s="29">
        <f t="shared" ca="1" si="360"/>
        <v>1115707507.3105822</v>
      </c>
      <c r="S851" s="29">
        <f t="shared" ca="1" si="361"/>
        <v>5269660052.3715658</v>
      </c>
      <c r="T851" s="29">
        <f t="shared" ca="1" si="362"/>
        <v>4.2831365452549233E+18</v>
      </c>
      <c r="U851" s="29">
        <f t="shared" ca="1" si="363"/>
        <v>1174003198848.6028</v>
      </c>
      <c r="W851" s="29">
        <f ca="1">Kp*(AB851+AC851*OnebyTi+Td*(AB851-AB850))</f>
        <v>129744549.88602474</v>
      </c>
      <c r="X851" s="27">
        <f t="shared" ca="1" si="376"/>
        <v>-98047578.594203994</v>
      </c>
      <c r="Y851" s="27">
        <f t="shared" ca="1" si="377"/>
        <v>-126147901.23411153</v>
      </c>
      <c r="Z851" s="27">
        <f t="shared" ca="1" si="378"/>
        <v>-90172964.624077916</v>
      </c>
      <c r="AA851" s="27">
        <f t="shared" ca="1" si="379"/>
        <v>-44056017.549573407</v>
      </c>
      <c r="AB851" s="29">
        <f t="shared" ca="1" si="364"/>
        <v>44056027.549573407</v>
      </c>
      <c r="AC851" s="29">
        <f t="shared" ca="1" si="365"/>
        <v>-22993787.867875218</v>
      </c>
      <c r="AD851" s="29">
        <f t="shared" ca="1" si="366"/>
        <v>165330857.61322668</v>
      </c>
      <c r="AE851" s="29">
        <f t="shared" ca="1" si="367"/>
        <v>2861222305005451</v>
      </c>
      <c r="AF851" s="29">
        <f t="shared" ca="1" si="368"/>
        <v>1.6512704127168139E+26</v>
      </c>
      <c r="AH851" s="29">
        <f t="shared" ca="1" si="369"/>
        <v>3.3333333382234147</v>
      </c>
      <c r="AI851" s="29">
        <f t="shared" ca="1" si="370"/>
        <v>10.000000000032861</v>
      </c>
    </row>
    <row r="852" spans="1:35">
      <c r="A852" s="29">
        <v>83.999999999998295</v>
      </c>
      <c r="B852" s="29">
        <f t="shared" si="371"/>
        <v>10</v>
      </c>
      <c r="C852" s="29">
        <f t="shared" si="372"/>
        <v>0</v>
      </c>
      <c r="E852" s="29">
        <f ca="1">Kp*(G852+H852*OnebyTi+Td*(G852-G851))</f>
        <v>3.3333333349442653</v>
      </c>
      <c r="F852" s="27">
        <f t="shared" ca="1" si="373"/>
        <v>10.000000000613721</v>
      </c>
      <c r="G852" s="29">
        <f t="shared" ca="1" si="353"/>
        <v>-6.1372062987175013E-10</v>
      </c>
      <c r="H852" s="29">
        <f t="shared" ca="1" si="354"/>
        <v>0.73015873140942633</v>
      </c>
      <c r="I852" s="29">
        <f t="shared" ca="1" si="355"/>
        <v>37.948448822599637</v>
      </c>
      <c r="J852" s="29">
        <f t="shared" ca="1" si="356"/>
        <v>222.78537736622681</v>
      </c>
      <c r="K852" s="29">
        <f t="shared" ca="1" si="357"/>
        <v>143.14166954443814</v>
      </c>
      <c r="M852" s="29">
        <f ca="1">Kp*(Q852+R852*OnebyTi+Td*(Q852-Q851))</f>
        <v>15830116809.608171</v>
      </c>
      <c r="N852" s="29">
        <f t="shared" ca="1" si="374"/>
        <v>455538344.50056398</v>
      </c>
      <c r="O852" s="29">
        <f t="shared" ca="1" si="358"/>
        <v>-2675597889.1078343</v>
      </c>
      <c r="P852" s="29">
        <f t="shared" ca="1" si="375"/>
        <v>-1871169878.359144</v>
      </c>
      <c r="Q852" s="29">
        <f t="shared" ca="1" si="359"/>
        <v>1871169888.359144</v>
      </c>
      <c r="R852" s="29">
        <f t="shared" ca="1" si="360"/>
        <v>1302824496.1464965</v>
      </c>
      <c r="S852" s="29">
        <f t="shared" ca="1" si="361"/>
        <v>5456777041.2074804</v>
      </c>
      <c r="T852" s="29">
        <f t="shared" ca="1" si="362"/>
        <v>4.6332642203651205E+18</v>
      </c>
      <c r="U852" s="29">
        <f t="shared" ca="1" si="363"/>
        <v>1215690127818.0439</v>
      </c>
      <c r="W852" s="29">
        <f ca="1">Kp*(AB852+AC852*OnebyTi+Td*(AB852-AB851))</f>
        <v>162664673.1900534</v>
      </c>
      <c r="X852" s="29">
        <f t="shared" ca="1" si="376"/>
        <v>-89469111.940350831</v>
      </c>
      <c r="Y852" s="29">
        <f t="shared" ca="1" si="377"/>
        <v>-124777432.32724762</v>
      </c>
      <c r="Z852" s="29">
        <f t="shared" ca="1" si="378"/>
        <v>-91927482.986099586</v>
      </c>
      <c r="AA852" s="29">
        <f t="shared" ca="1" si="379"/>
        <v>-46305167.598667108</v>
      </c>
      <c r="AB852" s="29">
        <f t="shared" ca="1" si="364"/>
        <v>46305177.598667108</v>
      </c>
      <c r="AC852" s="29">
        <f t="shared" ca="1" si="365"/>
        <v>-18363270.108008508</v>
      </c>
      <c r="AD852" s="29">
        <f t="shared" ca="1" si="366"/>
        <v>169961375.3730934</v>
      </c>
      <c r="AE852" s="29">
        <f t="shared" ca="1" si="367"/>
        <v>3075639252249861</v>
      </c>
      <c r="AF852" s="29">
        <f t="shared" ca="1" si="368"/>
        <v>1.8658145353023708E+26</v>
      </c>
      <c r="AH852" s="29">
        <f t="shared" ca="1" si="369"/>
        <v>3.3333333349442653</v>
      </c>
      <c r="AI852" s="29">
        <f t="shared" ca="1" si="370"/>
        <v>10.000000000613721</v>
      </c>
    </row>
    <row r="853" spans="1:35">
      <c r="A853" s="29">
        <v>84.099999999998303</v>
      </c>
      <c r="B853" s="29">
        <f t="shared" si="371"/>
        <v>10</v>
      </c>
      <c r="C853" s="29">
        <f t="shared" si="372"/>
        <v>0</v>
      </c>
      <c r="E853" s="29">
        <f ca="1">Kp*(G853+H853*OnebyTi+Td*(G853-G852))</f>
        <v>3.3333333317645359</v>
      </c>
      <c r="F853" s="29">
        <f t="shared" ca="1" si="373"/>
        <v>10.00000000113705</v>
      </c>
      <c r="G853" s="29">
        <f t="shared" ca="1" si="353"/>
        <v>-1.1370495656137791E-9</v>
      </c>
      <c r="H853" s="29">
        <f t="shared" ca="1" si="354"/>
        <v>0.7301587312957214</v>
      </c>
      <c r="I853" s="29">
        <f t="shared" ca="1" si="355"/>
        <v>37.948448822713345</v>
      </c>
      <c r="J853" s="29">
        <f t="shared" ca="1" si="356"/>
        <v>222.78537736622681</v>
      </c>
      <c r="K853" s="29">
        <f t="shared" ca="1" si="357"/>
        <v>143.14166955400074</v>
      </c>
      <c r="M853" s="29">
        <f ca="1">Kp*(Q853+R853*OnebyTi+Td*(Q853-Q852))</f>
        <v>16862440405.102404</v>
      </c>
      <c r="N853" s="27">
        <f t="shared" ca="1" si="374"/>
        <v>996747928.32141459</v>
      </c>
      <c r="O853" s="29">
        <f t="shared" ca="1" si="358"/>
        <v>-2547814519.5490274</v>
      </c>
      <c r="P853" s="29">
        <f t="shared" ca="1" si="375"/>
        <v>-1903999022.1944141</v>
      </c>
      <c r="Q853" s="29">
        <f t="shared" ca="1" si="359"/>
        <v>1903999032.1944141</v>
      </c>
      <c r="R853" s="29">
        <f t="shared" ca="1" si="360"/>
        <v>1493224399.3659379</v>
      </c>
      <c r="S853" s="29">
        <f t="shared" ca="1" si="361"/>
        <v>5647176944.4269218</v>
      </c>
      <c r="T853" s="29">
        <f t="shared" ca="1" si="362"/>
        <v>4.9957854518248468E+18</v>
      </c>
      <c r="U853" s="29">
        <f t="shared" ca="1" si="363"/>
        <v>1258108442107.2803</v>
      </c>
      <c r="W853" s="29">
        <f ca="1">Kp*(AB853+AC853*OnebyTi+Td*(AB853-AB852))</f>
        <v>196464744.5646396</v>
      </c>
      <c r="X853" s="29">
        <f t="shared" ca="1" si="376"/>
        <v>-80345702.026680574</v>
      </c>
      <c r="Y853" s="29">
        <f t="shared" ca="1" si="377"/>
        <v>-123055425.22206549</v>
      </c>
      <c r="Z853" s="29">
        <f t="shared" ca="1" si="378"/>
        <v>-93529593.920589775</v>
      </c>
      <c r="AA853" s="29">
        <f t="shared" ca="1" si="379"/>
        <v>-48530194.175722122</v>
      </c>
      <c r="AB853" s="29">
        <f t="shared" ca="1" si="364"/>
        <v>48530204.175722122</v>
      </c>
      <c r="AC853" s="29">
        <f t="shared" ca="1" si="365"/>
        <v>-13510249.690436296</v>
      </c>
      <c r="AD853" s="29">
        <f t="shared" ca="1" si="366"/>
        <v>174814395.7906656</v>
      </c>
      <c r="AE853" s="29">
        <f t="shared" ca="1" si="367"/>
        <v>3311157323983588.5</v>
      </c>
      <c r="AF853" s="29">
        <f t="shared" ca="1" si="368"/>
        <v>2.1082610232975328E+26</v>
      </c>
      <c r="AH853" s="29">
        <f t="shared" ca="1" si="369"/>
        <v>3.3333333317645359</v>
      </c>
      <c r="AI853" s="29">
        <f t="shared" ca="1" si="370"/>
        <v>10.00000000113705</v>
      </c>
    </row>
    <row r="854" spans="1:35">
      <c r="A854" s="29">
        <v>84.199999999998298</v>
      </c>
      <c r="B854" s="29">
        <f t="shared" si="371"/>
        <v>10</v>
      </c>
      <c r="C854" s="29">
        <f t="shared" si="372"/>
        <v>0</v>
      </c>
      <c r="E854" s="29">
        <f ca="1">Kp*(G854+H854*OnebyTi+Td*(G854-G853))</f>
        <v>3.3333333288202325</v>
      </c>
      <c r="F854" s="27">
        <f t="shared" ca="1" si="373"/>
        <v>10.00000000158261</v>
      </c>
      <c r="G854" s="29">
        <f t="shared" ca="1" si="353"/>
        <v>-1.5826095989268651E-9</v>
      </c>
      <c r="H854" s="29">
        <f t="shared" ca="1" si="354"/>
        <v>0.73015873113746044</v>
      </c>
      <c r="I854" s="29">
        <f t="shared" ca="1" si="355"/>
        <v>37.948448822871605</v>
      </c>
      <c r="J854" s="29">
        <f t="shared" ca="1" si="356"/>
        <v>222.78537736622681</v>
      </c>
      <c r="K854" s="29">
        <f t="shared" ca="1" si="357"/>
        <v>143.14166956732632</v>
      </c>
      <c r="M854" s="29">
        <f ca="1">Kp*(Q854+R854*OnebyTi+Td*(Q854-Q853))</f>
        <v>17871699655.615879</v>
      </c>
      <c r="N854" s="29">
        <f t="shared" ca="1" si="374"/>
        <v>1559248444.3071563</v>
      </c>
      <c r="O854" s="27">
        <f t="shared" ca="1" si="358"/>
        <v>-2403159001.7408729</v>
      </c>
      <c r="P854" s="27">
        <f t="shared" ca="1" si="375"/>
        <v>-1930273482.1630061</v>
      </c>
      <c r="Q854" s="29">
        <f t="shared" ca="1" si="359"/>
        <v>1930273492.1630061</v>
      </c>
      <c r="R854" s="29">
        <f t="shared" ca="1" si="360"/>
        <v>1686251748.5822387</v>
      </c>
      <c r="S854" s="29">
        <f t="shared" ca="1" si="361"/>
        <v>5840204293.6432228</v>
      </c>
      <c r="T854" s="29">
        <f t="shared" ca="1" si="362"/>
        <v>5.3683810272795638E+18</v>
      </c>
      <c r="U854" s="29">
        <f t="shared" ca="1" si="363"/>
        <v>1301112112944.4363</v>
      </c>
      <c r="W854" s="29">
        <f ca="1">Kp*(AB854+AC854*OnebyTi+Td*(AB854-AB853))</f>
        <v>231097781.69369045</v>
      </c>
      <c r="X854" s="27">
        <f t="shared" ca="1" si="376"/>
        <v>-70678176.705302596</v>
      </c>
      <c r="Y854" s="27">
        <f t="shared" ca="1" si="377"/>
        <v>-120972447.44241136</v>
      </c>
      <c r="Z854" s="27">
        <f t="shared" ca="1" si="378"/>
        <v>-94969585.70525758</v>
      </c>
      <c r="AA854" s="27">
        <f t="shared" ca="1" si="379"/>
        <v>-50724840.798401743</v>
      </c>
      <c r="AB854" s="29">
        <f t="shared" ca="1" si="364"/>
        <v>50724850.798401743</v>
      </c>
      <c r="AC854" s="29">
        <f t="shared" ca="1" si="365"/>
        <v>-8437764.6105961204</v>
      </c>
      <c r="AD854" s="29">
        <f t="shared" ca="1" si="366"/>
        <v>179886880.87050578</v>
      </c>
      <c r="AE854" s="29">
        <f t="shared" ca="1" si="367"/>
        <v>3568458372835600.5</v>
      </c>
      <c r="AF854" s="29">
        <f t="shared" ca="1" si="368"/>
        <v>2.3805713499352594E+26</v>
      </c>
      <c r="AH854" s="29">
        <f t="shared" ca="1" si="369"/>
        <v>3.3333333288202325</v>
      </c>
      <c r="AI854" s="29">
        <f t="shared" ca="1" si="370"/>
        <v>10.00000000158261</v>
      </c>
    </row>
    <row r="855" spans="1:35">
      <c r="A855" s="29">
        <v>84.299999999998306</v>
      </c>
      <c r="B855" s="29">
        <f t="shared" si="371"/>
        <v>10</v>
      </c>
      <c r="C855" s="29">
        <f t="shared" si="372"/>
        <v>0</v>
      </c>
      <c r="E855" s="29">
        <f ca="1">Kp*(G855+H855*OnebyTi+Td*(G855-G854))</f>
        <v>3.3333333262298024</v>
      </c>
      <c r="F855" s="29">
        <f t="shared" ca="1" si="373"/>
        <v>10.000000001934673</v>
      </c>
      <c r="G855" s="29">
        <f t="shared" ca="1" si="353"/>
        <v>-1.9346728663549584E-9</v>
      </c>
      <c r="H855" s="29">
        <f t="shared" ca="1" si="354"/>
        <v>0.73015873094399319</v>
      </c>
      <c r="I855" s="29">
        <f t="shared" ca="1" si="355"/>
        <v>37.948448823065071</v>
      </c>
      <c r="J855" s="29">
        <f t="shared" ca="1" si="356"/>
        <v>222.78537736622681</v>
      </c>
      <c r="K855" s="29">
        <f t="shared" ca="1" si="357"/>
        <v>143.1416695836356</v>
      </c>
      <c r="M855" s="29">
        <f ca="1">Kp*(Q855+R855*OnebyTi+Td*(Q855-Q854))</f>
        <v>18852510987.285053</v>
      </c>
      <c r="N855" s="27">
        <f t="shared" ca="1" si="374"/>
        <v>2141650329.8191168</v>
      </c>
      <c r="O855" s="29">
        <f t="shared" ca="1" si="358"/>
        <v>-2241451002.7128592</v>
      </c>
      <c r="P855" s="29">
        <f t="shared" ca="1" si="375"/>
        <v>-1949572196.9422059</v>
      </c>
      <c r="Q855" s="29">
        <f t="shared" ca="1" si="359"/>
        <v>1949572206.9422059</v>
      </c>
      <c r="R855" s="29">
        <f t="shared" ca="1" si="360"/>
        <v>1881208969.2764592</v>
      </c>
      <c r="S855" s="29">
        <f t="shared" ca="1" si="361"/>
        <v>6035161514.3374434</v>
      </c>
      <c r="T855" s="29">
        <f t="shared" ca="1" si="362"/>
        <v>5.7484642062877143E+18</v>
      </c>
      <c r="U855" s="29">
        <f t="shared" ca="1" si="363"/>
        <v>1344545730927.0691</v>
      </c>
      <c r="W855" s="29">
        <f ca="1">Kp*(AB855+AC855*OnebyTi+Td*(AB855-AB854))</f>
        <v>266512996.73521549</v>
      </c>
      <c r="X855" s="29">
        <f t="shared" ca="1" si="376"/>
        <v>-60468698.266258977</v>
      </c>
      <c r="Y855" s="29">
        <f t="shared" ca="1" si="377"/>
        <v>-118519566.91424567</v>
      </c>
      <c r="Z855" s="29">
        <f t="shared" ca="1" si="378"/>
        <v>-96237760.236806929</v>
      </c>
      <c r="AA855" s="29">
        <f t="shared" ca="1" si="379"/>
        <v>-52882682.470328204</v>
      </c>
      <c r="AB855" s="29">
        <f t="shared" ca="1" si="364"/>
        <v>52882692.470328204</v>
      </c>
      <c r="AC855" s="29">
        <f t="shared" ca="1" si="365"/>
        <v>-3149495.3635632992</v>
      </c>
      <c r="AD855" s="29">
        <f t="shared" ca="1" si="366"/>
        <v>185175150.1175386</v>
      </c>
      <c r="AE855" s="29">
        <f t="shared" ca="1" si="367"/>
        <v>3848116289126731</v>
      </c>
      <c r="AF855" s="29">
        <f t="shared" ca="1" si="368"/>
        <v>2.6845656147330617E+26</v>
      </c>
      <c r="AH855" s="29">
        <f t="shared" ca="1" si="369"/>
        <v>3.3333333262298024</v>
      </c>
      <c r="AI855" s="29">
        <f t="shared" ca="1" si="370"/>
        <v>10.000000001934673</v>
      </c>
    </row>
    <row r="856" spans="1:35">
      <c r="A856" s="29">
        <v>84.3999999999983</v>
      </c>
      <c r="B856" s="29">
        <f t="shared" si="371"/>
        <v>10</v>
      </c>
      <c r="C856" s="29">
        <f t="shared" si="372"/>
        <v>0</v>
      </c>
      <c r="E856" s="29">
        <f ca="1">Kp*(G856+H856*OnebyTi+Td*(G856-G855))</f>
        <v>3.3333333240898271</v>
      </c>
      <c r="F856" s="27">
        <f t="shared" ca="1" si="373"/>
        <v>10.00000000218248</v>
      </c>
      <c r="G856" s="29">
        <f t="shared" ca="1" si="353"/>
        <v>-2.1824799745218115E-9</v>
      </c>
      <c r="H856" s="29">
        <f t="shared" ca="1" si="354"/>
        <v>0.73015873072574522</v>
      </c>
      <c r="I856" s="29">
        <f t="shared" ca="1" si="355"/>
        <v>37.948448823283321</v>
      </c>
      <c r="J856" s="29">
        <f t="shared" ca="1" si="356"/>
        <v>222.78537736622681</v>
      </c>
      <c r="K856" s="29">
        <f t="shared" ca="1" si="357"/>
        <v>143.14166960205574</v>
      </c>
      <c r="M856" s="29">
        <f ca="1">Kp*(Q856+R856*OnebyTi+Td*(Q856-Q855))</f>
        <v>19799357916.00053</v>
      </c>
      <c r="N856" s="29">
        <f t="shared" ca="1" si="374"/>
        <v>2742413764.5738382</v>
      </c>
      <c r="O856" s="27">
        <f t="shared" ca="1" si="358"/>
        <v>-2062574257.7865691</v>
      </c>
      <c r="P856" s="27">
        <f t="shared" ca="1" si="375"/>
        <v>-1961483929.4640427</v>
      </c>
      <c r="Q856" s="29">
        <f t="shared" ca="1" si="359"/>
        <v>1961483939.4640427</v>
      </c>
      <c r="R856" s="29">
        <f t="shared" ca="1" si="360"/>
        <v>2077357363.2228634</v>
      </c>
      <c r="S856" s="29">
        <f t="shared" ca="1" si="361"/>
        <v>6231309908.2838478</v>
      </c>
      <c r="T856" s="29">
        <f t="shared" ca="1" si="362"/>
        <v>6.1332061307652526E+18</v>
      </c>
      <c r="U856" s="29">
        <f t="shared" ca="1" si="363"/>
        <v>1388244724892.198</v>
      </c>
      <c r="W856" s="29">
        <f ca="1">Kp*(AB856+AC856*OnebyTi+Td*(AB856-AB855))</f>
        <v>302655771.16454935</v>
      </c>
      <c r="X856" s="27">
        <f t="shared" ca="1" si="376"/>
        <v>-49720809.714831382</v>
      </c>
      <c r="Y856" s="27">
        <f t="shared" ca="1" si="377"/>
        <v>-115688392.64204989</v>
      </c>
      <c r="Z856" s="27">
        <f t="shared" ca="1" si="378"/>
        <v>-97324456.771629453</v>
      </c>
      <c r="AA856" s="27">
        <f t="shared" ca="1" si="379"/>
        <v>-54997134.563815668</v>
      </c>
      <c r="AB856" s="29">
        <f t="shared" ca="1" si="364"/>
        <v>54997144.563815668</v>
      </c>
      <c r="AC856" s="29">
        <f t="shared" ca="1" si="365"/>
        <v>2350219.0928182676</v>
      </c>
      <c r="AD856" s="29">
        <f t="shared" ca="1" si="366"/>
        <v>190674864.57392016</v>
      </c>
      <c r="AE856" s="29">
        <f t="shared" ca="1" si="367"/>
        <v>4150584880144055</v>
      </c>
      <c r="AF856" s="29">
        <f t="shared" ca="1" si="368"/>
        <v>3.0218744389464389E+26</v>
      </c>
      <c r="AH856" s="29">
        <f t="shared" ca="1" si="369"/>
        <v>3.3333333240898271</v>
      </c>
      <c r="AI856" s="29">
        <f t="shared" ca="1" si="370"/>
        <v>10.00000000218248</v>
      </c>
    </row>
    <row r="857" spans="1:35">
      <c r="A857" s="29">
        <v>84.499999999998295</v>
      </c>
      <c r="B857" s="29">
        <f t="shared" si="371"/>
        <v>10</v>
      </c>
      <c r="C857" s="29">
        <f t="shared" si="372"/>
        <v>0</v>
      </c>
      <c r="E857" s="29">
        <f ca="1">Kp*(G857+H857*OnebyTi+Td*(G857-G856))</f>
        <v>3.3333333224718213</v>
      </c>
      <c r="F857" s="29">
        <f t="shared" ca="1" si="373"/>
        <v>10.000000002320466</v>
      </c>
      <c r="G857" s="29">
        <f t="shared" ca="1" si="353"/>
        <v>-2.3204655974495836E-9</v>
      </c>
      <c r="H857" s="29">
        <f t="shared" ca="1" si="354"/>
        <v>0.73015873049369862</v>
      </c>
      <c r="I857" s="29">
        <f t="shared" ca="1" si="355"/>
        <v>37.948448823515371</v>
      </c>
      <c r="J857" s="29">
        <f t="shared" ca="1" si="356"/>
        <v>222.78537736622681</v>
      </c>
      <c r="K857" s="29">
        <f t="shared" ca="1" si="357"/>
        <v>143.14166962166368</v>
      </c>
      <c r="M857" s="29">
        <f ca="1">Kp*(Q857+R857*OnebyTi+Td*(Q857-Q856))</f>
        <v>20706608255.351776</v>
      </c>
      <c r="N857" s="27">
        <f t="shared" ca="1" si="374"/>
        <v>3359848135.3383203</v>
      </c>
      <c r="O857" s="29">
        <f t="shared" ca="1" si="358"/>
        <v>-1866480088.0099523</v>
      </c>
      <c r="P857" s="29">
        <f t="shared" ca="1" si="375"/>
        <v>-1965609480.6439004</v>
      </c>
      <c r="Q857" s="29">
        <f t="shared" ca="1" si="359"/>
        <v>1965609490.6439004</v>
      </c>
      <c r="R857" s="29">
        <f t="shared" ca="1" si="360"/>
        <v>2273918312.2872534</v>
      </c>
      <c r="S857" s="29">
        <f t="shared" ca="1" si="361"/>
        <v>6427870857.348238</v>
      </c>
      <c r="T857" s="29">
        <f t="shared" ca="1" si="362"/>
        <v>6.51956819773619E+18</v>
      </c>
      <c r="U857" s="29">
        <f t="shared" ca="1" si="363"/>
        <v>1432035630104.9719</v>
      </c>
      <c r="W857" s="29">
        <f ca="1">Kp*(AB857+AC857*OnebyTi+Td*(AB857-AB856))</f>
        <v>339467638.81756258</v>
      </c>
      <c r="X857" s="29">
        <f t="shared" ca="1" si="376"/>
        <v>-38439479.528023407</v>
      </c>
      <c r="Y857" s="29">
        <f t="shared" ca="1" si="377"/>
        <v>-112471115.65839258</v>
      </c>
      <c r="Z857" s="29">
        <f t="shared" ca="1" si="378"/>
        <v>-98220076.49246183</v>
      </c>
      <c r="AA857" s="29">
        <f t="shared" ca="1" si="379"/>
        <v>-57061462.427234456</v>
      </c>
      <c r="AB857" s="29">
        <f t="shared" ca="1" si="364"/>
        <v>57061472.427234456</v>
      </c>
      <c r="AC857" s="29">
        <f t="shared" ca="1" si="365"/>
        <v>8056366.335541714</v>
      </c>
      <c r="AD857" s="29">
        <f t="shared" ca="1" si="366"/>
        <v>196381011.8166436</v>
      </c>
      <c r="AE857" s="29">
        <f t="shared" ca="1" si="367"/>
        <v>4476186043700459</v>
      </c>
      <c r="AF857" s="29">
        <f t="shared" ca="1" si="368"/>
        <v>3.3938905998990372E+26</v>
      </c>
      <c r="AH857" s="29">
        <f t="shared" ca="1" si="369"/>
        <v>3.3333333224718213</v>
      </c>
      <c r="AI857" s="29">
        <f t="shared" ca="1" si="370"/>
        <v>10.000000002320466</v>
      </c>
    </row>
    <row r="858" spans="1:35">
      <c r="A858" s="29">
        <v>84.599999999998303</v>
      </c>
      <c r="B858" s="29">
        <f t="shared" si="371"/>
        <v>10</v>
      </c>
      <c r="C858" s="29">
        <f t="shared" si="372"/>
        <v>0</v>
      </c>
      <c r="E858" s="29">
        <f ca="1">Kp*(G858+H858*OnebyTi+Td*(G858-G857))</f>
        <v>3.3333333214204433</v>
      </c>
      <c r="F858" s="27">
        <f t="shared" ca="1" si="373"/>
        <v>10.000000002348225</v>
      </c>
      <c r="G858" s="29">
        <f t="shared" ca="1" si="353"/>
        <v>-2.3482247257788913E-9</v>
      </c>
      <c r="H858" s="29">
        <f t="shared" ca="1" si="354"/>
        <v>0.73015873025887612</v>
      </c>
      <c r="I858" s="29">
        <f t="shared" ca="1" si="355"/>
        <v>37.948448823750191</v>
      </c>
      <c r="J858" s="29">
        <f t="shared" ca="1" si="356"/>
        <v>222.78537736622681</v>
      </c>
      <c r="K858" s="29">
        <f t="shared" ca="1" si="357"/>
        <v>143.14166964152966</v>
      </c>
      <c r="M858" s="29">
        <f ca="1">Kp*(Q858+R858*OnebyTi+Td*(Q858-Q857))</f>
        <v>21568532628.840008</v>
      </c>
      <c r="N858" s="29">
        <f t="shared" ca="1" si="374"/>
        <v>3992112117.1513543</v>
      </c>
      <c r="O858" s="29">
        <f t="shared" ca="1" si="358"/>
        <v>-1653190795.8892758</v>
      </c>
      <c r="P858" s="29">
        <f t="shared" ca="1" si="375"/>
        <v>-1961563956.3140676</v>
      </c>
      <c r="Q858" s="29">
        <f t="shared" ca="1" si="359"/>
        <v>1961563966.3140676</v>
      </c>
      <c r="R858" s="29">
        <f t="shared" ca="1" si="360"/>
        <v>2470074708.9186602</v>
      </c>
      <c r="S858" s="29">
        <f t="shared" ca="1" si="361"/>
        <v>6624027253.9796448</v>
      </c>
      <c r="T858" s="29">
        <f t="shared" ca="1" si="362"/>
        <v>6.904341517130368E+18</v>
      </c>
      <c r="U858" s="29">
        <f t="shared" ca="1" si="363"/>
        <v>1475736406951.2991</v>
      </c>
      <c r="W858" s="29">
        <f ca="1">Kp*(AB858+AC858*OnebyTi+Td*(AB858-AB857))</f>
        <v>376886277.490628</v>
      </c>
      <c r="X858" s="29">
        <f t="shared" ca="1" si="376"/>
        <v>-26631144.724438913</v>
      </c>
      <c r="Y858" s="29">
        <f t="shared" ca="1" si="377"/>
        <v>-108860550.15916075</v>
      </c>
      <c r="Z858" s="29">
        <f t="shared" ca="1" si="378"/>
        <v>-98915107.87404713</v>
      </c>
      <c r="AA858" s="29">
        <f t="shared" ca="1" si="379"/>
        <v>-59068791.721948601</v>
      </c>
      <c r="AB858" s="29">
        <f t="shared" ca="1" si="364"/>
        <v>59068801.721948601</v>
      </c>
      <c r="AC858" s="29">
        <f t="shared" ca="1" si="365"/>
        <v>13963246.507736575</v>
      </c>
      <c r="AD858" s="29">
        <f t="shared" ca="1" si="366"/>
        <v>202287891.98883846</v>
      </c>
      <c r="AE858" s="29">
        <f t="shared" ca="1" si="367"/>
        <v>4825098377387147</v>
      </c>
      <c r="AF858" s="29">
        <f t="shared" ca="1" si="368"/>
        <v>3.8017217799950285E+26</v>
      </c>
      <c r="AH858" s="29">
        <f t="shared" ca="1" si="369"/>
        <v>3.3333333214204433</v>
      </c>
      <c r="AI858" s="29">
        <f t="shared" ca="1" si="370"/>
        <v>10.000000002348225</v>
      </c>
    </row>
    <row r="859" spans="1:35">
      <c r="A859" s="29">
        <v>84.699999999998298</v>
      </c>
      <c r="B859" s="29">
        <f t="shared" si="371"/>
        <v>10</v>
      </c>
      <c r="C859" s="29">
        <f t="shared" si="372"/>
        <v>0</v>
      </c>
      <c r="E859" s="29">
        <f ca="1">Kp*(G859+H859*OnebyTi+Td*(G859-G858))</f>
        <v>3.3333333209528062</v>
      </c>
      <c r="F859" s="29">
        <f t="shared" ca="1" si="373"/>
        <v>10.000000002270275</v>
      </c>
      <c r="G859" s="29">
        <f t="shared" ca="1" si="353"/>
        <v>-2.2702746349523295E-9</v>
      </c>
      <c r="H859" s="29">
        <f t="shared" ca="1" si="354"/>
        <v>0.73015873003184861</v>
      </c>
      <c r="I859" s="29">
        <f t="shared" ca="1" si="355"/>
        <v>37.948448823977216</v>
      </c>
      <c r="J859" s="29">
        <f t="shared" ca="1" si="356"/>
        <v>222.78537736622681</v>
      </c>
      <c r="K859" s="29">
        <f t="shared" ca="1" si="357"/>
        <v>143.14166966075888</v>
      </c>
      <c r="M859" s="29">
        <f ca="1">Kp*(Q859+R859*OnebyTi+Td*(Q859-Q858))</f>
        <v>22379324269.103123</v>
      </c>
      <c r="N859" s="27">
        <f t="shared" ca="1" si="374"/>
        <v>4637214399.8116846</v>
      </c>
      <c r="O859" s="27">
        <f t="shared" ca="1" si="358"/>
        <v>-1422802919.2247241</v>
      </c>
      <c r="P859" s="27">
        <f t="shared" ca="1" si="375"/>
        <v>-1948979080.2241609</v>
      </c>
      <c r="Q859" s="29">
        <f t="shared" ca="1" si="359"/>
        <v>1948979090.2241609</v>
      </c>
      <c r="R859" s="29">
        <f t="shared" ca="1" si="360"/>
        <v>2664972617.9410763</v>
      </c>
      <c r="S859" s="29">
        <f t="shared" ca="1" si="361"/>
        <v>6818925163.0020609</v>
      </c>
      <c r="T859" s="29">
        <f t="shared" ca="1" si="362"/>
        <v>7.2841934665434675E+18</v>
      </c>
      <c r="U859" s="29">
        <f t="shared" ca="1" si="363"/>
        <v>1519156811160.7466</v>
      </c>
      <c r="W859" s="29">
        <f ca="1">Kp*(AB859+AC859*OnebyTi+Td*(AB859-AB858))</f>
        <v>414845509.44738573</v>
      </c>
      <c r="X859" s="27">
        <f t="shared" ca="1" si="376"/>
        <v>-14303752.07942234</v>
      </c>
      <c r="Y859" s="27">
        <f t="shared" ca="1" si="377"/>
        <v>-104850174.73314525</v>
      </c>
      <c r="Z859" s="27">
        <f t="shared" ca="1" si="378"/>
        <v>-99400152.817887053</v>
      </c>
      <c r="AA859" s="27">
        <f t="shared" ca="1" si="379"/>
        <v>-61012119.492212944</v>
      </c>
      <c r="AB859" s="29">
        <f t="shared" ca="1" si="364"/>
        <v>61012129.492212944</v>
      </c>
      <c r="AC859" s="29">
        <f t="shared" ca="1" si="365"/>
        <v>20064459.456957869</v>
      </c>
      <c r="AD859" s="29">
        <f t="shared" ca="1" si="366"/>
        <v>208389104.93805975</v>
      </c>
      <c r="AE859" s="29">
        <f t="shared" ca="1" si="367"/>
        <v>5197346371904603</v>
      </c>
      <c r="AF859" s="29">
        <f t="shared" ca="1" si="368"/>
        <v>4.2461459350221102E+26</v>
      </c>
      <c r="AH859" s="29">
        <f t="shared" ca="1" si="369"/>
        <v>3.3333333209528062</v>
      </c>
      <c r="AI859" s="29">
        <f t="shared" ca="1" si="370"/>
        <v>10.000000002270275</v>
      </c>
    </row>
    <row r="860" spans="1:35">
      <c r="A860" s="29">
        <v>84.799999999998306</v>
      </c>
      <c r="B860" s="29">
        <f t="shared" si="371"/>
        <v>10</v>
      </c>
      <c r="C860" s="29">
        <f t="shared" si="372"/>
        <v>0</v>
      </c>
      <c r="E860" s="29">
        <f ca="1">Kp*(G860+H860*OnebyTi+Td*(G860-G859))</f>
        <v>3.333333321059269</v>
      </c>
      <c r="F860" s="27">
        <f t="shared" ca="1" si="373"/>
        <v>10.000000002095584</v>
      </c>
      <c r="G860" s="29">
        <f t="shared" ca="1" si="353"/>
        <v>-2.0955841506520301E-9</v>
      </c>
      <c r="H860" s="29">
        <f t="shared" ca="1" si="354"/>
        <v>0.73015872982229024</v>
      </c>
      <c r="I860" s="29">
        <f t="shared" ca="1" si="355"/>
        <v>37.948448824186777</v>
      </c>
      <c r="J860" s="29">
        <f t="shared" ca="1" si="356"/>
        <v>222.78537736622681</v>
      </c>
      <c r="K860" s="29">
        <f t="shared" ca="1" si="357"/>
        <v>143.14166967852944</v>
      </c>
      <c r="M860" s="29">
        <f ca="1">Kp*(Q860+R860*OnebyTi+Td*(Q860-Q859))</f>
        <v>23133120080.604961</v>
      </c>
      <c r="N860" s="29">
        <f t="shared" ca="1" si="374"/>
        <v>5293015086.9833555</v>
      </c>
      <c r="O860" s="29">
        <f t="shared" ca="1" si="358"/>
        <v>-1175490322.5068231</v>
      </c>
      <c r="P860" s="29">
        <f t="shared" ca="1" si="375"/>
        <v>-1927505545.4375443</v>
      </c>
      <c r="Q860" s="29">
        <f t="shared" ca="1" si="359"/>
        <v>1927505555.4375443</v>
      </c>
      <c r="R860" s="29">
        <f t="shared" ca="1" si="360"/>
        <v>2857723173.4848309</v>
      </c>
      <c r="S860" s="29">
        <f t="shared" ca="1" si="361"/>
        <v>7011675718.5458155</v>
      </c>
      <c r="T860" s="29">
        <f t="shared" ca="1" si="362"/>
        <v>7.6557212331677276E+18</v>
      </c>
      <c r="U860" s="29">
        <f t="shared" ca="1" si="363"/>
        <v>1562098816415.1118</v>
      </c>
      <c r="W860" s="29">
        <f ca="1">Kp*(AB860+AC860*OnebyTi+Td*(AB860-AB859))</f>
        <v>453275311.17451972</v>
      </c>
      <c r="X860" s="29">
        <f t="shared" ca="1" si="376"/>
        <v>-1466797.3152837139</v>
      </c>
      <c r="Y860" s="29">
        <f t="shared" ca="1" si="377"/>
        <v>-100434173.59092161</v>
      </c>
      <c r="Z860" s="29">
        <f t="shared" ca="1" si="378"/>
        <v>-99665953.523177907</v>
      </c>
      <c r="AA860" s="29">
        <f t="shared" ca="1" si="379"/>
        <v>-62884325.969791837</v>
      </c>
      <c r="AB860" s="29">
        <f t="shared" ca="1" si="364"/>
        <v>62884335.969791837</v>
      </c>
      <c r="AC860" s="29">
        <f t="shared" ca="1" si="365"/>
        <v>26352893.053937055</v>
      </c>
      <c r="AD860" s="29">
        <f t="shared" ca="1" si="366"/>
        <v>214677538.53503892</v>
      </c>
      <c r="AE860" s="29">
        <f t="shared" ca="1" si="367"/>
        <v>5592790342940769</v>
      </c>
      <c r="AF860" s="29">
        <f t="shared" ca="1" si="368"/>
        <v>4.7275708811396989E+26</v>
      </c>
      <c r="AH860" s="29">
        <f t="shared" ca="1" si="369"/>
        <v>3.333333321059269</v>
      </c>
      <c r="AI860" s="29">
        <f t="shared" ca="1" si="370"/>
        <v>10.000000002095584</v>
      </c>
    </row>
    <row r="861" spans="1:35">
      <c r="A861" s="29">
        <v>84.899999999998201</v>
      </c>
      <c r="B861" s="29">
        <f t="shared" si="371"/>
        <v>10</v>
      </c>
      <c r="C861" s="29">
        <f t="shared" si="372"/>
        <v>0</v>
      </c>
      <c r="E861" s="29">
        <f ca="1">Kp*(G861+H861*OnebyTi+Td*(G861-G860))</f>
        <v>3.3333333217051542</v>
      </c>
      <c r="F861" s="29">
        <f t="shared" ca="1" si="373"/>
        <v>10.000000001836955</v>
      </c>
      <c r="G861" s="29">
        <f t="shared" ca="1" si="353"/>
        <v>-1.8369554766195506E-9</v>
      </c>
      <c r="H861" s="29">
        <f t="shared" ca="1" si="354"/>
        <v>0.73015872963859474</v>
      </c>
      <c r="I861" s="29">
        <f t="shared" ca="1" si="355"/>
        <v>37.948448824370473</v>
      </c>
      <c r="J861" s="29">
        <f t="shared" ca="1" si="356"/>
        <v>222.78537736622681</v>
      </c>
      <c r="K861" s="29">
        <f t="shared" ca="1" si="357"/>
        <v>143.1416696941252</v>
      </c>
      <c r="M861" s="29">
        <f ca="1">Kp*(Q861+R861*OnebyTi+Td*(Q861-Q860))</f>
        <v>23824022935.752838</v>
      </c>
      <c r="N861" s="27">
        <f t="shared" ca="1" si="374"/>
        <v>5957227793.6962709</v>
      </c>
      <c r="O861" s="27">
        <f t="shared" ca="1" si="358"/>
        <v>-911507105.05305231</v>
      </c>
      <c r="P861" s="27">
        <f t="shared" ca="1" si="375"/>
        <v>-1896815395.9275491</v>
      </c>
      <c r="Q861" s="29">
        <f t="shared" ca="1" si="359"/>
        <v>1896815405.9275491</v>
      </c>
      <c r="R861" s="29">
        <f t="shared" ca="1" si="360"/>
        <v>3047404714.0775857</v>
      </c>
      <c r="S861" s="29">
        <f t="shared" ca="1" si="361"/>
        <v>7201357259.1385708</v>
      </c>
      <c r="T861" s="29">
        <f t="shared" ca="1" si="362"/>
        <v>8.0155121015841372E+18</v>
      </c>
      <c r="U861" s="29">
        <f t="shared" ca="1" si="363"/>
        <v>1604357090015.4761</v>
      </c>
      <c r="W861" s="29">
        <f ca="1">Kp*(AB861+AC861*OnebyTi+Td*(AB861-AB860))</f>
        <v>492101832.71982074</v>
      </c>
      <c r="X861" s="27">
        <f t="shared" ca="1" si="376"/>
        <v>11868637.905283036</v>
      </c>
      <c r="Y861" s="27">
        <f t="shared" ca="1" si="377"/>
        <v>-95607477.694304362</v>
      </c>
      <c r="Z861" s="27">
        <f t="shared" ca="1" si="378"/>
        <v>-99703420.057991862</v>
      </c>
      <c r="AA861" s="27">
        <f t="shared" ca="1" si="379"/>
        <v>-64678187.113370866</v>
      </c>
      <c r="AB861" s="29">
        <f t="shared" ca="1" si="364"/>
        <v>64678197.113370866</v>
      </c>
      <c r="AC861" s="29">
        <f t="shared" ca="1" si="365"/>
        <v>32820712.765274141</v>
      </c>
      <c r="AD861" s="29">
        <f t="shared" ca="1" si="366"/>
        <v>221145358.24637601</v>
      </c>
      <c r="AE861" s="29">
        <f t="shared" ca="1" si="367"/>
        <v>6011117261124375</v>
      </c>
      <c r="AF861" s="29">
        <f t="shared" ca="1" si="368"/>
        <v>5.2459997528105677E+26</v>
      </c>
      <c r="AH861" s="29">
        <f t="shared" ca="1" si="369"/>
        <v>3.3333333217051542</v>
      </c>
      <c r="AI861" s="29">
        <f t="shared" ca="1" si="370"/>
        <v>10.000000001836955</v>
      </c>
    </row>
    <row r="862" spans="1:35">
      <c r="A862" s="29">
        <v>84.999999999998195</v>
      </c>
      <c r="B862" s="29">
        <f t="shared" si="371"/>
        <v>10</v>
      </c>
      <c r="C862" s="29">
        <f t="shared" si="372"/>
        <v>0</v>
      </c>
      <c r="E862" s="29">
        <f ca="1">Kp*(G862+H862*OnebyTi+Td*(G862-G861))</f>
        <v>3.3333333228336768</v>
      </c>
      <c r="F862" s="27">
        <f t="shared" ca="1" si="373"/>
        <v>10.000000001510246</v>
      </c>
      <c r="G862" s="29">
        <f t="shared" ca="1" si="353"/>
        <v>-1.5102461503602171E-9</v>
      </c>
      <c r="H862" s="29">
        <f t="shared" ca="1" si="354"/>
        <v>0.7301587294875701</v>
      </c>
      <c r="I862" s="29">
        <f t="shared" ca="1" si="355"/>
        <v>37.948448824521499</v>
      </c>
      <c r="J862" s="29">
        <f t="shared" ca="1" si="356"/>
        <v>222.78537736622681</v>
      </c>
      <c r="K862" s="29">
        <f t="shared" ca="1" si="357"/>
        <v>143.14166970696229</v>
      </c>
      <c r="M862" s="29">
        <f ca="1">Kp*(Q862+R862*OnebyTi+Td*(Q862-Q861))</f>
        <v>24446125167.740746</v>
      </c>
      <c r="N862" s="29">
        <f t="shared" ca="1" si="374"/>
        <v>6627422466.2637329</v>
      </c>
      <c r="O862" s="29">
        <f t="shared" ca="1" si="358"/>
        <v>-631190304.86168361</v>
      </c>
      <c r="P862" s="29">
        <f t="shared" ca="1" si="375"/>
        <v>-1856604429.6620939</v>
      </c>
      <c r="Q862" s="29">
        <f t="shared" ca="1" si="359"/>
        <v>1856604439.6620939</v>
      </c>
      <c r="R862" s="29">
        <f t="shared" ca="1" si="360"/>
        <v>3233065158.0437951</v>
      </c>
      <c r="S862" s="29">
        <f t="shared" ca="1" si="361"/>
        <v>7387017703.1047802</v>
      </c>
      <c r="T862" s="29">
        <f t="shared" ca="1" si="362"/>
        <v>8.3602101061214372E+18</v>
      </c>
      <c r="U862" s="29">
        <f t="shared" ca="1" si="363"/>
        <v>1645719522086.4692</v>
      </c>
      <c r="W862" s="29">
        <f ca="1">Kp*(AB862+AC862*OnebyTi+Td*(AB862-AB861))</f>
        <v>531247426.93571609</v>
      </c>
      <c r="X862" s="29">
        <f t="shared" ca="1" si="376"/>
        <v>25689851.355849154</v>
      </c>
      <c r="Y862" s="29">
        <f t="shared" ca="1" si="377"/>
        <v>-90365805.684084699</v>
      </c>
      <c r="Z862" s="29">
        <f t="shared" ca="1" si="378"/>
        <v>-99503658.591702923</v>
      </c>
      <c r="AA862" s="29">
        <f t="shared" ca="1" si="379"/>
        <v>-66386387.881076582</v>
      </c>
      <c r="AB862" s="29">
        <f t="shared" ca="1" si="364"/>
        <v>66386397.881076582</v>
      </c>
      <c r="AC862" s="29">
        <f t="shared" ca="1" si="365"/>
        <v>39459352.553381801</v>
      </c>
      <c r="AD862" s="29">
        <f t="shared" ca="1" si="366"/>
        <v>227783998.03448367</v>
      </c>
      <c r="AE862" s="29">
        <f t="shared" ca="1" si="367"/>
        <v>6451832643486836</v>
      </c>
      <c r="AF862" s="29">
        <f t="shared" ca="1" si="368"/>
        <v>5.8010039872849431E+26</v>
      </c>
      <c r="AH862" s="29">
        <f t="shared" ca="1" si="369"/>
        <v>3.3333333228336768</v>
      </c>
      <c r="AI862" s="29">
        <f t="shared" ca="1" si="370"/>
        <v>10.000000001510246</v>
      </c>
    </row>
    <row r="863" spans="1:35">
      <c r="A863" s="29">
        <v>85.099999999998204</v>
      </c>
      <c r="B863" s="29">
        <f t="shared" si="371"/>
        <v>10</v>
      </c>
      <c r="C863" s="29">
        <f t="shared" si="372"/>
        <v>0</v>
      </c>
      <c r="E863" s="29">
        <f ca="1">Kp*(G863+H863*OnebyTi+Td*(G863-G862))</f>
        <v>3.3333333243695713</v>
      </c>
      <c r="F863" s="29">
        <f t="shared" ca="1" si="373"/>
        <v>10.000000001133511</v>
      </c>
      <c r="G863" s="29">
        <f t="shared" ca="1" si="353"/>
        <v>-1.1335110627896938E-9</v>
      </c>
      <c r="H863" s="29">
        <f t="shared" ca="1" si="354"/>
        <v>0.730158729374219</v>
      </c>
      <c r="I863" s="29">
        <f t="shared" ca="1" si="355"/>
        <v>37.948448824634852</v>
      </c>
      <c r="J863" s="29">
        <f t="shared" ca="1" si="356"/>
        <v>222.78537736622681</v>
      </c>
      <c r="K863" s="29">
        <f t="shared" ca="1" si="357"/>
        <v>143.14166971660848</v>
      </c>
      <c r="M863" s="29">
        <f ca="1">Kp*(Q863+R863*OnebyTi+Td*(Q863-Q862))</f>
        <v>24993533216.59087</v>
      </c>
      <c r="N863" s="27">
        <f t="shared" ca="1" si="374"/>
        <v>7301028946.697402</v>
      </c>
      <c r="O863" s="29">
        <f t="shared" ca="1" si="358"/>
        <v>-334962377.0375123</v>
      </c>
      <c r="P863" s="29">
        <f t="shared" ca="1" si="375"/>
        <v>-1806594613.9628589</v>
      </c>
      <c r="Q863" s="29">
        <f t="shared" ca="1" si="359"/>
        <v>1806594623.9628589</v>
      </c>
      <c r="R863" s="29">
        <f t="shared" ca="1" si="360"/>
        <v>3413724620.4400811</v>
      </c>
      <c r="S863" s="29">
        <f t="shared" ca="1" si="361"/>
        <v>7567677165.5010662</v>
      </c>
      <c r="T863" s="29">
        <f t="shared" ca="1" si="362"/>
        <v>8.6865885196545874E+18</v>
      </c>
      <c r="U863" s="29">
        <f t="shared" ca="1" si="363"/>
        <v>1685967808591.2056</v>
      </c>
      <c r="W863" s="29">
        <f ca="1">Kp*(AB863+AC863*OnebyTi+Td*(AB863-AB862))</f>
        <v>570630688.94020033</v>
      </c>
      <c r="X863" s="29">
        <f t="shared" ca="1" si="376"/>
        <v>39982488.167235129</v>
      </c>
      <c r="Y863" s="29">
        <f t="shared" ca="1" si="377"/>
        <v>-84705704.500299364</v>
      </c>
      <c r="Z863" s="29">
        <f t="shared" ca="1" si="378"/>
        <v>-99058000.246570557</v>
      </c>
      <c r="AA863" s="29">
        <f t="shared" ca="1" si="379"/>
        <v>-68001536.232599482</v>
      </c>
      <c r="AB863" s="29">
        <f t="shared" ca="1" si="364"/>
        <v>68001546.232599482</v>
      </c>
      <c r="AC863" s="29">
        <f t="shared" ca="1" si="365"/>
        <v>46259507.176641747</v>
      </c>
      <c r="AD863" s="29">
        <f t="shared" ca="1" si="366"/>
        <v>234584152.65774363</v>
      </c>
      <c r="AE863" s="29">
        <f t="shared" ca="1" si="367"/>
        <v>6914253672489272</v>
      </c>
      <c r="AF863" s="29">
        <f t="shared" ca="1" si="368"/>
        <v>6.3917054381078031E+26</v>
      </c>
      <c r="AH863" s="29">
        <f t="shared" ca="1" si="369"/>
        <v>3.3333333243695713</v>
      </c>
      <c r="AI863" s="29">
        <f t="shared" ca="1" si="370"/>
        <v>10.000000001133511</v>
      </c>
    </row>
    <row r="864" spans="1:35">
      <c r="A864" s="29">
        <v>85.199999999998198</v>
      </c>
      <c r="B864" s="29">
        <f t="shared" si="371"/>
        <v>10</v>
      </c>
      <c r="C864" s="29">
        <f t="shared" si="372"/>
        <v>0</v>
      </c>
      <c r="E864" s="29">
        <f ca="1">Kp*(G864+H864*OnebyTi+Td*(G864-G863))</f>
        <v>3.3333333262233769</v>
      </c>
      <c r="F864" s="27">
        <f t="shared" ca="1" si="373"/>
        <v>10.000000000726089</v>
      </c>
      <c r="G864" s="29">
        <f t="shared" ca="1" si="353"/>
        <v>-7.2608941081853118E-10</v>
      </c>
      <c r="H864" s="29">
        <f t="shared" ca="1" si="354"/>
        <v>0.73015872930161008</v>
      </c>
      <c r="I864" s="29">
        <f t="shared" ca="1" si="355"/>
        <v>37.948448824707462</v>
      </c>
      <c r="J864" s="29">
        <f t="shared" ca="1" si="356"/>
        <v>222.78537736622681</v>
      </c>
      <c r="K864" s="29">
        <f t="shared" ca="1" si="357"/>
        <v>143.14166972279475</v>
      </c>
      <c r="M864" s="29">
        <f ca="1">Kp*(Q864+R864*OnebyTi+Td*(Q864-Q863))</f>
        <v>25460393377.904205</v>
      </c>
      <c r="N864" s="29">
        <f t="shared" ca="1" si="374"/>
        <v>7975341301.5732012</v>
      </c>
      <c r="O864" s="27">
        <f t="shared" ca="1" si="358"/>
        <v>-23333425.605979741</v>
      </c>
      <c r="P864" s="27">
        <f t="shared" ca="1" si="375"/>
        <v>-1746536503.438242</v>
      </c>
      <c r="Q864" s="29">
        <f t="shared" ca="1" si="359"/>
        <v>1746536513.438242</v>
      </c>
      <c r="R864" s="29">
        <f t="shared" ca="1" si="360"/>
        <v>3588378271.7839055</v>
      </c>
      <c r="S864" s="29">
        <f t="shared" ca="1" si="361"/>
        <v>7742330816.8448906</v>
      </c>
      <c r="T864" s="29">
        <f t="shared" ca="1" si="362"/>
        <v>8.9916274989318881E+18</v>
      </c>
      <c r="U864" s="29">
        <f t="shared" ca="1" si="363"/>
        <v>1724878088214.2288</v>
      </c>
      <c r="W864" s="29">
        <f ca="1">Kp*(AB864+AC864*OnebyTi+Td*(AB864-AB863))</f>
        <v>610166506.09466791</v>
      </c>
      <c r="X864" s="27">
        <f t="shared" ca="1" si="376"/>
        <v>54730511.467726246</v>
      </c>
      <c r="Y864" s="27">
        <f t="shared" ca="1" si="377"/>
        <v>-78624589.585937858</v>
      </c>
      <c r="Z864" s="27">
        <f t="shared" ca="1" si="378"/>
        <v>-98358030.52328895</v>
      </c>
      <c r="AA864" s="27">
        <f t="shared" ca="1" si="379"/>
        <v>-69516177.855533719</v>
      </c>
      <c r="AB864" s="29">
        <f t="shared" ca="1" si="364"/>
        <v>69516187.855533719</v>
      </c>
      <c r="AC864" s="29">
        <f t="shared" ca="1" si="365"/>
        <v>53211125.962195121</v>
      </c>
      <c r="AD864" s="29">
        <f t="shared" ca="1" si="366"/>
        <v>241535771.443297</v>
      </c>
      <c r="AE864" s="29">
        <f t="shared" ca="1" si="367"/>
        <v>7397503709885857</v>
      </c>
      <c r="AF864" s="29">
        <f t="shared" ca="1" si="368"/>
        <v>7.0167691044505352E+26</v>
      </c>
      <c r="AH864" s="29">
        <f t="shared" ca="1" si="369"/>
        <v>3.3333333262233769</v>
      </c>
      <c r="AI864" s="29">
        <f t="shared" ca="1" si="370"/>
        <v>10.000000000726089</v>
      </c>
    </row>
    <row r="865" spans="1:35">
      <c r="A865" s="29">
        <v>85.299999999998207</v>
      </c>
      <c r="B865" s="29">
        <f t="shared" si="371"/>
        <v>10</v>
      </c>
      <c r="C865" s="29">
        <f t="shared" si="372"/>
        <v>0</v>
      </c>
      <c r="E865" s="29">
        <f ca="1">Kp*(G865+H865*OnebyTi+Td*(G865-G864))</f>
        <v>3.3333333282962436</v>
      </c>
      <c r="F865" s="29">
        <f t="shared" ca="1" si="373"/>
        <v>10.000000000307667</v>
      </c>
      <c r="G865" s="29">
        <f t="shared" ca="1" si="353"/>
        <v>-3.0766678094096278E-10</v>
      </c>
      <c r="H865" s="29">
        <f t="shared" ca="1" si="354"/>
        <v>0.73015872927084335</v>
      </c>
      <c r="I865" s="29">
        <f t="shared" ca="1" si="355"/>
        <v>37.948448824738229</v>
      </c>
      <c r="J865" s="29">
        <f t="shared" ca="1" si="356"/>
        <v>222.78537736622681</v>
      </c>
      <c r="K865" s="29">
        <f t="shared" ca="1" si="357"/>
        <v>143.14166972541915</v>
      </c>
      <c r="M865" s="29">
        <f ca="1">Kp*(Q865+R865*OnebyTi+Td*(Q865-Q864))</f>
        <v>25840918596.756256</v>
      </c>
      <c r="N865" s="27">
        <f t="shared" ca="1" si="374"/>
        <v>8647522932.9895458</v>
      </c>
      <c r="O865" s="29">
        <f t="shared" ca="1" si="358"/>
        <v>303096832.41761875</v>
      </c>
      <c r="P865" s="29">
        <f t="shared" ca="1" si="375"/>
        <v>-1676211650.3207033</v>
      </c>
      <c r="Q865" s="29">
        <f t="shared" ca="1" si="359"/>
        <v>1676211660.3207033</v>
      </c>
      <c r="R865" s="29">
        <f t="shared" ca="1" si="360"/>
        <v>3755999437.8159757</v>
      </c>
      <c r="S865" s="29">
        <f t="shared" ca="1" si="361"/>
        <v>7909951982.8769608</v>
      </c>
      <c r="T865" s="29">
        <f t="shared" ca="1" si="362"/>
        <v>9.2725960519513969E+18</v>
      </c>
      <c r="U865" s="29">
        <f t="shared" ca="1" si="363"/>
        <v>1762221632943.2505</v>
      </c>
      <c r="W865" s="29">
        <f ca="1">Kp*(AB865+AC865*OnebyTi+Td*(AB865-AB864))</f>
        <v>649766118.7845211</v>
      </c>
      <c r="X865" s="29">
        <f t="shared" ca="1" si="376"/>
        <v>69916175.917650282</v>
      </c>
      <c r="Y865" s="29">
        <f t="shared" ca="1" si="377"/>
        <v>-72120784.561785221</v>
      </c>
      <c r="Z865" s="29">
        <f t="shared" ca="1" si="378"/>
        <v>-97395619.252193168</v>
      </c>
      <c r="AA865" s="29">
        <f t="shared" ca="1" si="379"/>
        <v>-70922811.608605757</v>
      </c>
      <c r="AB865" s="29">
        <f t="shared" ca="1" si="364"/>
        <v>70922821.608605757</v>
      </c>
      <c r="AC865" s="29">
        <f t="shared" ca="1" si="365"/>
        <v>60303408.123055696</v>
      </c>
      <c r="AD865" s="29">
        <f t="shared" ca="1" si="366"/>
        <v>248628053.60415757</v>
      </c>
      <c r="AE865" s="29">
        <f t="shared" ca="1" si="367"/>
        <v>7900508372378469</v>
      </c>
      <c r="AF865" s="29">
        <f t="shared" ca="1" si="368"/>
        <v>7.6744077800917457E+26</v>
      </c>
      <c r="AH865" s="29">
        <f t="shared" ca="1" si="369"/>
        <v>3.3333333282962436</v>
      </c>
      <c r="AI865" s="29">
        <f t="shared" ca="1" si="370"/>
        <v>10.000000000307667</v>
      </c>
    </row>
    <row r="866" spans="1:35">
      <c r="A866" s="29">
        <v>85.399999999998201</v>
      </c>
      <c r="B866" s="29">
        <f t="shared" si="371"/>
        <v>10</v>
      </c>
      <c r="C866" s="29">
        <f t="shared" si="372"/>
        <v>0</v>
      </c>
      <c r="E866" s="29">
        <f ca="1">Kp*(G866+H866*OnebyTi+Td*(G866-G865))</f>
        <v>3.3333333304846904</v>
      </c>
      <c r="F866" s="27">
        <f t="shared" ca="1" si="373"/>
        <v>9.9999999998973976</v>
      </c>
      <c r="G866" s="29">
        <f t="shared" ca="1" si="353"/>
        <v>1.0260237104375847E-10</v>
      </c>
      <c r="H866" s="29">
        <f t="shared" ca="1" si="354"/>
        <v>0.73015872928110359</v>
      </c>
      <c r="I866" s="29">
        <f t="shared" ca="1" si="355"/>
        <v>37.948448824748489</v>
      </c>
      <c r="J866" s="29">
        <f t="shared" ca="1" si="356"/>
        <v>222.78537736622681</v>
      </c>
      <c r="K866" s="29">
        <f t="shared" ca="1" si="357"/>
        <v>143.14166972629536</v>
      </c>
      <c r="M866" s="29">
        <f ca="1">Kp*(Q866+R866*OnebyTi+Td*(Q866-Q865))</f>
        <v>26129416242.009621</v>
      </c>
      <c r="N866" s="29">
        <f t="shared" ca="1" si="374"/>
        <v>9314612486.7629261</v>
      </c>
      <c r="O866" s="27">
        <f t="shared" ca="1" si="358"/>
        <v>643637391.69463634</v>
      </c>
      <c r="P866" s="27">
        <f t="shared" ca="1" si="375"/>
        <v>-1595434996.5916643</v>
      </c>
      <c r="Q866" s="29">
        <f t="shared" ca="1" si="359"/>
        <v>1595435006.5916643</v>
      </c>
      <c r="R866" s="29">
        <f t="shared" ca="1" si="360"/>
        <v>3915542938.475142</v>
      </c>
      <c r="S866" s="29">
        <f t="shared" ca="1" si="361"/>
        <v>8069495483.5361271</v>
      </c>
      <c r="T866" s="29">
        <f t="shared" ca="1" si="362"/>
        <v>9.5271373379772109E+18</v>
      </c>
      <c r="U866" s="29">
        <f t="shared" ca="1" si="363"/>
        <v>1797765591943.9316</v>
      </c>
      <c r="W866" s="29">
        <f ca="1">Kp*(AB866+AC866*OnebyTi+Td*(AB866-AB865))</f>
        <v>689337192.27359176</v>
      </c>
      <c r="X866" s="27">
        <f t="shared" ca="1" si="376"/>
        <v>85520004.313272268</v>
      </c>
      <c r="Y866" s="27">
        <f t="shared" ca="1" si="377"/>
        <v>-65193560.25703381</v>
      </c>
      <c r="Z866" s="27">
        <f t="shared" ca="1" si="378"/>
        <v>-96162951.018692657</v>
      </c>
      <c r="AA866" s="27">
        <f t="shared" ca="1" si="379"/>
        <v>-72213905.672465414</v>
      </c>
      <c r="AB866" s="29">
        <f t="shared" ca="1" si="364"/>
        <v>72213915.672465414</v>
      </c>
      <c r="AC866" s="29">
        <f t="shared" ca="1" si="365"/>
        <v>67524799.690302238</v>
      </c>
      <c r="AD866" s="29">
        <f t="shared" ca="1" si="366"/>
        <v>255849445.17140412</v>
      </c>
      <c r="AE866" s="29">
        <f t="shared" ca="1" si="367"/>
        <v>8421993334053464</v>
      </c>
      <c r="AF866" s="29">
        <f t="shared" ca="1" si="368"/>
        <v>8.3623996724164286E+26</v>
      </c>
      <c r="AH866" s="29">
        <f t="shared" ca="1" si="369"/>
        <v>3.3333333304846904</v>
      </c>
      <c r="AI866" s="29">
        <f t="shared" ca="1" si="370"/>
        <v>9.9999999998973976</v>
      </c>
    </row>
    <row r="867" spans="1:35">
      <c r="A867" s="29">
        <v>85.499999999998195</v>
      </c>
      <c r="B867" s="29">
        <f t="shared" si="371"/>
        <v>10</v>
      </c>
      <c r="C867" s="29">
        <f t="shared" si="372"/>
        <v>0</v>
      </c>
      <c r="E867" s="29">
        <f ca="1">Kp*(G867+H867*OnebyTi+Td*(G867-G866))</f>
        <v>3.3333333326855334</v>
      </c>
      <c r="F867" s="29">
        <f t="shared" ca="1" si="373"/>
        <v>9.9999999995130722</v>
      </c>
      <c r="G867" s="29">
        <f t="shared" ca="1" si="353"/>
        <v>4.8692783138903906E-10</v>
      </c>
      <c r="H867" s="29">
        <f t="shared" ca="1" si="354"/>
        <v>0.73015872932979642</v>
      </c>
      <c r="I867" s="29">
        <f t="shared" ca="1" si="355"/>
        <v>37.948448824797183</v>
      </c>
      <c r="J867" s="29">
        <f t="shared" ca="1" si="356"/>
        <v>222.78537736622681</v>
      </c>
      <c r="K867" s="29">
        <f t="shared" ca="1" si="357"/>
        <v>143.1416697304586</v>
      </c>
      <c r="M867" s="29">
        <f ca="1">Kp*(Q867+R867*OnebyTi+Td*(Q867-Q866))</f>
        <v>26320316789.088913</v>
      </c>
      <c r="N867" s="27">
        <f t="shared" ca="1" si="374"/>
        <v>9973530570.3273048</v>
      </c>
      <c r="O867" s="29">
        <f t="shared" ca="1" si="358"/>
        <v>997504592.71751547</v>
      </c>
      <c r="P867" s="29">
        <f t="shared" ca="1" si="375"/>
        <v>-1504057236.8537617</v>
      </c>
      <c r="Q867" s="29">
        <f t="shared" ca="1" si="359"/>
        <v>1504057246.8537617</v>
      </c>
      <c r="R867" s="29">
        <f t="shared" ca="1" si="360"/>
        <v>4065948663.1605182</v>
      </c>
      <c r="S867" s="29">
        <f t="shared" ca="1" si="361"/>
        <v>8219901208.2215033</v>
      </c>
      <c r="T867" s="29">
        <f t="shared" ca="1" si="362"/>
        <v>9.7533561581585428E+18</v>
      </c>
      <c r="U867" s="29">
        <f t="shared" ca="1" si="363"/>
        <v>1831273788076.0039</v>
      </c>
      <c r="W867" s="29">
        <f ca="1">Kp*(AB867+AC867*OnebyTi+Td*(AB867-AB866))</f>
        <v>728783899.88735354</v>
      </c>
      <c r="X867" s="29">
        <f t="shared" ca="1" si="376"/>
        <v>101520767.43435958</v>
      </c>
      <c r="Y867" s="29">
        <f t="shared" ca="1" si="377"/>
        <v>-57843172.977391183</v>
      </c>
      <c r="Z867" s="29">
        <f t="shared" ca="1" si="378"/>
        <v>-94652556.008384272</v>
      </c>
      <c r="AA867" s="29">
        <f t="shared" ca="1" si="379"/>
        <v>-73381914.396659419</v>
      </c>
      <c r="AB867" s="29">
        <f t="shared" ca="1" si="364"/>
        <v>73381924.396659419</v>
      </c>
      <c r="AC867" s="29">
        <f t="shared" ca="1" si="365"/>
        <v>74862992.129968181</v>
      </c>
      <c r="AD867" s="29">
        <f t="shared" ca="1" si="366"/>
        <v>263187637.61107007</v>
      </c>
      <c r="AE867" s="29">
        <f t="shared" ca="1" si="367"/>
        <v>8960484016869168</v>
      </c>
      <c r="AF867" s="29">
        <f t="shared" ca="1" si="368"/>
        <v>9.0781197166281111E+26</v>
      </c>
      <c r="AH867" s="29">
        <f t="shared" ca="1" si="369"/>
        <v>3.3333333326855334</v>
      </c>
      <c r="AI867" s="29">
        <f t="shared" ca="1" si="370"/>
        <v>9.9999999995130722</v>
      </c>
    </row>
    <row r="868" spans="1:35">
      <c r="A868" s="29">
        <v>85.599999999998204</v>
      </c>
      <c r="B868" s="29">
        <f t="shared" si="371"/>
        <v>10</v>
      </c>
      <c r="C868" s="29">
        <f t="shared" si="372"/>
        <v>0</v>
      </c>
      <c r="E868" s="29">
        <f ca="1">Kp*(G868+H868*OnebyTi+Td*(G868-G867))</f>
        <v>3.3333333348004182</v>
      </c>
      <c r="F868" s="29">
        <f t="shared" ca="1" si="373"/>
        <v>9.9999999991704005</v>
      </c>
      <c r="G868" s="29">
        <f t="shared" ca="1" si="353"/>
        <v>8.2959950020722317E-10</v>
      </c>
      <c r="H868" s="29">
        <f t="shared" ca="1" si="354"/>
        <v>0.73015872941275639</v>
      </c>
      <c r="I868" s="29">
        <f t="shared" ca="1" si="355"/>
        <v>37.948448824880145</v>
      </c>
      <c r="J868" s="29">
        <f t="shared" ca="1" si="356"/>
        <v>222.78537736622681</v>
      </c>
      <c r="K868" s="29">
        <f t="shared" ca="1" si="357"/>
        <v>143.14166973755997</v>
      </c>
      <c r="M868" s="29">
        <f ca="1">Kp*(Q868+R868*OnebyTi+Td*(Q868-Q867))</f>
        <v>26408203332.002407</v>
      </c>
      <c r="N868" s="29">
        <f t="shared" ca="1" si="374"/>
        <v>10621087289.945831</v>
      </c>
      <c r="O868" s="29">
        <f t="shared" ca="1" si="358"/>
        <v>1363821085.8662498</v>
      </c>
      <c r="P868" s="29">
        <f t="shared" ca="1" si="375"/>
        <v>-1401967140.5139003</v>
      </c>
      <c r="Q868" s="29">
        <f t="shared" ca="1" si="359"/>
        <v>1401967150.5139003</v>
      </c>
      <c r="R868" s="29">
        <f t="shared" ca="1" si="360"/>
        <v>4206145378.2119083</v>
      </c>
      <c r="S868" s="29">
        <f t="shared" ca="1" si="361"/>
        <v>8360097923.272893</v>
      </c>
      <c r="T868" s="29">
        <f t="shared" ca="1" si="362"/>
        <v>9.9499073472705495E+18</v>
      </c>
      <c r="U868" s="29">
        <f t="shared" ca="1" si="363"/>
        <v>1862507566144.2332</v>
      </c>
      <c r="W868" s="29">
        <f ca="1">Kp*(AB868+AC868*OnebyTi+Td*(AB868-AB867))</f>
        <v>768007017.76261628</v>
      </c>
      <c r="X868" s="29">
        <f t="shared" ca="1" si="376"/>
        <v>117895467.30872884</v>
      </c>
      <c r="Y868" s="29">
        <f t="shared" ca="1" si="377"/>
        <v>-50070901.889676183</v>
      </c>
      <c r="Z868" s="29">
        <f t="shared" ca="1" si="378"/>
        <v>-92857341.214189097</v>
      </c>
      <c r="AA868" s="29">
        <f t="shared" ca="1" si="379"/>
        <v>-74419295.829302296</v>
      </c>
      <c r="AB868" s="29">
        <f t="shared" ca="1" si="364"/>
        <v>74419305.829302296</v>
      </c>
      <c r="AC868" s="29">
        <f t="shared" ca="1" si="365"/>
        <v>82304922.712898403</v>
      </c>
      <c r="AD868" s="29">
        <f t="shared" ca="1" si="366"/>
        <v>270629568.1940003</v>
      </c>
      <c r="AE868" s="29">
        <f t="shared" ca="1" si="367"/>
        <v>9514307324880690</v>
      </c>
      <c r="AF868" s="29">
        <f t="shared" ca="1" si="368"/>
        <v>9.8185849144778604E+26</v>
      </c>
      <c r="AH868" s="29">
        <f t="shared" ca="1" si="369"/>
        <v>3.3333333348004182</v>
      </c>
      <c r="AI868" s="29">
        <f t="shared" ca="1" si="370"/>
        <v>9.9999999991704005</v>
      </c>
    </row>
    <row r="869" spans="1:35">
      <c r="A869" s="29">
        <v>85.699999999998198</v>
      </c>
      <c r="B869" s="29">
        <f t="shared" si="371"/>
        <v>10</v>
      </c>
      <c r="C869" s="29">
        <f t="shared" si="372"/>
        <v>0</v>
      </c>
      <c r="E869" s="29">
        <f ca="1">Kp*(G869+H869*OnebyTi+Td*(G869-G868))</f>
        <v>3.3333333367398947</v>
      </c>
      <c r="F869" s="27">
        <f t="shared" ca="1" si="373"/>
        <v>9.99999999888243</v>
      </c>
      <c r="G869" s="29">
        <f t="shared" ca="1" si="353"/>
        <v>1.117570036512916E-9</v>
      </c>
      <c r="H869" s="29">
        <f t="shared" ca="1" si="354"/>
        <v>0.73015872952451344</v>
      </c>
      <c r="I869" s="29">
        <f t="shared" ca="1" si="355"/>
        <v>37.9484488249919</v>
      </c>
      <c r="J869" s="29">
        <f t="shared" ca="1" si="356"/>
        <v>222.78537736622681</v>
      </c>
      <c r="K869" s="29">
        <f t="shared" ca="1" si="357"/>
        <v>143.14166974713754</v>
      </c>
      <c r="M869" s="29">
        <f ca="1">Kp*(Q869+R869*OnebyTi+Td*(Q869-Q868))</f>
        <v>26387841838.128128</v>
      </c>
      <c r="N869" s="27">
        <f t="shared" ca="1" si="374"/>
        <v>11253990613.809626</v>
      </c>
      <c r="O869" s="27">
        <f t="shared" ca="1" si="358"/>
        <v>1741615145.3399653</v>
      </c>
      <c r="P869" s="27">
        <f t="shared" ca="1" si="375"/>
        <v>-1289093821.4741726</v>
      </c>
      <c r="Q869" s="29">
        <f t="shared" ca="1" si="359"/>
        <v>1289093831.4741726</v>
      </c>
      <c r="R869" s="29">
        <f t="shared" ca="1" si="360"/>
        <v>4335054761.3593254</v>
      </c>
      <c r="S869" s="29">
        <f t="shared" ca="1" si="361"/>
        <v>8489007306.42031</v>
      </c>
      <c r="T869" s="29">
        <f t="shared" ca="1" si="362"/>
        <v>1.0116083637905025E+19</v>
      </c>
      <c r="U869" s="29">
        <f t="shared" ca="1" si="363"/>
        <v>1891226691714.7781</v>
      </c>
      <c r="W869" s="29">
        <f ca="1">Kp*(AB869+AC869*OnebyTi+Td*(AB869-AB868))</f>
        <v>806904031.38287318</v>
      </c>
      <c r="X869" s="27">
        <f t="shared" ca="1" si="376"/>
        <v>134619324.06558877</v>
      </c>
      <c r="Y869" s="27">
        <f t="shared" ca="1" si="377"/>
        <v>-41879085.399344429</v>
      </c>
      <c r="Z869" s="27">
        <f t="shared" ca="1" si="378"/>
        <v>-90770621.944767326</v>
      </c>
      <c r="AA869" s="27">
        <f t="shared" ca="1" si="379"/>
        <v>-75318529.913805172</v>
      </c>
      <c r="AB869" s="29">
        <f t="shared" ca="1" si="364"/>
        <v>75318539.913805172</v>
      </c>
      <c r="AC869" s="29">
        <f t="shared" ca="1" si="365"/>
        <v>89836776.704278916</v>
      </c>
      <c r="AD869" s="29">
        <f t="shared" ca="1" si="366"/>
        <v>278161422.18538082</v>
      </c>
      <c r="AE869" s="29">
        <f t="shared" ca="1" si="367"/>
        <v>1.0081595570355436E+16</v>
      </c>
      <c r="AF869" s="29">
        <f t="shared" ca="1" si="368"/>
        <v>1.0580513563730802E+27</v>
      </c>
      <c r="AH869" s="29">
        <f t="shared" ca="1" si="369"/>
        <v>3.3333333367398947</v>
      </c>
      <c r="AI869" s="29">
        <f t="shared" ca="1" si="370"/>
        <v>9.99999999888243</v>
      </c>
    </row>
    <row r="870" spans="1:35">
      <c r="A870" s="29">
        <v>85.799999999998207</v>
      </c>
      <c r="B870" s="29">
        <f t="shared" si="371"/>
        <v>10</v>
      </c>
      <c r="C870" s="29">
        <f t="shared" si="372"/>
        <v>0</v>
      </c>
      <c r="E870" s="29">
        <f ca="1">Kp*(G870+H870*OnebyTi+Td*(G870-G869))</f>
        <v>3.3333333384270167</v>
      </c>
      <c r="F870" s="29">
        <f t="shared" ca="1" si="373"/>
        <v>9.9999999986590922</v>
      </c>
      <c r="G870" s="29">
        <f t="shared" ca="1" si="353"/>
        <v>1.3409078292170307E-9</v>
      </c>
      <c r="H870" s="29">
        <f t="shared" ca="1" si="354"/>
        <v>0.73015872965860418</v>
      </c>
      <c r="I870" s="29">
        <f t="shared" ca="1" si="355"/>
        <v>37.948448825125993</v>
      </c>
      <c r="J870" s="29">
        <f t="shared" ca="1" si="356"/>
        <v>222.78537736622681</v>
      </c>
      <c r="K870" s="29">
        <f t="shared" ca="1" si="357"/>
        <v>143.14166975864254</v>
      </c>
      <c r="M870" s="29">
        <f ca="1">Kp*(Q870+R870*OnebyTi+Td*(Q870-Q869))</f>
        <v>26254212052.041039</v>
      </c>
      <c r="N870" s="29">
        <f t="shared" ca="1" si="374"/>
        <v>11868855564.393574</v>
      </c>
      <c r="O870" s="29">
        <f t="shared" ca="1" si="358"/>
        <v>2129820352.3899283</v>
      </c>
      <c r="P870" s="29">
        <f t="shared" ca="1" si="375"/>
        <v>-1165408943.1942847</v>
      </c>
      <c r="Q870" s="29">
        <f t="shared" ca="1" si="359"/>
        <v>1165408953.1942847</v>
      </c>
      <c r="R870" s="29">
        <f t="shared" ca="1" si="360"/>
        <v>4451595656.6787539</v>
      </c>
      <c r="S870" s="29">
        <f t="shared" ca="1" si="361"/>
        <v>8605548201.7397385</v>
      </c>
      <c r="T870" s="29">
        <f t="shared" ca="1" si="362"/>
        <v>1.0251901440723565E+19</v>
      </c>
      <c r="U870" s="29">
        <f t="shared" ca="1" si="363"/>
        <v>1917190299057.115</v>
      </c>
      <c r="W870" s="29">
        <f ca="1">Kp*(AB870+AC870*OnebyTi+Td*(AB870-AB869))</f>
        <v>845369254.09869993</v>
      </c>
      <c r="X870" s="29">
        <f t="shared" ca="1" si="376"/>
        <v>151665766.5475271</v>
      </c>
      <c r="Y870" s="29">
        <f t="shared" ca="1" si="377"/>
        <v>-33271156.395031013</v>
      </c>
      <c r="Z870" s="29">
        <f t="shared" ca="1" si="378"/>
        <v>-88386153.570402667</v>
      </c>
      <c r="AA870" s="29">
        <f t="shared" ca="1" si="379"/>
        <v>-76072137.334823132</v>
      </c>
      <c r="AB870" s="29">
        <f t="shared" ca="1" si="364"/>
        <v>76072147.334823132</v>
      </c>
      <c r="AC870" s="29">
        <f t="shared" ca="1" si="365"/>
        <v>97443991.437761232</v>
      </c>
      <c r="AD870" s="29">
        <f t="shared" ca="1" si="366"/>
        <v>285768636.91886312</v>
      </c>
      <c r="AE870" s="29">
        <f t="shared" ca="1" si="367"/>
        <v>1.066029273036854E+16</v>
      </c>
      <c r="AF870" s="29">
        <f t="shared" ca="1" si="368"/>
        <v>1.136039772059161E+27</v>
      </c>
      <c r="AH870" s="29">
        <f t="shared" ca="1" si="369"/>
        <v>3.3333333384270167</v>
      </c>
      <c r="AI870" s="29">
        <f t="shared" ca="1" si="370"/>
        <v>9.9999999986590922</v>
      </c>
    </row>
    <row r="871" spans="1:35">
      <c r="A871" s="29">
        <v>85.899999999998201</v>
      </c>
      <c r="B871" s="29">
        <f t="shared" si="371"/>
        <v>10</v>
      </c>
      <c r="C871" s="29">
        <f t="shared" si="372"/>
        <v>0</v>
      </c>
      <c r="E871" s="29">
        <f ca="1">Kp*(G871+H871*OnebyTi+Td*(G871-G870))</f>
        <v>3.3333333398000216</v>
      </c>
      <c r="F871" s="27">
        <f t="shared" ca="1" si="373"/>
        <v>9.9999999985069348</v>
      </c>
      <c r="G871" s="29">
        <f t="shared" ca="1" si="353"/>
        <v>1.4930652270095379E-9</v>
      </c>
      <c r="H871" s="29">
        <f t="shared" ca="1" si="354"/>
        <v>0.73015872980791074</v>
      </c>
      <c r="I871" s="29">
        <f t="shared" ca="1" si="355"/>
        <v>37.9484488252753</v>
      </c>
      <c r="J871" s="29">
        <f t="shared" ca="1" si="356"/>
        <v>222.78537736622681</v>
      </c>
      <c r="K871" s="29">
        <f t="shared" ca="1" si="357"/>
        <v>143.14166977146797</v>
      </c>
      <c r="M871" s="29">
        <f ca="1">Kp*(Q871+R871*OnebyTi+Td*(Q871-Q870))</f>
        <v>26002538947.473656</v>
      </c>
      <c r="N871" s="27">
        <f t="shared" ca="1" si="374"/>
        <v>12462214240.068729</v>
      </c>
      <c r="O871" s="27">
        <f t="shared" ca="1" si="358"/>
        <v>2527275666.6250167</v>
      </c>
      <c r="P871" s="27">
        <f t="shared" ca="1" si="375"/>
        <v>-1030928846.6916206</v>
      </c>
      <c r="Q871" s="29">
        <f t="shared" ca="1" si="359"/>
        <v>1030928856.6916206</v>
      </c>
      <c r="R871" s="29">
        <f t="shared" ca="1" si="360"/>
        <v>4554688542.3479156</v>
      </c>
      <c r="S871" s="29">
        <f t="shared" ca="1" si="361"/>
        <v>8708641087.4089012</v>
      </c>
      <c r="T871" s="29">
        <f t="shared" ca="1" si="362"/>
        <v>1.0358182871479513E+19</v>
      </c>
      <c r="U871" s="29">
        <f t="shared" ca="1" si="363"/>
        <v>1940157886494.6926</v>
      </c>
      <c r="W871" s="29">
        <f ca="1">Kp*(AB871+AC871*OnebyTi+Td*(AB871-AB870))</f>
        <v>883293957.81161904</v>
      </c>
      <c r="X871" s="27">
        <f t="shared" ca="1" si="376"/>
        <v>169006426.84854126</v>
      </c>
      <c r="Y871" s="27">
        <f t="shared" ca="1" si="377"/>
        <v>-24251676.232055351</v>
      </c>
      <c r="Z871" s="27">
        <f t="shared" ca="1" si="378"/>
        <v>-85698163.439518273</v>
      </c>
      <c r="AA871" s="27">
        <f t="shared" ca="1" si="379"/>
        <v>-76672698.993339896</v>
      </c>
      <c r="AB871" s="29">
        <f t="shared" ca="1" si="364"/>
        <v>76672708.993339896</v>
      </c>
      <c r="AC871" s="29">
        <f t="shared" ca="1" si="365"/>
        <v>105111262.33709522</v>
      </c>
      <c r="AD871" s="29">
        <f t="shared" ca="1" si="366"/>
        <v>293435907.81819713</v>
      </c>
      <c r="AE871" s="29">
        <f t="shared" ca="1" si="367"/>
        <v>1.1248163160806278E+16</v>
      </c>
      <c r="AF871" s="29">
        <f t="shared" ca="1" si="368"/>
        <v>1.2154587661596356E+27</v>
      </c>
      <c r="AH871" s="29">
        <f t="shared" ca="1" si="369"/>
        <v>3.3333333398000216</v>
      </c>
      <c r="AI871" s="29">
        <f t="shared" ca="1" si="370"/>
        <v>9.9999999985069348</v>
      </c>
    </row>
    <row r="872" spans="1:35">
      <c r="A872" s="29">
        <v>85.999999999998195</v>
      </c>
      <c r="B872" s="29">
        <f t="shared" si="371"/>
        <v>10</v>
      </c>
      <c r="C872" s="29">
        <f t="shared" si="372"/>
        <v>0</v>
      </c>
      <c r="E872" s="29">
        <f ca="1">Kp*(G872+H872*OnebyTi+Td*(G872-G871))</f>
        <v>3.3333333408143151</v>
      </c>
      <c r="F872" s="29">
        <f t="shared" ca="1" si="373"/>
        <v>9.9999999984290042</v>
      </c>
      <c r="G872" s="29">
        <f t="shared" ca="1" si="353"/>
        <v>1.5709957779108663E-9</v>
      </c>
      <c r="H872" s="29">
        <f t="shared" ca="1" si="354"/>
        <v>0.7301587299650103</v>
      </c>
      <c r="I872" s="29">
        <f t="shared" ca="1" si="355"/>
        <v>37.948448825432401</v>
      </c>
      <c r="J872" s="29">
        <f t="shared" ca="1" si="356"/>
        <v>222.78537736622681</v>
      </c>
      <c r="K872" s="29">
        <f t="shared" ca="1" si="357"/>
        <v>143.14166978497855</v>
      </c>
      <c r="M872" s="29">
        <f ca="1">Kp*(Q872+R872*OnebyTi+Td*(Q872-Q871))</f>
        <v>25628324619.409309</v>
      </c>
      <c r="N872" s="29">
        <f t="shared" ca="1" si="374"/>
        <v>13030526662.441502</v>
      </c>
      <c r="O872" s="29">
        <f t="shared" ca="1" si="358"/>
        <v>2932725903.394619</v>
      </c>
      <c r="P872" s="29">
        <f t="shared" ca="1" si="375"/>
        <v>-885716588.78645384</v>
      </c>
      <c r="Q872" s="29">
        <f t="shared" ca="1" si="359"/>
        <v>885716598.78645384</v>
      </c>
      <c r="R872" s="29">
        <f t="shared" ca="1" si="360"/>
        <v>4643260202.2265606</v>
      </c>
      <c r="S872" s="29">
        <f t="shared" ca="1" si="361"/>
        <v>8797212747.2875462</v>
      </c>
      <c r="T872" s="29">
        <f t="shared" ca="1" si="362"/>
        <v>1.0436632260816097E+19</v>
      </c>
      <c r="U872" s="29">
        <f t="shared" ca="1" si="363"/>
        <v>1959890357164.7097</v>
      </c>
      <c r="W872" s="29">
        <f ca="1">Kp*(AB872+AC872*OnebyTi+Td*(AB872-AB871))</f>
        <v>920566515.97758698</v>
      </c>
      <c r="X872" s="29">
        <f t="shared" ca="1" si="376"/>
        <v>186611138.94256875</v>
      </c>
      <c r="Y872" s="29">
        <f t="shared" ca="1" si="377"/>
        <v>-14826367.324914321</v>
      </c>
      <c r="Z872" s="29">
        <f t="shared" ca="1" si="378"/>
        <v>-82701382.896000788</v>
      </c>
      <c r="AA872" s="29">
        <f t="shared" ca="1" si="379"/>
        <v>-77112876.088528365</v>
      </c>
      <c r="AB872" s="29">
        <f t="shared" ca="1" si="364"/>
        <v>77112886.088528365</v>
      </c>
      <c r="AC872" s="29">
        <f t="shared" ca="1" si="365"/>
        <v>112822550.94594805</v>
      </c>
      <c r="AD872" s="29">
        <f t="shared" ca="1" si="366"/>
        <v>301147196.42704999</v>
      </c>
      <c r="AE872" s="29">
        <f t="shared" ca="1" si="367"/>
        <v>1.1842802880896514E+16</v>
      </c>
      <c r="AF872" s="29">
        <f t="shared" ca="1" si="368"/>
        <v>1.2959386496272529E+27</v>
      </c>
      <c r="AH872" s="29">
        <f t="shared" ca="1" si="369"/>
        <v>3.3333333408143151</v>
      </c>
      <c r="AI872" s="29">
        <f t="shared" ca="1" si="370"/>
        <v>9.9999999984290042</v>
      </c>
    </row>
    <row r="873" spans="1:35">
      <c r="A873" s="29">
        <v>86.099999999998204</v>
      </c>
      <c r="B873" s="29">
        <f t="shared" si="371"/>
        <v>10</v>
      </c>
      <c r="C873" s="29">
        <f t="shared" si="372"/>
        <v>0</v>
      </c>
      <c r="E873" s="29">
        <f ca="1">Kp*(G873+H873*OnebyTi+Td*(G873-G872))</f>
        <v>3.3333333414435691</v>
      </c>
      <c r="F873" s="27">
        <f t="shared" ca="1" si="373"/>
        <v>9.9999999984248902</v>
      </c>
      <c r="G873" s="29">
        <f t="shared" ca="1" si="353"/>
        <v>1.5751098203509173E-9</v>
      </c>
      <c r="H873" s="29">
        <f t="shared" ca="1" si="354"/>
        <v>0.7301587301225213</v>
      </c>
      <c r="I873" s="29">
        <f t="shared" ca="1" si="355"/>
        <v>37.948448825589914</v>
      </c>
      <c r="J873" s="29">
        <f t="shared" ca="1" si="356"/>
        <v>222.78537736622681</v>
      </c>
      <c r="K873" s="29">
        <f t="shared" ca="1" si="357"/>
        <v>143.14166979854025</v>
      </c>
      <c r="M873" s="29">
        <f ca="1">Kp*(Q873+R873*OnebyTi+Td*(Q873-Q872))</f>
        <v>25127380501.338406</v>
      </c>
      <c r="N873" s="27">
        <f t="shared" ca="1" si="374"/>
        <v>13570192442.209017</v>
      </c>
      <c r="O873" s="29">
        <f t="shared" ca="1" si="358"/>
        <v>3344822634.3750787</v>
      </c>
      <c r="P873" s="29">
        <f t="shared" ca="1" si="375"/>
        <v>-729883877.68300879</v>
      </c>
      <c r="Q873" s="29">
        <f t="shared" ca="1" si="359"/>
        <v>729883887.68300879</v>
      </c>
      <c r="R873" s="29">
        <f t="shared" ca="1" si="360"/>
        <v>4716248590.9948616</v>
      </c>
      <c r="S873" s="29">
        <f t="shared" ca="1" si="361"/>
        <v>8870201136.0558472</v>
      </c>
      <c r="T873" s="29">
        <f t="shared" ca="1" si="362"/>
        <v>1.0489905309766023E+19</v>
      </c>
      <c r="U873" s="29">
        <f t="shared" ca="1" si="363"/>
        <v>1976151102899.8086</v>
      </c>
      <c r="W873" s="29">
        <f ca="1">Kp*(AB873+AC873*OnebyTi+Td*(AB873-AB872))</f>
        <v>957072559.06280625</v>
      </c>
      <c r="X873" s="29">
        <f t="shared" ca="1" si="376"/>
        <v>204447941.56352219</v>
      </c>
      <c r="Y873" s="29">
        <f t="shared" ca="1" si="377"/>
        <v>-5002144.2171081454</v>
      </c>
      <c r="Z873" s="29">
        <f t="shared" ca="1" si="378"/>
        <v>-79391079.324575901</v>
      </c>
      <c r="AA873" s="29">
        <f t="shared" ca="1" si="379"/>
        <v>-77385430.781710461</v>
      </c>
      <c r="AB873" s="29">
        <f t="shared" ca="1" si="364"/>
        <v>77385440.781710461</v>
      </c>
      <c r="AC873" s="29">
        <f t="shared" ca="1" si="365"/>
        <v>120561095.02411909</v>
      </c>
      <c r="AD873" s="29">
        <f t="shared" ca="1" si="366"/>
        <v>308885740.50522107</v>
      </c>
      <c r="AE873" s="29">
        <f t="shared" ca="1" si="367"/>
        <v>1.2441653525394476E+16</v>
      </c>
      <c r="AF873" s="29">
        <f t="shared" ca="1" si="368"/>
        <v>1.3771152442427177E+27</v>
      </c>
      <c r="AH873" s="29">
        <f t="shared" ca="1" si="369"/>
        <v>3.3333333414435691</v>
      </c>
      <c r="AI873" s="29">
        <f t="shared" ca="1" si="370"/>
        <v>9.9999999984248902</v>
      </c>
    </row>
    <row r="874" spans="1:35">
      <c r="A874" s="29">
        <v>86.199999999998198</v>
      </c>
      <c r="B874" s="29">
        <f t="shared" si="371"/>
        <v>10</v>
      </c>
      <c r="C874" s="29">
        <f t="shared" si="372"/>
        <v>0</v>
      </c>
      <c r="E874" s="29">
        <f ca="1">Kp*(G874+H874*OnebyTi+Td*(G874-G873))</f>
        <v>3.3333333416799218</v>
      </c>
      <c r="F874" s="29">
        <f t="shared" ca="1" si="373"/>
        <v>9.9999999984909262</v>
      </c>
      <c r="G874" s="29">
        <f t="shared" ca="1" si="353"/>
        <v>1.509073754846213E-9</v>
      </c>
      <c r="H874" s="29">
        <f t="shared" ca="1" si="354"/>
        <v>0.7301587302734287</v>
      </c>
      <c r="I874" s="29">
        <f t="shared" ca="1" si="355"/>
        <v>37.948448825740819</v>
      </c>
      <c r="J874" s="29">
        <f t="shared" ca="1" si="356"/>
        <v>222.78537736622681</v>
      </c>
      <c r="K874" s="29">
        <f t="shared" ca="1" si="357"/>
        <v>143.14166981154847</v>
      </c>
      <c r="M874" s="29">
        <f ca="1">Kp*(Q874+R874*OnebyTi+Td*(Q874-Q873))</f>
        <v>24495859785.900402</v>
      </c>
      <c r="N874" s="29">
        <f t="shared" ca="1" si="374"/>
        <v>14077563252.496176</v>
      </c>
      <c r="O874" s="27">
        <f t="shared" ca="1" si="358"/>
        <v>3762125527.4926095</v>
      </c>
      <c r="P874" s="27">
        <f t="shared" ca="1" si="375"/>
        <v>-563592892.80498815</v>
      </c>
      <c r="Q874" s="29">
        <f t="shared" ca="1" si="359"/>
        <v>563592902.80498815</v>
      </c>
      <c r="R874" s="29">
        <f t="shared" ca="1" si="360"/>
        <v>4772607881.2753601</v>
      </c>
      <c r="S874" s="29">
        <f t="shared" ca="1" si="361"/>
        <v>8926560426.3363457</v>
      </c>
      <c r="T874" s="29">
        <f t="shared" ca="1" si="362"/>
        <v>1.0521669005775239E+19</v>
      </c>
      <c r="U874" s="29">
        <f t="shared" ca="1" si="363"/>
        <v>1988707128653.0422</v>
      </c>
      <c r="W874" s="29">
        <f ca="1">Kp*(AB874+AC874*OnebyTi+Td*(AB874-AB873))</f>
        <v>992695142.55986536</v>
      </c>
      <c r="X874" s="27">
        <f t="shared" ca="1" si="376"/>
        <v>222483085.49386528</v>
      </c>
      <c r="Y874" s="27">
        <f t="shared" ca="1" si="377"/>
        <v>5212857.0047880122</v>
      </c>
      <c r="Z874" s="27">
        <f t="shared" ca="1" si="378"/>
        <v>-75763088.14860566</v>
      </c>
      <c r="AA874" s="27">
        <f t="shared" ca="1" si="379"/>
        <v>-77483247.415395305</v>
      </c>
      <c r="AB874" s="29">
        <f t="shared" ca="1" si="364"/>
        <v>77483257.415395305</v>
      </c>
      <c r="AC874" s="29">
        <f t="shared" ca="1" si="365"/>
        <v>128309420.76565862</v>
      </c>
      <c r="AD874" s="29">
        <f t="shared" ca="1" si="366"/>
        <v>316634066.24676061</v>
      </c>
      <c r="AE874" s="29">
        <f t="shared" ca="1" si="367"/>
        <v>1.3042019043364518E+16</v>
      </c>
      <c r="AF874" s="29">
        <f t="shared" ca="1" si="368"/>
        <v>1.4586405630441246E+27</v>
      </c>
      <c r="AH874" s="29">
        <f t="shared" ca="1" si="369"/>
        <v>3.3333333416799218</v>
      </c>
      <c r="AI874" s="29">
        <f t="shared" ca="1" si="370"/>
        <v>9.9999999984909262</v>
      </c>
    </row>
    <row r="875" spans="1:35">
      <c r="A875" s="29">
        <v>86.299999999998207</v>
      </c>
      <c r="B875" s="29">
        <f t="shared" si="371"/>
        <v>10</v>
      </c>
      <c r="C875" s="29">
        <f t="shared" si="372"/>
        <v>0</v>
      </c>
      <c r="E875" s="29">
        <f ca="1">Kp*(G875+H875*OnebyTi+Td*(G875-G874))</f>
        <v>3.3333333415333568</v>
      </c>
      <c r="F875" s="27">
        <f t="shared" ca="1" si="373"/>
        <v>9.9999999986205239</v>
      </c>
      <c r="G875" s="29">
        <f t="shared" ca="1" si="353"/>
        <v>1.3794760889140889E-9</v>
      </c>
      <c r="H875" s="29">
        <f t="shared" ca="1" si="354"/>
        <v>0.73015873041137636</v>
      </c>
      <c r="I875" s="29">
        <f t="shared" ca="1" si="355"/>
        <v>37.948448825878764</v>
      </c>
      <c r="J875" s="29">
        <f t="shared" ca="1" si="356"/>
        <v>222.78537736622681</v>
      </c>
      <c r="K875" s="29">
        <f t="shared" ca="1" si="357"/>
        <v>143.14166982345336</v>
      </c>
      <c r="M875" s="29">
        <f ca="1">Kp*(Q875+R875*OnebyTi+Td*(Q875-Q874))</f>
        <v>23730289920.523319</v>
      </c>
      <c r="N875" s="27">
        <f t="shared" ca="1" si="374"/>
        <v>14548956094.682693</v>
      </c>
      <c r="O875" s="29">
        <f t="shared" ca="1" si="358"/>
        <v>4183104141.2068815</v>
      </c>
      <c r="P875" s="29">
        <f t="shared" ca="1" si="375"/>
        <v>-387057975.6796419</v>
      </c>
      <c r="Q875" s="29">
        <f t="shared" ca="1" si="359"/>
        <v>387057985.6796419</v>
      </c>
      <c r="R875" s="29">
        <f t="shared" ca="1" si="360"/>
        <v>4811313679.8433247</v>
      </c>
      <c r="S875" s="29">
        <f t="shared" ca="1" si="361"/>
        <v>8965266224.9043102</v>
      </c>
      <c r="T875" s="29">
        <f t="shared" ca="1" si="362"/>
        <v>1.0536650394203077E+19</v>
      </c>
      <c r="U875" s="29">
        <f t="shared" ca="1" si="363"/>
        <v>1997330214593.2673</v>
      </c>
      <c r="W875" s="29">
        <f ca="1">Kp*(AB875+AC875*OnebyTi+Td*(AB875-AB874))</f>
        <v>1027314927.6463063</v>
      </c>
      <c r="X875" s="29">
        <f t="shared" ca="1" si="376"/>
        <v>240681045.41426685</v>
      </c>
      <c r="Y875" s="29">
        <f t="shared" ca="1" si="377"/>
        <v>15809251.087061673</v>
      </c>
      <c r="Z875" s="29">
        <f t="shared" ca="1" si="378"/>
        <v>-71813844.701876029</v>
      </c>
      <c r="AA875" s="29">
        <f t="shared" ca="1" si="379"/>
        <v>-77399354.258003548</v>
      </c>
      <c r="AB875" s="29">
        <f t="shared" ca="1" si="364"/>
        <v>77399364.258003548</v>
      </c>
      <c r="AC875" s="29">
        <f t="shared" ca="1" si="365"/>
        <v>136049357.19145897</v>
      </c>
      <c r="AD875" s="29">
        <f t="shared" ca="1" si="366"/>
        <v>324374002.67256099</v>
      </c>
      <c r="AE875" s="29">
        <f t="shared" ca="1" si="367"/>
        <v>1.364108520211883E+16</v>
      </c>
      <c r="AF875" s="29">
        <f t="shared" ca="1" si="368"/>
        <v>1.5401935672361407E+27</v>
      </c>
      <c r="AH875" s="29">
        <f t="shared" ca="1" si="369"/>
        <v>3.3333333415333568</v>
      </c>
      <c r="AI875" s="29">
        <f t="shared" ca="1" si="370"/>
        <v>9.9999999986205239</v>
      </c>
    </row>
    <row r="876" spans="1:35">
      <c r="A876" s="29">
        <v>86.399999999998201</v>
      </c>
      <c r="B876" s="29">
        <f t="shared" si="371"/>
        <v>10</v>
      </c>
      <c r="C876" s="29">
        <f t="shared" si="372"/>
        <v>0</v>
      </c>
      <c r="E876" s="29">
        <f ca="1">Kp*(G876+H876*OnebyTi+Td*(G876-G875))</f>
        <v>3.3333333410303347</v>
      </c>
      <c r="F876" s="29">
        <f t="shared" ca="1" si="373"/>
        <v>9.9999999988046167</v>
      </c>
      <c r="G876" s="29">
        <f t="shared" ca="1" si="353"/>
        <v>1.1953833478628439E-9</v>
      </c>
      <c r="H876" s="29">
        <f t="shared" ca="1" si="354"/>
        <v>0.73015873053091473</v>
      </c>
      <c r="I876" s="29">
        <f t="shared" ca="1" si="355"/>
        <v>37.948448825998305</v>
      </c>
      <c r="J876" s="29">
        <f t="shared" ca="1" si="356"/>
        <v>222.78537736622681</v>
      </c>
      <c r="K876" s="29">
        <f t="shared" ca="1" si="357"/>
        <v>143.14166983378146</v>
      </c>
      <c r="M876" s="29">
        <f ca="1">Kp*(Q876+R876*OnebyTi+Td*(Q876-Q875))</f>
        <v>22827605043.296234</v>
      </c>
      <c r="N876" s="29">
        <f t="shared" ca="1" si="374"/>
        <v>14980667337.648254</v>
      </c>
      <c r="O876" s="27">
        <f t="shared" ca="1" si="358"/>
        <v>4606140186.9545298</v>
      </c>
      <c r="P876" s="27">
        <f t="shared" ca="1" si="375"/>
        <v>-200547178.59025252</v>
      </c>
      <c r="Q876" s="29">
        <f t="shared" ca="1" si="359"/>
        <v>200547188.59025252</v>
      </c>
      <c r="R876" s="29">
        <f t="shared" ca="1" si="360"/>
        <v>4831368398.7023497</v>
      </c>
      <c r="S876" s="29">
        <f t="shared" ca="1" si="361"/>
        <v>8985320943.7633362</v>
      </c>
      <c r="T876" s="29">
        <f t="shared" ca="1" si="362"/>
        <v>1.0540672311688223E+19</v>
      </c>
      <c r="U876" s="29">
        <f t="shared" ca="1" si="363"/>
        <v>2001798112702.2488</v>
      </c>
      <c r="W876" s="29">
        <f ca="1">Kp*(AB876+AC876*OnebyTi+Td*(AB876-AB875))</f>
        <v>1060810374.5406249</v>
      </c>
      <c r="X876" s="27">
        <f t="shared" ca="1" si="376"/>
        <v>259004536.46183389</v>
      </c>
      <c r="Y876" s="27">
        <f t="shared" ca="1" si="377"/>
        <v>26776377.909956545</v>
      </c>
      <c r="Z876" s="27">
        <f t="shared" ca="1" si="378"/>
        <v>-67540415.893220469</v>
      </c>
      <c r="AA876" s="27">
        <f t="shared" ca="1" si="379"/>
        <v>-77126945.742494449</v>
      </c>
      <c r="AB876" s="29">
        <f t="shared" ca="1" si="364"/>
        <v>77126955.742494449</v>
      </c>
      <c r="AC876" s="29">
        <f t="shared" ca="1" si="365"/>
        <v>143762052.76570842</v>
      </c>
      <c r="AD876" s="29">
        <f t="shared" ca="1" si="366"/>
        <v>332086698.24681044</v>
      </c>
      <c r="AE876" s="29">
        <f t="shared" ca="1" si="367"/>
        <v>1.42359419323293E+16</v>
      </c>
      <c r="AF876" s="29">
        <f t="shared" ca="1" si="368"/>
        <v>1.621490563924112E+27</v>
      </c>
      <c r="AH876" s="29">
        <f t="shared" ca="1" si="369"/>
        <v>3.3333333410303347</v>
      </c>
      <c r="AI876" s="29">
        <f t="shared" ca="1" si="370"/>
        <v>9.9999999988046167</v>
      </c>
    </row>
    <row r="877" spans="1:35">
      <c r="A877" s="29">
        <v>86.499999999998195</v>
      </c>
      <c r="B877" s="29">
        <f t="shared" si="371"/>
        <v>10</v>
      </c>
      <c r="C877" s="29">
        <f t="shared" si="372"/>
        <v>0</v>
      </c>
      <c r="E877" s="29">
        <f ca="1">Kp*(G877+H877*OnebyTi+Td*(G877-G876))</f>
        <v>3.3333333402117904</v>
      </c>
      <c r="F877" s="27">
        <f t="shared" ca="1" si="373"/>
        <v>9.9999999990321875</v>
      </c>
      <c r="G877" s="29">
        <f t="shared" ca="1" si="353"/>
        <v>9.6781249681043846E-10</v>
      </c>
      <c r="H877" s="29">
        <f t="shared" ca="1" si="354"/>
        <v>0.73015873062769598</v>
      </c>
      <c r="I877" s="29">
        <f t="shared" ca="1" si="355"/>
        <v>37.948448826095088</v>
      </c>
      <c r="J877" s="29">
        <f t="shared" ca="1" si="356"/>
        <v>222.78537736622681</v>
      </c>
      <c r="K877" s="29">
        <f t="shared" ca="1" si="357"/>
        <v>143.14166984215305</v>
      </c>
      <c r="M877" s="29">
        <f ca="1">Kp*(Q877+R877*OnebyTi+Td*(Q877-Q876))</f>
        <v>21785178218.206799</v>
      </c>
      <c r="N877" s="27">
        <f t="shared" ca="1" si="374"/>
        <v>15368987507.172455</v>
      </c>
      <c r="O877" s="29">
        <f t="shared" ca="1" si="358"/>
        <v>5029530272.2103271</v>
      </c>
      <c r="P877" s="29">
        <f t="shared" ca="1" si="375"/>
        <v>-4383657.6957235038</v>
      </c>
      <c r="Q877" s="29">
        <f t="shared" ca="1" si="359"/>
        <v>4383667.6957235038</v>
      </c>
      <c r="R877" s="29">
        <f t="shared" ca="1" si="360"/>
        <v>4831806765.4719219</v>
      </c>
      <c r="S877" s="29">
        <f t="shared" ca="1" si="361"/>
        <v>8985759310.5329094</v>
      </c>
      <c r="T877" s="29">
        <f t="shared" ca="1" si="362"/>
        <v>1.054067423334247E+19</v>
      </c>
      <c r="U877" s="29">
        <f t="shared" ca="1" si="363"/>
        <v>2001895774408.4329</v>
      </c>
      <c r="W877" s="29">
        <f ca="1">Kp*(AB877+AC877*OnebyTi+Td*(AB877-AB876))</f>
        <v>1093057948.5824337</v>
      </c>
      <c r="X877" s="29">
        <f t="shared" ca="1" si="376"/>
        <v>277414535.63884008</v>
      </c>
      <c r="Y877" s="29">
        <f t="shared" ca="1" si="377"/>
        <v>38102278.849671036</v>
      </c>
      <c r="Z877" s="29">
        <f t="shared" ca="1" si="378"/>
        <v>-62940531.580192037</v>
      </c>
      <c r="AA877" s="29">
        <f t="shared" ca="1" si="379"/>
        <v>-76659405.164704263</v>
      </c>
      <c r="AB877" s="29">
        <f t="shared" ca="1" si="364"/>
        <v>76659415.164704263</v>
      </c>
      <c r="AC877" s="29">
        <f t="shared" ca="1" si="365"/>
        <v>151427994.28217885</v>
      </c>
      <c r="AD877" s="29">
        <f t="shared" ca="1" si="366"/>
        <v>339752639.76328087</v>
      </c>
      <c r="AE877" s="29">
        <f t="shared" ca="1" si="367"/>
        <v>1.4823608525668748E+16</v>
      </c>
      <c r="AF877" s="29">
        <f t="shared" ca="1" si="368"/>
        <v>1.702294756141082E+27</v>
      </c>
      <c r="AH877" s="29">
        <f t="shared" ca="1" si="369"/>
        <v>3.3333333402117904</v>
      </c>
      <c r="AI877" s="29">
        <f t="shared" ca="1" si="370"/>
        <v>9.9999999990321875</v>
      </c>
    </row>
    <row r="878" spans="1:35">
      <c r="A878" s="29">
        <v>86.599999999998204</v>
      </c>
      <c r="B878" s="29">
        <f t="shared" si="371"/>
        <v>10</v>
      </c>
      <c r="C878" s="29">
        <f t="shared" si="372"/>
        <v>0</v>
      </c>
      <c r="E878" s="29">
        <f ca="1">Kp*(G878+H878*OnebyTi+Td*(G878-G877))</f>
        <v>3.3333333391304985</v>
      </c>
      <c r="F878" s="29">
        <f t="shared" ca="1" si="373"/>
        <v>9.9999999992908677</v>
      </c>
      <c r="G878" s="29">
        <f t="shared" ca="1" si="353"/>
        <v>7.0913230842961639E-10</v>
      </c>
      <c r="H878" s="29">
        <f t="shared" ca="1" si="354"/>
        <v>0.73015873069860926</v>
      </c>
      <c r="I878" s="29">
        <f t="shared" ca="1" si="355"/>
        <v>37.948448826166</v>
      </c>
      <c r="J878" s="29">
        <f t="shared" ca="1" si="356"/>
        <v>222.78537736622681</v>
      </c>
      <c r="K878" s="29">
        <f t="shared" ca="1" si="357"/>
        <v>143.14166984829413</v>
      </c>
      <c r="M878" s="29">
        <f ca="1">Kp*(Q878+R878*OnebyTi+Td*(Q878-Q877))</f>
        <v>20600853323.083755</v>
      </c>
      <c r="N878" s="29">
        <f t="shared" ca="1" si="374"/>
        <v>15710216797.935978</v>
      </c>
      <c r="O878" s="29">
        <f t="shared" ca="1" si="358"/>
        <v>5451489135.1659803</v>
      </c>
      <c r="P878" s="29">
        <f t="shared" ca="1" si="375"/>
        <v>201053102.64961424</v>
      </c>
      <c r="Q878" s="29">
        <f t="shared" ca="1" si="359"/>
        <v>-201053092.64961424</v>
      </c>
      <c r="R878" s="29">
        <f t="shared" ca="1" si="360"/>
        <v>4811701456.2069607</v>
      </c>
      <c r="S878" s="29">
        <f t="shared" ca="1" si="361"/>
        <v>9005864619.7978706</v>
      </c>
      <c r="T878" s="29">
        <f t="shared" ca="1" si="362"/>
        <v>1.0544716467948868E+19</v>
      </c>
      <c r="U878" s="29">
        <f t="shared" ca="1" si="363"/>
        <v>2006374943320.092</v>
      </c>
      <c r="W878" s="29">
        <f ca="1">Kp*(AB878+AC878*OnebyTi+Td*(AB878-AB877))</f>
        <v>1123932339.0340858</v>
      </c>
      <c r="X878" s="29">
        <f t="shared" ca="1" si="376"/>
        <v>295870308.20772719</v>
      </c>
      <c r="Y878" s="29">
        <f t="shared" ca="1" si="377"/>
        <v>49773675.337311715</v>
      </c>
      <c r="Z878" s="29">
        <f t="shared" ca="1" si="378"/>
        <v>-58012615.565462358</v>
      </c>
      <c r="AA878" s="29">
        <f t="shared" ca="1" si="379"/>
        <v>-75990327.804785654</v>
      </c>
      <c r="AB878" s="29">
        <f t="shared" ca="1" si="364"/>
        <v>75990337.804785654</v>
      </c>
      <c r="AC878" s="29">
        <f t="shared" ca="1" si="365"/>
        <v>159027028.06265742</v>
      </c>
      <c r="AD878" s="29">
        <f t="shared" ca="1" si="366"/>
        <v>347351673.54375941</v>
      </c>
      <c r="AE878" s="29">
        <f t="shared" ca="1" si="367"/>
        <v>1.5401061669637292E+16</v>
      </c>
      <c r="AF878" s="29">
        <f t="shared" ca="1" si="368"/>
        <v>1.7824244127865942E+27</v>
      </c>
      <c r="AH878" s="29">
        <f t="shared" ca="1" si="369"/>
        <v>3.3333333391304985</v>
      </c>
      <c r="AI878" s="29">
        <f t="shared" ca="1" si="370"/>
        <v>9.9999999992908677</v>
      </c>
    </row>
    <row r="879" spans="1:35">
      <c r="A879" s="29">
        <v>86.699999999998099</v>
      </c>
      <c r="B879" s="29">
        <f t="shared" si="371"/>
        <v>10</v>
      </c>
      <c r="C879" s="29">
        <f t="shared" si="372"/>
        <v>0</v>
      </c>
      <c r="E879" s="29">
        <f ca="1">Kp*(G879+H879*OnebyTi+Td*(G879-G878))</f>
        <v>3.3333333378481838</v>
      </c>
      <c r="F879" s="27">
        <f t="shared" ca="1" si="373"/>
        <v>9.9999999995675477</v>
      </c>
      <c r="G879" s="29">
        <f t="shared" ca="1" si="353"/>
        <v>4.3245229619515158E-10</v>
      </c>
      <c r="H879" s="29">
        <f t="shared" ca="1" si="354"/>
        <v>0.73015873074185444</v>
      </c>
      <c r="I879" s="29">
        <f t="shared" ca="1" si="355"/>
        <v>37.948448826209244</v>
      </c>
      <c r="J879" s="29">
        <f t="shared" ca="1" si="356"/>
        <v>222.78537736622681</v>
      </c>
      <c r="K879" s="29">
        <f t="shared" ca="1" si="357"/>
        <v>143.14166985204349</v>
      </c>
      <c r="M879" s="29">
        <f ca="1">Kp*(Q879+R879*OnebyTi+Td*(Q879-Q878))</f>
        <v>19272976438.143604</v>
      </c>
      <c r="N879" s="27">
        <f t="shared" ca="1" si="374"/>
        <v>16000681276.19417</v>
      </c>
      <c r="O879" s="27">
        <f t="shared" ca="1" si="358"/>
        <v>5870153380.453126</v>
      </c>
      <c r="P879" s="27">
        <f t="shared" ca="1" si="375"/>
        <v>415326247.55034983</v>
      </c>
      <c r="Q879" s="29">
        <f t="shared" ca="1" si="359"/>
        <v>-415326237.55034983</v>
      </c>
      <c r="R879" s="29">
        <f t="shared" ca="1" si="360"/>
        <v>4770168832.4519253</v>
      </c>
      <c r="S879" s="29">
        <f t="shared" ca="1" si="361"/>
        <v>9047397243.552906</v>
      </c>
      <c r="T879" s="29">
        <f t="shared" ca="1" si="362"/>
        <v>1.056196605630864E+19</v>
      </c>
      <c r="U879" s="29">
        <f t="shared" ca="1" si="363"/>
        <v>2015627804576.3669</v>
      </c>
      <c r="W879" s="29">
        <f ca="1">Kp*(AB879+AC879*OnebyTi+Td*(AB879-AB878))</f>
        <v>1153306690.5705023</v>
      </c>
      <c r="X879" s="27">
        <f t="shared" ca="1" si="376"/>
        <v>314329439.20145583</v>
      </c>
      <c r="Y879" s="27">
        <f t="shared" ca="1" si="377"/>
        <v>61775949.750838377</v>
      </c>
      <c r="Z879" s="27">
        <f t="shared" ca="1" si="378"/>
        <v>-52755816.127200611</v>
      </c>
      <c r="AA879" s="27">
        <f t="shared" ca="1" si="379"/>
        <v>-75113544.4327133</v>
      </c>
      <c r="AB879" s="29">
        <f t="shared" ca="1" si="364"/>
        <v>75113554.4327133</v>
      </c>
      <c r="AC879" s="29">
        <f t="shared" ca="1" si="365"/>
        <v>166538383.50592875</v>
      </c>
      <c r="AD879" s="29">
        <f t="shared" ca="1" si="366"/>
        <v>354863028.98703074</v>
      </c>
      <c r="AE879" s="29">
        <f t="shared" ca="1" si="367"/>
        <v>1.596526627558891E+16</v>
      </c>
      <c r="AF879" s="29">
        <f t="shared" ca="1" si="368"/>
        <v>1.8617590940152952E+27</v>
      </c>
      <c r="AH879" s="29">
        <f t="shared" ca="1" si="369"/>
        <v>3.3333333378481838</v>
      </c>
      <c r="AI879" s="29">
        <f t="shared" ca="1" si="370"/>
        <v>9.9999999995675477</v>
      </c>
    </row>
    <row r="880" spans="1:35">
      <c r="A880" s="29">
        <v>86.799999999998093</v>
      </c>
      <c r="B880" s="29">
        <f t="shared" si="371"/>
        <v>10</v>
      </c>
      <c r="C880" s="29">
        <f t="shared" si="372"/>
        <v>0</v>
      </c>
      <c r="E880" s="29">
        <f ca="1">Kp*(G880+H880*OnebyTi+Td*(G880-G879))</f>
        <v>3.333333336432259</v>
      </c>
      <c r="F880" s="29">
        <f t="shared" ca="1" si="373"/>
        <v>9.9999999998490043</v>
      </c>
      <c r="G880" s="29">
        <f t="shared" ca="1" si="353"/>
        <v>1.5099566041953949E-10</v>
      </c>
      <c r="H880" s="29">
        <f t="shared" ca="1" si="354"/>
        <v>0.73015873075695403</v>
      </c>
      <c r="I880" s="29">
        <f t="shared" ca="1" si="355"/>
        <v>37.948448826224343</v>
      </c>
      <c r="J880" s="29">
        <f t="shared" ca="1" si="356"/>
        <v>222.78537736622681</v>
      </c>
      <c r="K880" s="29">
        <f t="shared" ca="1" si="357"/>
        <v>143.14166985335413</v>
      </c>
      <c r="M880" s="29">
        <f ca="1">Kp*(Q880+R880*OnebyTi+Td*(Q880-Q879))</f>
        <v>17800426577.989956</v>
      </c>
      <c r="N880" s="29">
        <f t="shared" ca="1" si="374"/>
        <v>16236749736.748236</v>
      </c>
      <c r="O880" s="29">
        <f t="shared" ca="1" si="358"/>
        <v>6283585723.6493378</v>
      </c>
      <c r="P880" s="29">
        <f t="shared" ca="1" si="375"/>
        <v>637940704.21991551</v>
      </c>
      <c r="Q880" s="29">
        <f t="shared" ca="1" si="359"/>
        <v>-637940694.21991551</v>
      </c>
      <c r="R880" s="29">
        <f t="shared" ca="1" si="360"/>
        <v>4706374763.0299339</v>
      </c>
      <c r="S880" s="29">
        <f t="shared" ca="1" si="361"/>
        <v>9111191312.9748974</v>
      </c>
      <c r="T880" s="29">
        <f t="shared" ca="1" si="362"/>
        <v>1.0602662889242819E+19</v>
      </c>
      <c r="U880" s="29">
        <f t="shared" ca="1" si="363"/>
        <v>2029840190406.2727</v>
      </c>
      <c r="W880" s="29">
        <f ca="1">Kp*(AB880+AC880*OnebyTi+Td*(AB880-AB879))</f>
        <v>1181052847.3922923</v>
      </c>
      <c r="X880" s="29">
        <f t="shared" ca="1" si="376"/>
        <v>332747870.17101324</v>
      </c>
      <c r="Y880" s="29">
        <f t="shared" ca="1" si="377"/>
        <v>74093128.775697842</v>
      </c>
      <c r="Z880" s="29">
        <f t="shared" ca="1" si="378"/>
        <v>-47170035.992379166</v>
      </c>
      <c r="AA880" s="29">
        <f t="shared" ca="1" si="379"/>
        <v>-74023145.156396776</v>
      </c>
      <c r="AB880" s="29">
        <f t="shared" ca="1" si="364"/>
        <v>74023155.156396776</v>
      </c>
      <c r="AC880" s="29">
        <f t="shared" ca="1" si="365"/>
        <v>173940699.02156842</v>
      </c>
      <c r="AD880" s="29">
        <f t="shared" ca="1" si="366"/>
        <v>362265344.50267041</v>
      </c>
      <c r="AE880" s="29">
        <f t="shared" ca="1" si="367"/>
        <v>1.651320902551971E+16</v>
      </c>
      <c r="AF880" s="29">
        <f t="shared" ca="1" si="368"/>
        <v>1.9402433500274342E+27</v>
      </c>
      <c r="AH880" s="29">
        <f t="shared" ca="1" si="369"/>
        <v>3.333333336432259</v>
      </c>
      <c r="AI880" s="29">
        <f t="shared" ca="1" si="370"/>
        <v>9.9999999998490043</v>
      </c>
    </row>
    <row r="881" spans="1:35">
      <c r="A881" s="29">
        <v>86.899999999998101</v>
      </c>
      <c r="B881" s="29">
        <f t="shared" si="371"/>
        <v>10</v>
      </c>
      <c r="C881" s="29">
        <f t="shared" si="372"/>
        <v>0</v>
      </c>
      <c r="E881" s="29">
        <f ca="1">Kp*(G881+H881*OnebyTi+Td*(G881-G880))</f>
        <v>3.3333333349525418</v>
      </c>
      <c r="F881" s="29">
        <f t="shared" ca="1" si="373"/>
        <v>10.000000000122494</v>
      </c>
      <c r="G881" s="29">
        <f t="shared" ca="1" si="353"/>
        <v>-1.2249401493136247E-10</v>
      </c>
      <c r="H881" s="29">
        <f t="shared" ca="1" si="354"/>
        <v>0.73015873074470461</v>
      </c>
      <c r="I881" s="29">
        <f t="shared" ca="1" si="355"/>
        <v>37.948448826236593</v>
      </c>
      <c r="J881" s="29">
        <f t="shared" ca="1" si="356"/>
        <v>222.78537736622681</v>
      </c>
      <c r="K881" s="29">
        <f t="shared" ca="1" si="357"/>
        <v>143.14166985441861</v>
      </c>
      <c r="M881" s="29">
        <f ca="1">Kp*(Q881+R881*OnebyTi+Td*(Q881-Q880))</f>
        <v>16182645605.294563</v>
      </c>
      <c r="N881" s="27">
        <f t="shared" ca="1" si="374"/>
        <v>16414851173.338547</v>
      </c>
      <c r="O881" s="27">
        <f t="shared" ca="1" si="358"/>
        <v>6689779750.5056934</v>
      </c>
      <c r="P881" s="27">
        <f t="shared" ca="1" si="375"/>
        <v>868342542.43192041</v>
      </c>
      <c r="Q881" s="29">
        <f t="shared" ca="1" si="359"/>
        <v>-868342532.43192041</v>
      </c>
      <c r="R881" s="29">
        <f t="shared" ca="1" si="360"/>
        <v>4619540509.7867422</v>
      </c>
      <c r="S881" s="29">
        <f t="shared" ca="1" si="361"/>
        <v>9198025566.2180901</v>
      </c>
      <c r="T881" s="29">
        <f t="shared" ca="1" si="362"/>
        <v>1.0678064764605848E+19</v>
      </c>
      <c r="U881" s="29">
        <f t="shared" ca="1" si="363"/>
        <v>2049185592283.3718</v>
      </c>
      <c r="W881" s="29">
        <f ca="1">Kp*(AB881+AC881*OnebyTi+Td*(AB881-AB880))</f>
        <v>1207041609.8645313</v>
      </c>
      <c r="X881" s="27">
        <f t="shared" ca="1" si="376"/>
        <v>351079941.28404671</v>
      </c>
      <c r="Y881" s="27">
        <f t="shared" ca="1" si="377"/>
        <v>86707869.369166374</v>
      </c>
      <c r="Z881" s="27">
        <f t="shared" ca="1" si="378"/>
        <v>-41255961.659775309</v>
      </c>
      <c r="AA881" s="27">
        <f t="shared" ca="1" si="379"/>
        <v>-72713503.568522498</v>
      </c>
      <c r="AB881" s="29">
        <f t="shared" ca="1" si="364"/>
        <v>72713513.568522498</v>
      </c>
      <c r="AC881" s="29">
        <f t="shared" ca="1" si="365"/>
        <v>181212050.37842068</v>
      </c>
      <c r="AD881" s="29">
        <f t="shared" ca="1" si="366"/>
        <v>369536695.85952264</v>
      </c>
      <c r="AE881" s="29">
        <f t="shared" ca="1" si="367"/>
        <v>1.704193453106768E+16</v>
      </c>
      <c r="AF881" s="29">
        <f t="shared" ca="1" si="368"/>
        <v>2.0178873107421072E+27</v>
      </c>
      <c r="AH881" s="29">
        <f t="shared" ca="1" si="369"/>
        <v>3.3333333349525418</v>
      </c>
      <c r="AI881" s="29">
        <f t="shared" ca="1" si="370"/>
        <v>10.000000000122494</v>
      </c>
    </row>
    <row r="882" spans="1:35">
      <c r="A882" s="29">
        <v>86.999999999998096</v>
      </c>
      <c r="B882" s="29">
        <f t="shared" si="371"/>
        <v>10</v>
      </c>
      <c r="C882" s="29">
        <f t="shared" si="372"/>
        <v>0</v>
      </c>
      <c r="E882" s="29">
        <f ca="1">Kp*(G882+H882*OnebyTi+Td*(G882-G881))</f>
        <v>3.3333333334780852</v>
      </c>
      <c r="F882" s="27">
        <f t="shared" ca="1" si="373"/>
        <v>10.000000000376286</v>
      </c>
      <c r="G882" s="29">
        <f t="shared" ca="1" si="353"/>
        <v>-3.7628566929015506E-10</v>
      </c>
      <c r="H882" s="29">
        <f t="shared" ca="1" si="354"/>
        <v>0.73015873070707604</v>
      </c>
      <c r="I882" s="29">
        <f t="shared" ca="1" si="355"/>
        <v>37.948448826274223</v>
      </c>
      <c r="J882" s="29">
        <f t="shared" ca="1" si="356"/>
        <v>222.78537736622681</v>
      </c>
      <c r="K882" s="29">
        <f t="shared" ca="1" si="357"/>
        <v>143.14166985769231</v>
      </c>
      <c r="M882" s="29">
        <f ca="1">Kp*(Q882+R882*OnebyTi+Td*(Q882-Q881))</f>
        <v>14419667160.239687</v>
      </c>
      <c r="N882" s="29">
        <f t="shared" ca="1" si="374"/>
        <v>16531492817.04533</v>
      </c>
      <c r="O882" s="29">
        <f t="shared" ca="1" si="358"/>
        <v>7086665194.9239082</v>
      </c>
      <c r="P882" s="29">
        <f t="shared" ca="1" si="375"/>
        <v>1105918555.2984741</v>
      </c>
      <c r="Q882" s="29">
        <f t="shared" ca="1" si="359"/>
        <v>-1105918545.2984741</v>
      </c>
      <c r="R882" s="29">
        <f t="shared" ca="1" si="360"/>
        <v>4508948655.2568951</v>
      </c>
      <c r="S882" s="29">
        <f t="shared" ca="1" si="361"/>
        <v>9308617420.7479382</v>
      </c>
      <c r="T882" s="29">
        <f t="shared" ca="1" si="362"/>
        <v>1.0800370347489358E+19</v>
      </c>
      <c r="U882" s="29">
        <f t="shared" ca="1" si="363"/>
        <v>2073823840328.4348</v>
      </c>
      <c r="W882" s="29">
        <f ca="1">Kp*(AB882+AC882*OnebyTi+Td*(AB882-AB881))</f>
        <v>1231143003.5498145</v>
      </c>
      <c r="X882" s="29">
        <f t="shared" ca="1" si="376"/>
        <v>369278438.88017493</v>
      </c>
      <c r="Y882" s="29">
        <f t="shared" ca="1" si="377"/>
        <v>99601447.462393701</v>
      </c>
      <c r="Z882" s="29">
        <f t="shared" ca="1" si="378"/>
        <v>-35015091.97740043</v>
      </c>
      <c r="AA882" s="29">
        <f t="shared" ca="1" si="379"/>
        <v>-71179301.145839989</v>
      </c>
      <c r="AB882" s="29">
        <f t="shared" ca="1" si="364"/>
        <v>71179311.145839989</v>
      </c>
      <c r="AC882" s="29">
        <f t="shared" ca="1" si="365"/>
        <v>188329981.49300468</v>
      </c>
      <c r="AD882" s="29">
        <f t="shared" ca="1" si="366"/>
        <v>376654626.97410667</v>
      </c>
      <c r="AE882" s="29">
        <f t="shared" ca="1" si="367"/>
        <v>1.754858396458731E+16</v>
      </c>
      <c r="AF882" s="29">
        <f t="shared" ca="1" si="368"/>
        <v>2.0947636028875322E+27</v>
      </c>
      <c r="AH882" s="29">
        <f t="shared" ca="1" si="369"/>
        <v>3.3333333334780852</v>
      </c>
      <c r="AI882" s="29">
        <f t="shared" ca="1" si="370"/>
        <v>10.000000000376286</v>
      </c>
    </row>
    <row r="883" spans="1:35">
      <c r="A883" s="29">
        <v>87.099999999998104</v>
      </c>
      <c r="B883" s="29">
        <f t="shared" si="371"/>
        <v>10</v>
      </c>
      <c r="C883" s="29">
        <f t="shared" si="372"/>
        <v>0</v>
      </c>
      <c r="E883" s="29">
        <f ca="1">Kp*(G883+H883*OnebyTi+Td*(G883-G882))</f>
        <v>3.3333333320740577</v>
      </c>
      <c r="F883" s="29">
        <f t="shared" ca="1" si="373"/>
        <v>10.00000000060014</v>
      </c>
      <c r="G883" s="29">
        <f t="shared" ca="1" si="353"/>
        <v>-6.0014038183453522E-10</v>
      </c>
      <c r="H883" s="29">
        <f t="shared" ca="1" si="354"/>
        <v>0.73015873064706205</v>
      </c>
      <c r="I883" s="29">
        <f t="shared" ca="1" si="355"/>
        <v>37.948448826334236</v>
      </c>
      <c r="J883" s="29">
        <f t="shared" ca="1" si="356"/>
        <v>222.78537736622681</v>
      </c>
      <c r="K883" s="29">
        <f t="shared" ca="1" si="357"/>
        <v>143.14166986291954</v>
      </c>
      <c r="M883" s="29">
        <f ca="1">Kp*(Q883+R883*OnebyTi+Td*(Q883-Q882))</f>
        <v>12512144436.162621</v>
      </c>
      <c r="N883" s="27">
        <f t="shared" ca="1" si="374"/>
        <v>16583278692.722023</v>
      </c>
      <c r="O883" s="29">
        <f t="shared" ca="1" si="358"/>
        <v>7472113737.6932907</v>
      </c>
      <c r="P883" s="29">
        <f t="shared" ca="1" si="375"/>
        <v>1349996072.5542855</v>
      </c>
      <c r="Q883" s="29">
        <f t="shared" ca="1" si="359"/>
        <v>-1349996062.5542855</v>
      </c>
      <c r="R883" s="29">
        <f t="shared" ca="1" si="360"/>
        <v>4373949049.0014668</v>
      </c>
      <c r="S883" s="29">
        <f t="shared" ca="1" si="361"/>
        <v>9443617027.0033665</v>
      </c>
      <c r="T883" s="29">
        <f t="shared" ca="1" si="362"/>
        <v>1.0982619284380566E+19</v>
      </c>
      <c r="U883" s="29">
        <f t="shared" ca="1" si="363"/>
        <v>2103899778552.3425</v>
      </c>
      <c r="W883" s="29">
        <f ca="1">Kp*(AB883+AC883*OnebyTi+Td*(AB883-AB882))</f>
        <v>1253226560.46947</v>
      </c>
      <c r="X883" s="29">
        <f t="shared" ca="1" si="376"/>
        <v>387294648.57953727</v>
      </c>
      <c r="Y883" s="29">
        <f t="shared" ca="1" si="377"/>
        <v>112753749.5327549</v>
      </c>
      <c r="Z883" s="29">
        <f t="shared" ca="1" si="378"/>
        <v>-28449765.877199341</v>
      </c>
      <c r="AA883" s="29">
        <f t="shared" ca="1" si="379"/>
        <v>-69415551.852218628</v>
      </c>
      <c r="AB883" s="29">
        <f t="shared" ca="1" si="364"/>
        <v>69415561.852218628</v>
      </c>
      <c r="AC883" s="29">
        <f t="shared" ca="1" si="365"/>
        <v>195271537.67822653</v>
      </c>
      <c r="AD883" s="29">
        <f t="shared" ca="1" si="366"/>
        <v>383596183.15932852</v>
      </c>
      <c r="AE883" s="29">
        <f t="shared" ca="1" si="367"/>
        <v>1.8030435987313228E+16</v>
      </c>
      <c r="AF883" s="29">
        <f t="shared" ca="1" si="368"/>
        <v>2.171000071710961E+27</v>
      </c>
      <c r="AH883" s="29">
        <f t="shared" ca="1" si="369"/>
        <v>3.3333333320740577</v>
      </c>
      <c r="AI883" s="29">
        <f t="shared" ca="1" si="370"/>
        <v>10.00000000060014</v>
      </c>
    </row>
    <row r="884" spans="1:35">
      <c r="A884" s="29">
        <v>87.199999999998099</v>
      </c>
      <c r="B884" s="29">
        <f t="shared" si="371"/>
        <v>10</v>
      </c>
      <c r="C884" s="29">
        <f t="shared" si="372"/>
        <v>0</v>
      </c>
      <c r="E884" s="29">
        <f ca="1">Kp*(G884+H884*OnebyTi+Td*(G884-G883))</f>
        <v>3.3333333307991455</v>
      </c>
      <c r="F884" s="27">
        <f t="shared" ca="1" si="373"/>
        <v>10.000000000785677</v>
      </c>
      <c r="G884" s="29">
        <f t="shared" ca="1" si="353"/>
        <v>-7.8567730099621258E-10</v>
      </c>
      <c r="H884" s="29">
        <f t="shared" ca="1" si="354"/>
        <v>0.73015873056849434</v>
      </c>
      <c r="I884" s="29">
        <f t="shared" ca="1" si="355"/>
        <v>37.9484488264128</v>
      </c>
      <c r="J884" s="29">
        <f t="shared" ca="1" si="356"/>
        <v>222.78537736622681</v>
      </c>
      <c r="K884" s="29">
        <f t="shared" ca="1" si="357"/>
        <v>143.14166986977065</v>
      </c>
      <c r="M884" s="29">
        <f ca="1">Kp*(Q884+R884*OnebyTi+Td*(Q884-Q883))</f>
        <v>10461376628.754431</v>
      </c>
      <c r="N884" s="29">
        <f t="shared" ca="1" si="374"/>
        <v>16566928638.924067</v>
      </c>
      <c r="O884" s="27">
        <f t="shared" ca="1" si="358"/>
        <v>7843945325.8762074</v>
      </c>
      <c r="P884" s="27">
        <f t="shared" ca="1" si="375"/>
        <v>1599843018.1103439</v>
      </c>
      <c r="Q884" s="29">
        <f t="shared" ca="1" si="359"/>
        <v>-1599843008.1103439</v>
      </c>
      <c r="R884" s="29">
        <f t="shared" ca="1" si="360"/>
        <v>4213964748.1904325</v>
      </c>
      <c r="S884" s="29">
        <f t="shared" ca="1" si="361"/>
        <v>9603601327.8144016</v>
      </c>
      <c r="T884" s="29">
        <f t="shared" ca="1" si="362"/>
        <v>1.123856904944052E+19</v>
      </c>
      <c r="U884" s="29">
        <f t="shared" ca="1" si="363"/>
        <v>2139541941381.2007</v>
      </c>
      <c r="W884" s="29">
        <f ca="1">Kp*(AB884+AC884*OnebyTi+Td*(AB884-AB883))</f>
        <v>1273161612.3911326</v>
      </c>
      <c r="X884" s="27">
        <f t="shared" ca="1" si="376"/>
        <v>405078414.03157157</v>
      </c>
      <c r="Y884" s="27">
        <f t="shared" ca="1" si="377"/>
        <v>126143267.17735784</v>
      </c>
      <c r="Z884" s="27">
        <f t="shared" ca="1" si="378"/>
        <v>-21563189.168133575</v>
      </c>
      <c r="AA884" s="27">
        <f t="shared" ca="1" si="379"/>
        <v>-67417626.894436359</v>
      </c>
      <c r="AB884" s="29">
        <f t="shared" ca="1" si="364"/>
        <v>67417636.894436359</v>
      </c>
      <c r="AC884" s="29">
        <f t="shared" ca="1" si="365"/>
        <v>202013301.36767018</v>
      </c>
      <c r="AD884" s="29">
        <f t="shared" ca="1" si="366"/>
        <v>390337946.84877217</v>
      </c>
      <c r="AE884" s="29">
        <f t="shared" ca="1" si="367"/>
        <v>1.8484949763756236E+16</v>
      </c>
      <c r="AF884" s="29">
        <f t="shared" ca="1" si="368"/>
        <v>2.2467678484497841E+27</v>
      </c>
      <c r="AH884" s="29">
        <f t="shared" ca="1" si="369"/>
        <v>3.3333333307991455</v>
      </c>
      <c r="AI884" s="29">
        <f t="shared" ca="1" si="370"/>
        <v>10.000000000785677</v>
      </c>
    </row>
    <row r="885" spans="1:35">
      <c r="A885" s="29">
        <v>87.299999999998093</v>
      </c>
      <c r="B885" s="29">
        <f t="shared" si="371"/>
        <v>10</v>
      </c>
      <c r="C885" s="29">
        <f t="shared" si="372"/>
        <v>0</v>
      </c>
      <c r="E885" s="29">
        <f ca="1">Kp*(G885+H885*OnebyTi+Td*(G885-G884))</f>
        <v>3.3333333297032106</v>
      </c>
      <c r="F885" s="29">
        <f t="shared" ca="1" si="373"/>
        <v>10.000000000926658</v>
      </c>
      <c r="G885" s="29">
        <f t="shared" ca="1" si="353"/>
        <v>-9.2665786155521346E-10</v>
      </c>
      <c r="H885" s="29">
        <f t="shared" ca="1" si="354"/>
        <v>0.73015873047582858</v>
      </c>
      <c r="I885" s="29">
        <f t="shared" ca="1" si="355"/>
        <v>37.948448826505469</v>
      </c>
      <c r="J885" s="29">
        <f t="shared" ca="1" si="356"/>
        <v>222.78537736622681</v>
      </c>
      <c r="K885" s="29">
        <f t="shared" ca="1" si="357"/>
        <v>143.14166987786038</v>
      </c>
      <c r="M885" s="29">
        <f ca="1">Kp*(Q885+R885*OnebyTi+Td*(Q885-Q884))</f>
        <v>8269333883.6651726</v>
      </c>
      <c r="N885" s="27">
        <f t="shared" ca="1" si="374"/>
        <v>16479297732.250322</v>
      </c>
      <c r="O885" s="29">
        <f t="shared" ca="1" si="358"/>
        <v>8199935010.5096197</v>
      </c>
      <c r="P885" s="29">
        <f t="shared" ca="1" si="375"/>
        <v>1854668223.156352</v>
      </c>
      <c r="Q885" s="29">
        <f t="shared" ca="1" si="359"/>
        <v>-1854668213.156352</v>
      </c>
      <c r="R885" s="29">
        <f t="shared" ca="1" si="360"/>
        <v>4028497926.8747973</v>
      </c>
      <c r="S885" s="29">
        <f t="shared" ca="1" si="361"/>
        <v>9789068149.1300373</v>
      </c>
      <c r="T885" s="29">
        <f t="shared" ca="1" si="362"/>
        <v>1.1582548467529777E+19</v>
      </c>
      <c r="U885" s="29">
        <f t="shared" ca="1" si="363"/>
        <v>2180861237156.9189</v>
      </c>
      <c r="W885" s="29">
        <f ca="1">Kp*(AB885+AC885*OnebyTi+Td*(AB885-AB884))</f>
        <v>1290817595.904315</v>
      </c>
      <c r="X885" s="29">
        <f t="shared" ca="1" si="376"/>
        <v>422578201.38086241</v>
      </c>
      <c r="Y885" s="29">
        <f t="shared" ca="1" si="377"/>
        <v>139747094.8164157</v>
      </c>
      <c r="Z885" s="29">
        <f t="shared" ca="1" si="378"/>
        <v>-14359460.287203798</v>
      </c>
      <c r="AA885" s="29">
        <f t="shared" ca="1" si="379"/>
        <v>-65181279.577328399</v>
      </c>
      <c r="AB885" s="29">
        <f t="shared" ca="1" si="364"/>
        <v>65181289.577328399</v>
      </c>
      <c r="AC885" s="29">
        <f t="shared" ca="1" si="365"/>
        <v>208531430.325403</v>
      </c>
      <c r="AD885" s="29">
        <f t="shared" ca="1" si="366"/>
        <v>396856075.80650502</v>
      </c>
      <c r="AE885" s="29">
        <f t="shared" ca="1" si="367"/>
        <v>1.8909809814852592E+16</v>
      </c>
      <c r="AF885" s="29">
        <f t="shared" ca="1" si="368"/>
        <v>2.3222643930203341E+27</v>
      </c>
      <c r="AH885" s="29">
        <f t="shared" ca="1" si="369"/>
        <v>3.3333333297032106</v>
      </c>
      <c r="AI885" s="29">
        <f t="shared" ca="1" si="370"/>
        <v>10.000000000926658</v>
      </c>
    </row>
    <row r="886" spans="1:35">
      <c r="A886" s="29">
        <v>87.399999999998101</v>
      </c>
      <c r="B886" s="29">
        <f t="shared" si="371"/>
        <v>10</v>
      </c>
      <c r="C886" s="29">
        <f t="shared" si="372"/>
        <v>0</v>
      </c>
      <c r="E886" s="29">
        <f ca="1">Kp*(G886+H886*OnebyTi+Td*(G886-G885))</f>
        <v>3.333333328825594</v>
      </c>
      <c r="F886" s="27">
        <f t="shared" ca="1" si="373"/>
        <v>10.000000001019144</v>
      </c>
      <c r="G886" s="29">
        <f t="shared" ca="1" si="353"/>
        <v>-1.0191438803985875E-9</v>
      </c>
      <c r="H886" s="29">
        <f t="shared" ca="1" si="354"/>
        <v>0.73015873037391421</v>
      </c>
      <c r="I886" s="29">
        <f t="shared" ca="1" si="355"/>
        <v>37.948448826607383</v>
      </c>
      <c r="J886" s="29">
        <f t="shared" ca="1" si="356"/>
        <v>222.78537736622681</v>
      </c>
      <c r="K886" s="29">
        <f t="shared" ca="1" si="357"/>
        <v>143.14166988676769</v>
      </c>
      <c r="M886" s="29">
        <f ca="1">Kp*(Q886+R886*OnebyTi+Td*(Q886-Q885))</f>
        <v>5938680565.4955549</v>
      </c>
      <c r="N886" s="29">
        <f t="shared" ca="1" si="374"/>
        <v>16317396052.505711</v>
      </c>
      <c r="O886" s="27">
        <f t="shared" ca="1" si="358"/>
        <v>8537820297.9742212</v>
      </c>
      <c r="P886" s="27">
        <f t="shared" ca="1" si="375"/>
        <v>2113622005.5355935</v>
      </c>
      <c r="Q886" s="29">
        <f t="shared" ca="1" si="359"/>
        <v>-2113621995.5355935</v>
      </c>
      <c r="R886" s="29">
        <f t="shared" ca="1" si="360"/>
        <v>3817135727.321238</v>
      </c>
      <c r="S886" s="29">
        <f t="shared" ca="1" si="361"/>
        <v>10000430348.683598</v>
      </c>
      <c r="T886" s="29">
        <f t="shared" ca="1" si="362"/>
        <v>1.2029288261530964E+19</v>
      </c>
      <c r="U886" s="29">
        <f t="shared" ca="1" si="363"/>
        <v>2227949644545.4146</v>
      </c>
      <c r="W886" s="29">
        <f ca="1">Kp*(AB886+AC886*OnebyTi+Td*(AB886-AB885))</f>
        <v>1306064369.0082049</v>
      </c>
      <c r="X886" s="27">
        <f t="shared" ca="1" si="376"/>
        <v>439741169.51617956</v>
      </c>
      <c r="Y886" s="27">
        <f t="shared" ca="1" si="377"/>
        <v>153540930.65266365</v>
      </c>
      <c r="Z886" s="27">
        <f t="shared" ca="1" si="378"/>
        <v>-6843594.9065878494</v>
      </c>
      <c r="AA886" s="27">
        <f t="shared" ca="1" si="379"/>
        <v>-62702670.202628307</v>
      </c>
      <c r="AB886" s="29">
        <f t="shared" ca="1" si="364"/>
        <v>62702680.202628307</v>
      </c>
      <c r="AC886" s="29">
        <f t="shared" ca="1" si="365"/>
        <v>214801698.34566584</v>
      </c>
      <c r="AD886" s="29">
        <f t="shared" ca="1" si="366"/>
        <v>403126343.82676786</v>
      </c>
      <c r="AE886" s="29">
        <f t="shared" ca="1" si="367"/>
        <v>1.93029724253119E+16</v>
      </c>
      <c r="AF886" s="29">
        <f t="shared" ca="1" si="368"/>
        <v>2.3976912545131348E+27</v>
      </c>
      <c r="AH886" s="29">
        <f t="shared" ca="1" si="369"/>
        <v>3.333333328825594</v>
      </c>
      <c r="AI886" s="29">
        <f t="shared" ca="1" si="370"/>
        <v>10.000000001019144</v>
      </c>
    </row>
    <row r="887" spans="1:35">
      <c r="A887" s="29">
        <v>87.499999999998096</v>
      </c>
      <c r="B887" s="29">
        <f t="shared" si="371"/>
        <v>10</v>
      </c>
      <c r="C887" s="29">
        <f t="shared" si="372"/>
        <v>0</v>
      </c>
      <c r="E887" s="29">
        <f ca="1">Kp*(G887+H887*OnebyTi+Td*(G887-G886))</f>
        <v>3.3333333281938735</v>
      </c>
      <c r="F887" s="29">
        <f t="shared" ca="1" si="373"/>
        <v>10.000000001061558</v>
      </c>
      <c r="G887" s="29">
        <f t="shared" ca="1" si="353"/>
        <v>-1.0615579526529473E-9</v>
      </c>
      <c r="H887" s="29">
        <f t="shared" ca="1" si="354"/>
        <v>0.73015873026775846</v>
      </c>
      <c r="I887" s="29">
        <f t="shared" ca="1" si="355"/>
        <v>37.948448826713538</v>
      </c>
      <c r="J887" s="29">
        <f t="shared" ca="1" si="356"/>
        <v>222.78537736622681</v>
      </c>
      <c r="K887" s="29">
        <f t="shared" ca="1" si="357"/>
        <v>143.14166989605633</v>
      </c>
      <c r="M887" s="29">
        <f ca="1">Kp*(Q887+R887*OnebyTi+Td*(Q887-Q886))</f>
        <v>3472796669.9478941</v>
      </c>
      <c r="N887" s="27">
        <f t="shared" ca="1" si="374"/>
        <v>16078408720.642988</v>
      </c>
      <c r="O887" s="29">
        <f t="shared" ca="1" si="358"/>
        <v>8855309007.9772377</v>
      </c>
      <c r="P887" s="29">
        <f t="shared" ca="1" si="375"/>
        <v>2375797025.4885616</v>
      </c>
      <c r="Q887" s="29">
        <f t="shared" ca="1" si="359"/>
        <v>-2375797015.4885616</v>
      </c>
      <c r="R887" s="29">
        <f t="shared" ca="1" si="360"/>
        <v>3579556025.7723818</v>
      </c>
      <c r="S887" s="29">
        <f t="shared" ca="1" si="361"/>
        <v>10238010050.232454</v>
      </c>
      <c r="T887" s="29">
        <f t="shared" ca="1" si="362"/>
        <v>1.2593729407411401E+19</v>
      </c>
      <c r="U887" s="29">
        <f t="shared" ca="1" si="363"/>
        <v>2280878928009.5322</v>
      </c>
      <c r="W887" s="29">
        <f ca="1">Kp*(AB887+AC887*OnebyTi+Td*(AB887-AB886))</f>
        <v>1318772538.8977156</v>
      </c>
      <c r="X887" s="29">
        <f t="shared" ca="1" si="376"/>
        <v>456513246.15753162</v>
      </c>
      <c r="Y887" s="29">
        <f t="shared" ca="1" si="377"/>
        <v>167499081.01007044</v>
      </c>
      <c r="Z887" s="29">
        <f t="shared" ca="1" si="378"/>
        <v>978450.70611678809</v>
      </c>
      <c r="AA887" s="29">
        <f t="shared" ca="1" si="379"/>
        <v>-59978390.953582466</v>
      </c>
      <c r="AB887" s="29">
        <f t="shared" ca="1" si="364"/>
        <v>59978400.953582466</v>
      </c>
      <c r="AC887" s="29">
        <f t="shared" ca="1" si="365"/>
        <v>220799538.44102409</v>
      </c>
      <c r="AD887" s="29">
        <f t="shared" ca="1" si="366"/>
        <v>409124183.92212611</v>
      </c>
      <c r="AE887" s="29">
        <f t="shared" ca="1" si="367"/>
        <v>1.9662713283406772E+16</v>
      </c>
      <c r="AF887" s="29">
        <f t="shared" ca="1" si="368"/>
        <v>2.4732264297029991E+27</v>
      </c>
      <c r="AH887" s="29">
        <f t="shared" ca="1" si="369"/>
        <v>3.3333333281938735</v>
      </c>
      <c r="AI887" s="29">
        <f t="shared" ca="1" si="370"/>
        <v>10.000000001061558</v>
      </c>
    </row>
    <row r="888" spans="1:35">
      <c r="A888" s="29">
        <v>87.599999999998104</v>
      </c>
      <c r="B888" s="29">
        <f t="shared" si="371"/>
        <v>10</v>
      </c>
      <c r="C888" s="29">
        <f t="shared" si="372"/>
        <v>0</v>
      </c>
      <c r="E888" s="29">
        <f ca="1">Kp*(G888+H888*OnebyTi+Td*(G888-G887))</f>
        <v>3.3333333278232837</v>
      </c>
      <c r="F888" s="27">
        <f t="shared" ca="1" si="373"/>
        <v>10.000000001054627</v>
      </c>
      <c r="G888" s="29">
        <f t="shared" ca="1" si="353"/>
        <v>-1.0546266082656075E-9</v>
      </c>
      <c r="H888" s="29">
        <f t="shared" ca="1" si="354"/>
        <v>0.73015873016229582</v>
      </c>
      <c r="I888" s="29">
        <f t="shared" ca="1" si="355"/>
        <v>37.948448826819003</v>
      </c>
      <c r="J888" s="29">
        <f t="shared" ca="1" si="356"/>
        <v>222.78537736622681</v>
      </c>
      <c r="K888" s="29">
        <f t="shared" ca="1" si="357"/>
        <v>143.14166990529486</v>
      </c>
      <c r="M888" s="29">
        <f ca="1">Kp*(Q888+R888*OnebyTi+Td*(Q888-Q887))</f>
        <v>875797200.40354443</v>
      </c>
      <c r="N888" s="29">
        <f t="shared" ca="1" si="374"/>
        <v>15759716137.070555</v>
      </c>
      <c r="O888" s="29">
        <f t="shared" ca="1" si="358"/>
        <v>9150087628.6059551</v>
      </c>
      <c r="P888" s="29">
        <f t="shared" ca="1" si="375"/>
        <v>2640229427.1617689</v>
      </c>
      <c r="Q888" s="29">
        <f t="shared" ca="1" si="359"/>
        <v>-2640229417.1617689</v>
      </c>
      <c r="R888" s="29">
        <f t="shared" ca="1" si="360"/>
        <v>3315533084.0562048</v>
      </c>
      <c r="S888" s="29">
        <f t="shared" ca="1" si="361"/>
        <v>10502032991.948631</v>
      </c>
      <c r="T888" s="29">
        <f t="shared" ca="1" si="362"/>
        <v>1.3290810544936038E+19</v>
      </c>
      <c r="U888" s="29">
        <f t="shared" ca="1" si="363"/>
        <v>2339699378713.1118</v>
      </c>
      <c r="W888" s="29">
        <f ca="1">Kp*(AB888+AC888*OnebyTi+Td*(AB888-AB887))</f>
        <v>1328813800.594918</v>
      </c>
      <c r="X888" s="29">
        <f t="shared" ca="1" si="376"/>
        <v>472839209.82419926</v>
      </c>
      <c r="Y888" s="29">
        <f t="shared" ca="1" si="377"/>
        <v>181594468.17175782</v>
      </c>
      <c r="Z888" s="29">
        <f t="shared" ca="1" si="378"/>
        <v>9099757.6785444506</v>
      </c>
      <c r="AA888" s="29">
        <f t="shared" ca="1" si="379"/>
        <v>-57005490.705220081</v>
      </c>
      <c r="AB888" s="29">
        <f t="shared" ca="1" si="364"/>
        <v>57005500.705220081</v>
      </c>
      <c r="AC888" s="29">
        <f t="shared" ca="1" si="365"/>
        <v>226500088.51154611</v>
      </c>
      <c r="AD888" s="29">
        <f t="shared" ca="1" si="366"/>
        <v>414824733.99264812</v>
      </c>
      <c r="AE888" s="29">
        <f t="shared" ca="1" si="367"/>
        <v>1.9987675994472056E+16</v>
      </c>
      <c r="AF888" s="29">
        <f t="shared" ca="1" si="368"/>
        <v>2.5489913606922291E+27</v>
      </c>
      <c r="AH888" s="29">
        <f t="shared" ca="1" si="369"/>
        <v>3.3333333278232837</v>
      </c>
      <c r="AI888" s="29">
        <f t="shared" ca="1" si="370"/>
        <v>10.000000001054627</v>
      </c>
    </row>
    <row r="889" spans="1:35">
      <c r="A889" s="29">
        <v>87.699999999998099</v>
      </c>
      <c r="B889" s="29">
        <f t="shared" si="371"/>
        <v>10</v>
      </c>
      <c r="C889" s="29">
        <f t="shared" si="372"/>
        <v>0</v>
      </c>
      <c r="E889" s="29">
        <f ca="1">Kp*(G889+H889*OnebyTi+Td*(G889-G888))</f>
        <v>3.3333333277166712</v>
      </c>
      <c r="F889" s="29">
        <f t="shared" ca="1" si="373"/>
        <v>10.000000001001229</v>
      </c>
      <c r="G889" s="29">
        <f t="shared" ca="1" si="353"/>
        <v>-1.001229321673236E-9</v>
      </c>
      <c r="H889" s="29">
        <f t="shared" ca="1" si="354"/>
        <v>0.73015873006217291</v>
      </c>
      <c r="I889" s="29">
        <f t="shared" ca="1" si="355"/>
        <v>37.948448826919126</v>
      </c>
      <c r="J889" s="29">
        <f t="shared" ca="1" si="356"/>
        <v>222.78537736622681</v>
      </c>
      <c r="K889" s="29">
        <f t="shared" ca="1" si="357"/>
        <v>143.14166991407564</v>
      </c>
      <c r="M889" s="29">
        <f ca="1">Kp*(Q889+R889*OnebyTi+Td*(Q889-Q888))</f>
        <v>-1847450669.5747213</v>
      </c>
      <c r="N889" s="27">
        <f t="shared" ca="1" si="374"/>
        <v>15358914343.644114</v>
      </c>
      <c r="O889" s="27">
        <f t="shared" ca="1" si="358"/>
        <v>9419830156.3433132</v>
      </c>
      <c r="P889" s="27">
        <f t="shared" ca="1" si="375"/>
        <v>2905900274.5052352</v>
      </c>
      <c r="Q889" s="29">
        <f t="shared" ca="1" si="359"/>
        <v>-2905900264.5052352</v>
      </c>
      <c r="R889" s="29">
        <f t="shared" ca="1" si="360"/>
        <v>3024943057.6056814</v>
      </c>
      <c r="S889" s="29">
        <f t="shared" ca="1" si="361"/>
        <v>10792623018.399155</v>
      </c>
      <c r="T889" s="29">
        <f t="shared" ca="1" si="362"/>
        <v>1.4135236179661197E+19</v>
      </c>
      <c r="U889" s="29">
        <f t="shared" ca="1" si="363"/>
        <v>2404438587414.7534</v>
      </c>
      <c r="W889" s="29">
        <f ca="1">Kp*(AB889+AC889*OnebyTi+Td*(AB889-AB888))</f>
        <v>1336061286.0334017</v>
      </c>
      <c r="X889" s="27">
        <f t="shared" ca="1" si="376"/>
        <v>488662777.71428996</v>
      </c>
      <c r="Y889" s="27">
        <f t="shared" ca="1" si="377"/>
        <v>195798641.83328825</v>
      </c>
      <c r="Z889" s="27">
        <f t="shared" ca="1" si="378"/>
        <v>17512423.97988119</v>
      </c>
      <c r="AA889" s="27">
        <f t="shared" ca="1" si="379"/>
        <v>-53781499.698020637</v>
      </c>
      <c r="AB889" s="29">
        <f t="shared" ca="1" si="364"/>
        <v>53781509.698020637</v>
      </c>
      <c r="AC889" s="29">
        <f t="shared" ca="1" si="365"/>
        <v>231878239.48134816</v>
      </c>
      <c r="AD889" s="29">
        <f t="shared" ca="1" si="366"/>
        <v>420202884.96245021</v>
      </c>
      <c r="AE889" s="29">
        <f t="shared" ca="1" si="367"/>
        <v>2.0276921073011884E+16</v>
      </c>
      <c r="AF889" s="29">
        <f t="shared" ca="1" si="368"/>
        <v>2.625012794860255E+27</v>
      </c>
      <c r="AH889" s="29">
        <f t="shared" ca="1" si="369"/>
        <v>3.3333333277166712</v>
      </c>
      <c r="AI889" s="29">
        <f t="shared" ca="1" si="370"/>
        <v>10.000000001001229</v>
      </c>
    </row>
    <row r="890" spans="1:35">
      <c r="A890" s="29">
        <v>87.799999999998093</v>
      </c>
      <c r="B890" s="29">
        <f t="shared" si="371"/>
        <v>10</v>
      </c>
      <c r="C890" s="29">
        <f t="shared" si="372"/>
        <v>0</v>
      </c>
      <c r="E890" s="29">
        <f ca="1">Kp*(G890+H890*OnebyTi+Td*(G890-G889))</f>
        <v>3.3333333278649984</v>
      </c>
      <c r="F890" s="27">
        <f t="shared" ca="1" si="373"/>
        <v>10.00000000090616</v>
      </c>
      <c r="G890" s="29">
        <f t="shared" ca="1" si="353"/>
        <v>-9.0616047998537397E-10</v>
      </c>
      <c r="H890" s="29">
        <f t="shared" ca="1" si="354"/>
        <v>0.73015872997155684</v>
      </c>
      <c r="I890" s="29">
        <f t="shared" ca="1" si="355"/>
        <v>37.948448827009742</v>
      </c>
      <c r="J890" s="29">
        <f t="shared" ca="1" si="356"/>
        <v>222.78537736622681</v>
      </c>
      <c r="K890" s="29">
        <f t="shared" ca="1" si="357"/>
        <v>143.14166992203172</v>
      </c>
      <c r="M890" s="29">
        <f ca="1">Kp*(Q890+R890*OnebyTi+Td*(Q890-Q889))</f>
        <v>-4691312825.315074</v>
      </c>
      <c r="N890" s="29">
        <f t="shared" ca="1" si="374"/>
        <v>14873835428.515903</v>
      </c>
      <c r="O890" s="29">
        <f t="shared" ca="1" si="358"/>
        <v>9662207406.3015919</v>
      </c>
      <c r="P890" s="29">
        <f t="shared" ca="1" si="375"/>
        <v>3171737289.3360543</v>
      </c>
      <c r="Q890" s="29">
        <f t="shared" ca="1" si="359"/>
        <v>-3171737279.3360543</v>
      </c>
      <c r="R890" s="29">
        <f t="shared" ca="1" si="360"/>
        <v>2707769329.6720762</v>
      </c>
      <c r="S890" s="29">
        <f t="shared" ca="1" si="361"/>
        <v>11109796746.33276</v>
      </c>
      <c r="T890" s="29">
        <f t="shared" ca="1" si="362"/>
        <v>1.5141227916574204E+19</v>
      </c>
      <c r="U890" s="29">
        <f t="shared" ca="1" si="363"/>
        <v>2475100256083.0947</v>
      </c>
      <c r="W890" s="29">
        <f ca="1">Kp*(AB890+AC890*OnebyTi+Td*(AB890-AB889))</f>
        <v>1340389923.1629686</v>
      </c>
      <c r="X890" s="29">
        <f t="shared" ca="1" si="376"/>
        <v>503926699.51338351</v>
      </c>
      <c r="Y890" s="29">
        <f t="shared" ca="1" si="377"/>
        <v>210081794.28330579</v>
      </c>
      <c r="Z890" s="29">
        <f t="shared" ca="1" si="378"/>
        <v>26207545.42818293</v>
      </c>
      <c r="AA890" s="29">
        <f t="shared" ca="1" si="379"/>
        <v>-50304454.010647193</v>
      </c>
      <c r="AB890" s="29">
        <f t="shared" ca="1" si="364"/>
        <v>50304464.010647193</v>
      </c>
      <c r="AC890" s="29">
        <f t="shared" ca="1" si="365"/>
        <v>236908685.88241288</v>
      </c>
      <c r="AD890" s="29">
        <f t="shared" ca="1" si="366"/>
        <v>425233331.3635149</v>
      </c>
      <c r="AE890" s="29">
        <f t="shared" ca="1" si="367"/>
        <v>2.0529974982951732E+16</v>
      </c>
      <c r="AF890" s="29">
        <f t="shared" ca="1" si="368"/>
        <v>2.7011799303408863E+27</v>
      </c>
      <c r="AH890" s="29">
        <f t="shared" ca="1" si="369"/>
        <v>3.3333333278649984</v>
      </c>
      <c r="AI890" s="29">
        <f t="shared" ca="1" si="370"/>
        <v>10.00000000090616</v>
      </c>
    </row>
    <row r="891" spans="1:35">
      <c r="A891" s="29">
        <v>87.899999999998101</v>
      </c>
      <c r="B891" s="29">
        <f t="shared" si="371"/>
        <v>10</v>
      </c>
      <c r="C891" s="29">
        <f t="shared" si="372"/>
        <v>0</v>
      </c>
      <c r="E891" s="29">
        <f ca="1">Kp*(G891+H891*OnebyTi+Td*(G891-G890))</f>
        <v>3.3333333282483948</v>
      </c>
      <c r="F891" s="29">
        <f t="shared" ca="1" si="373"/>
        <v>10.000000000775813</v>
      </c>
      <c r="G891" s="29">
        <f t="shared" ca="1" si="353"/>
        <v>-7.7581319146702299E-10</v>
      </c>
      <c r="H891" s="29">
        <f t="shared" ca="1" si="354"/>
        <v>0.73015872989397557</v>
      </c>
      <c r="I891" s="29">
        <f t="shared" ca="1" si="355"/>
        <v>37.948448827087326</v>
      </c>
      <c r="J891" s="29">
        <f t="shared" ca="1" si="356"/>
        <v>222.78537736622681</v>
      </c>
      <c r="K891" s="29">
        <f t="shared" ca="1" si="357"/>
        <v>143.14166992885112</v>
      </c>
      <c r="M891" s="29">
        <f ca="1">Kp*(Q891+R891*OnebyTi+Td*(Q891-Q890))</f>
        <v>-7649376007.3788233</v>
      </c>
      <c r="N891" s="27">
        <f t="shared" ca="1" si="374"/>
        <v>14302567889.0196</v>
      </c>
      <c r="O891" s="27">
        <f t="shared" ca="1" si="358"/>
        <v>9874896775.233387</v>
      </c>
      <c r="P891" s="27">
        <f t="shared" ca="1" si="375"/>
        <v>3436616898.4263334</v>
      </c>
      <c r="Q891" s="29">
        <f t="shared" ca="1" si="359"/>
        <v>-3436616888.4263334</v>
      </c>
      <c r="R891" s="29">
        <f t="shared" ca="1" si="360"/>
        <v>2364107640.829443</v>
      </c>
      <c r="S891" s="29">
        <f t="shared" ca="1" si="361"/>
        <v>11453458435.175394</v>
      </c>
      <c r="T891" s="29">
        <f t="shared" ca="1" si="362"/>
        <v>1.6322261480355914E+19</v>
      </c>
      <c r="U891" s="29">
        <f t="shared" ca="1" si="363"/>
        <v>2551663055118.2158</v>
      </c>
      <c r="W891" s="29">
        <f ca="1">Kp*(AB891+AC891*OnebyTi+Td*(AB891-AB890))</f>
        <v>1341676804.6013839</v>
      </c>
      <c r="X891" s="27">
        <f t="shared" ca="1" si="376"/>
        <v>518572857.13632107</v>
      </c>
      <c r="Y891" s="27">
        <f t="shared" ca="1" si="377"/>
        <v>224412779.41890985</v>
      </c>
      <c r="Z891" s="27">
        <f t="shared" ca="1" si="378"/>
        <v>35175198.364346199</v>
      </c>
      <c r="AA891" s="27">
        <f t="shared" ca="1" si="379"/>
        <v>-46572919.765414402</v>
      </c>
      <c r="AB891" s="29">
        <f t="shared" ca="1" si="364"/>
        <v>46572929.765414402</v>
      </c>
      <c r="AC891" s="29">
        <f t="shared" ca="1" si="365"/>
        <v>241565978.85895431</v>
      </c>
      <c r="AD891" s="29">
        <f t="shared" ca="1" si="366"/>
        <v>429890624.34005636</v>
      </c>
      <c r="AE891" s="29">
        <f t="shared" ca="1" si="367"/>
        <v>2.0746878761645156E+16</v>
      </c>
      <c r="AF891" s="29">
        <f t="shared" ca="1" si="368"/>
        <v>2.7771974840946211E+27</v>
      </c>
      <c r="AH891" s="29">
        <f t="shared" ca="1" si="369"/>
        <v>3.3333333282483948</v>
      </c>
      <c r="AI891" s="29">
        <f t="shared" ca="1" si="370"/>
        <v>10.000000000775813</v>
      </c>
    </row>
    <row r="892" spans="1:35">
      <c r="A892" s="29">
        <v>87.999999999998096</v>
      </c>
      <c r="B892" s="29">
        <f t="shared" si="371"/>
        <v>10</v>
      </c>
      <c r="C892" s="29">
        <f t="shared" si="372"/>
        <v>0</v>
      </c>
      <c r="E892" s="29">
        <f ca="1">Kp*(G892+H892*OnebyTi+Td*(G892-G891))</f>
        <v>3.3333333288375746</v>
      </c>
      <c r="F892" s="27">
        <f t="shared" ca="1" si="373"/>
        <v>10.000000000617815</v>
      </c>
      <c r="G892" s="29">
        <f t="shared" ca="1" si="353"/>
        <v>-6.1781513238656771E-10</v>
      </c>
      <c r="H892" s="29">
        <f t="shared" ca="1" si="354"/>
        <v>0.7301587298321941</v>
      </c>
      <c r="I892" s="29">
        <f t="shared" ca="1" si="355"/>
        <v>37.948448827149107</v>
      </c>
      <c r="J892" s="29">
        <f t="shared" ca="1" si="356"/>
        <v>222.78537736622681</v>
      </c>
      <c r="K892" s="29">
        <f t="shared" ca="1" si="357"/>
        <v>143.14166993428788</v>
      </c>
      <c r="M892" s="29">
        <f ca="1">Kp*(Q892+R892*OnebyTi+Td*(Q892-Q891))</f>
        <v>-10714438348.230104</v>
      </c>
      <c r="N892" s="29">
        <f t="shared" ca="1" si="374"/>
        <v>13643476863.945871</v>
      </c>
      <c r="O892" s="29">
        <f t="shared" ca="1" si="358"/>
        <v>10055592437.12919</v>
      </c>
      <c r="P892" s="29">
        <f t="shared" ca="1" si="375"/>
        <v>3699366595.4821405</v>
      </c>
      <c r="Q892" s="29">
        <f t="shared" ca="1" si="359"/>
        <v>-3699366585.4821405</v>
      </c>
      <c r="R892" s="29">
        <f t="shared" ca="1" si="360"/>
        <v>1994170982.281229</v>
      </c>
      <c r="S892" s="29">
        <f t="shared" ca="1" si="361"/>
        <v>11823395093.723608</v>
      </c>
      <c r="T892" s="29">
        <f t="shared" ca="1" si="362"/>
        <v>1.7690792793734093E+19</v>
      </c>
      <c r="U892" s="29">
        <f t="shared" ca="1" si="363"/>
        <v>2634079533194.4805</v>
      </c>
      <c r="W892" s="29">
        <f ca="1">Kp*(AB892+AC892*OnebyTi+Td*(AB892-AB891))</f>
        <v>1339801565.3188221</v>
      </c>
      <c r="X892" s="29">
        <f t="shared" ca="1" si="376"/>
        <v>532542370.39214522</v>
      </c>
      <c r="Y892" s="29">
        <f t="shared" ca="1" si="377"/>
        <v>238759135.69810271</v>
      </c>
      <c r="Z892" s="29">
        <f t="shared" ca="1" si="378"/>
        <v>44404424.098470047</v>
      </c>
      <c r="AA892" s="29">
        <f t="shared" ca="1" si="379"/>
        <v>-42586016.998242363</v>
      </c>
      <c r="AB892" s="29">
        <f t="shared" ca="1" si="364"/>
        <v>42586026.998242363</v>
      </c>
      <c r="AC892" s="29">
        <f t="shared" ca="1" si="365"/>
        <v>245824581.55877855</v>
      </c>
      <c r="AD892" s="29">
        <f t="shared" ca="1" si="366"/>
        <v>434149227.03988057</v>
      </c>
      <c r="AE892" s="29">
        <f t="shared" ca="1" si="367"/>
        <v>2.092823573119466E+16</v>
      </c>
      <c r="AF892" s="29">
        <f t="shared" ca="1" si="368"/>
        <v>2.8525355420480484E+27</v>
      </c>
      <c r="AH892" s="29">
        <f t="shared" ca="1" si="369"/>
        <v>3.3333333288375746</v>
      </c>
      <c r="AI892" s="29">
        <f t="shared" ca="1" si="370"/>
        <v>10.000000000617815</v>
      </c>
    </row>
    <row r="893" spans="1:35">
      <c r="A893" s="29">
        <v>88.099999999998104</v>
      </c>
      <c r="B893" s="29">
        <f t="shared" si="371"/>
        <v>10</v>
      </c>
      <c r="C893" s="29">
        <f t="shared" si="372"/>
        <v>0</v>
      </c>
      <c r="E893" s="29">
        <f ca="1">Kp*(G893+H893*OnebyTi+Td*(G893-G892))</f>
        <v>3.3333333295956717</v>
      </c>
      <c r="F893" s="29">
        <f t="shared" ca="1" si="373"/>
        <v>10.00000000044062</v>
      </c>
      <c r="G893" s="29">
        <f t="shared" ca="1" si="353"/>
        <v>-4.4061998494271393E-10</v>
      </c>
      <c r="H893" s="29">
        <f t="shared" ca="1" si="354"/>
        <v>0.73015872978813212</v>
      </c>
      <c r="I893" s="29">
        <f t="shared" ca="1" si="355"/>
        <v>37.948448827193168</v>
      </c>
      <c r="J893" s="29">
        <f t="shared" ca="1" si="356"/>
        <v>222.78537736622681</v>
      </c>
      <c r="K893" s="29">
        <f t="shared" ca="1" si="357"/>
        <v>143.14166993816974</v>
      </c>
      <c r="M893" s="29">
        <f ca="1">Kp*(Q893+R893*OnebyTi+Td*(Q893-Q892))</f>
        <v>-13878502818.792223</v>
      </c>
      <c r="N893" s="27">
        <f t="shared" ca="1" si="374"/>
        <v>12895224142.937357</v>
      </c>
      <c r="O893" s="29">
        <f t="shared" ca="1" si="358"/>
        <v>10202015948.417248</v>
      </c>
      <c r="P893" s="29">
        <f t="shared" ca="1" si="375"/>
        <v>3958767622.8166819</v>
      </c>
      <c r="Q893" s="29">
        <f t="shared" ca="1" si="359"/>
        <v>-3958767612.8166819</v>
      </c>
      <c r="R893" s="29">
        <f t="shared" ca="1" si="360"/>
        <v>1598294220.9995608</v>
      </c>
      <c r="S893" s="29">
        <f t="shared" ca="1" si="361"/>
        <v>12219271855.005276</v>
      </c>
      <c r="T893" s="29">
        <f t="shared" ca="1" si="362"/>
        <v>1.9257976894962721E+19</v>
      </c>
      <c r="U893" s="29">
        <f t="shared" ca="1" si="363"/>
        <v>2722275086847.1367</v>
      </c>
      <c r="W893" s="29">
        <f ca="1">Kp*(AB893+AC893*OnebyTi+Td*(AB893-AB892))</f>
        <v>1334646768.799171</v>
      </c>
      <c r="X893" s="29">
        <f t="shared" ca="1" si="376"/>
        <v>545775708.54763222</v>
      </c>
      <c r="Y893" s="29">
        <f t="shared" ca="1" si="377"/>
        <v>253087113.12617296</v>
      </c>
      <c r="Z893" s="29">
        <f t="shared" ca="1" si="378"/>
        <v>53883215.234181881</v>
      </c>
      <c r="AA893" s="29">
        <f t="shared" ca="1" si="379"/>
        <v>-38343443.123018958</v>
      </c>
      <c r="AB893" s="29">
        <f t="shared" ca="1" si="364"/>
        <v>38343453.123018958</v>
      </c>
      <c r="AC893" s="29">
        <f t="shared" ca="1" si="365"/>
        <v>249658926.87108046</v>
      </c>
      <c r="AD893" s="29">
        <f t="shared" ca="1" si="366"/>
        <v>437983572.35218245</v>
      </c>
      <c r="AE893" s="29">
        <f t="shared" ca="1" si="367"/>
        <v>2.1075257770934376E+16</v>
      </c>
      <c r="AF893" s="29">
        <f t="shared" ca="1" si="368"/>
        <v>2.926377275479667E+27</v>
      </c>
      <c r="AH893" s="29">
        <f t="shared" ca="1" si="369"/>
        <v>3.3333333295956717</v>
      </c>
      <c r="AI893" s="29">
        <f t="shared" ca="1" si="370"/>
        <v>10.00000000044062</v>
      </c>
    </row>
    <row r="894" spans="1:35">
      <c r="A894" s="29">
        <v>88.199999999998099</v>
      </c>
      <c r="B894" s="29">
        <f t="shared" si="371"/>
        <v>10</v>
      </c>
      <c r="C894" s="29">
        <f t="shared" si="372"/>
        <v>0</v>
      </c>
      <c r="E894" s="29">
        <f ca="1">Kp*(G894+H894*OnebyTi+Td*(G894-G893))</f>
        <v>3.3333333304801855</v>
      </c>
      <c r="F894" s="27">
        <f t="shared" ca="1" si="373"/>
        <v>10.000000000253101</v>
      </c>
      <c r="G894" s="29">
        <f t="shared" ca="1" si="353"/>
        <v>-2.5310065154826589E-10</v>
      </c>
      <c r="H894" s="29">
        <f t="shared" ca="1" si="354"/>
        <v>0.73015872976282203</v>
      </c>
      <c r="I894" s="29">
        <f t="shared" ca="1" si="355"/>
        <v>37.948448827218478</v>
      </c>
      <c r="J894" s="29">
        <f t="shared" ca="1" si="356"/>
        <v>222.78537736622681</v>
      </c>
      <c r="K894" s="29">
        <f t="shared" ca="1" si="357"/>
        <v>143.1416699404021</v>
      </c>
      <c r="M894" s="29">
        <f ca="1">Kp*(Q894+R894*OnebyTi+Td*(Q894-Q893))</f>
        <v>-17132773750.064726</v>
      </c>
      <c r="N894" s="29">
        <f t="shared" ca="1" si="374"/>
        <v>12056787857.327272</v>
      </c>
      <c r="O894" s="27">
        <f t="shared" ca="1" si="358"/>
        <v>10311927236.953732</v>
      </c>
      <c r="P894" s="27">
        <f t="shared" ca="1" si="375"/>
        <v>4213557976.3869052</v>
      </c>
      <c r="Q894" s="29">
        <f t="shared" ca="1" si="359"/>
        <v>-4213557966.3869052</v>
      </c>
      <c r="R894" s="29">
        <f t="shared" ca="1" si="360"/>
        <v>1176938424.3608704</v>
      </c>
      <c r="S894" s="29">
        <f t="shared" ca="1" si="361"/>
        <v>12640627651.643967</v>
      </c>
      <c r="T894" s="29">
        <f t="shared" ca="1" si="362"/>
        <v>2.1033383968572977E+19</v>
      </c>
      <c r="U894" s="29">
        <f t="shared" ca="1" si="363"/>
        <v>2816146997006.7344</v>
      </c>
      <c r="W894" s="29">
        <f ca="1">Kp*(AB894+AC894*OnebyTi+Td*(AB894-AB893))</f>
        <v>1326098301.0806532</v>
      </c>
      <c r="X894" s="27">
        <f t="shared" ca="1" si="376"/>
        <v>558212807.74979246</v>
      </c>
      <c r="Y894" s="27">
        <f t="shared" ca="1" si="377"/>
        <v>267361704.36695519</v>
      </c>
      <c r="Z894" s="27">
        <f t="shared" ca="1" si="378"/>
        <v>63598503.976075284</v>
      </c>
      <c r="AA894" s="27">
        <f t="shared" ca="1" si="379"/>
        <v>-33845495.918562241</v>
      </c>
      <c r="AB894" s="29">
        <f t="shared" ca="1" si="364"/>
        <v>33845505.918562241</v>
      </c>
      <c r="AC894" s="29">
        <f t="shared" ca="1" si="365"/>
        <v>253043477.46293667</v>
      </c>
      <c r="AD894" s="29">
        <f t="shared" ca="1" si="366"/>
        <v>441368122.94403869</v>
      </c>
      <c r="AE894" s="29">
        <f t="shared" ca="1" si="367"/>
        <v>2.118980959802272E+16</v>
      </c>
      <c r="AF894" s="29">
        <f t="shared" ca="1" si="368"/>
        <v>2.9975658276392401E+27</v>
      </c>
      <c r="AH894" s="29">
        <f t="shared" ca="1" si="369"/>
        <v>3.3333333304801855</v>
      </c>
      <c r="AI894" s="29">
        <f t="shared" ca="1" si="370"/>
        <v>10.000000000253101</v>
      </c>
    </row>
    <row r="895" spans="1:35">
      <c r="A895" s="29">
        <v>88.299999999998093</v>
      </c>
      <c r="B895" s="29">
        <f t="shared" si="371"/>
        <v>10</v>
      </c>
      <c r="C895" s="29">
        <f t="shared" si="372"/>
        <v>0</v>
      </c>
      <c r="E895" s="29">
        <f ca="1">Kp*(G895+H895*OnebyTi+Td*(G895-G894))</f>
        <v>3.3333333314452851</v>
      </c>
      <c r="F895" s="29">
        <f t="shared" ca="1" si="373"/>
        <v>10.000000000064118</v>
      </c>
      <c r="G895" s="29">
        <f t="shared" ca="1" si="353"/>
        <v>-6.4117600118152041E-11</v>
      </c>
      <c r="H895" s="29">
        <f t="shared" ca="1" si="354"/>
        <v>0.73015872975641027</v>
      </c>
      <c r="I895" s="29">
        <f t="shared" ca="1" si="355"/>
        <v>37.948448827224887</v>
      </c>
      <c r="J895" s="29">
        <f t="shared" ca="1" si="356"/>
        <v>222.78537736622681</v>
      </c>
      <c r="K895" s="29">
        <f t="shared" ca="1" si="357"/>
        <v>143.14166994096826</v>
      </c>
      <c r="M895" s="29">
        <f ca="1">Kp*(Q895+R895*OnebyTi+Td*(Q895-Q894))</f>
        <v>-20467656589.680206</v>
      </c>
      <c r="N895" s="27">
        <f t="shared" ca="1" si="374"/>
        <v>11127481753.587856</v>
      </c>
      <c r="O895" s="29">
        <f t="shared" ca="1" si="358"/>
        <v>10383135946.14006</v>
      </c>
      <c r="P895" s="29">
        <f t="shared" ca="1" si="375"/>
        <v>4462435736.6595812</v>
      </c>
      <c r="Q895" s="29">
        <f t="shared" ca="1" si="359"/>
        <v>-4462435726.6595812</v>
      </c>
      <c r="R895" s="29">
        <f t="shared" ca="1" si="360"/>
        <v>730694851.6949122</v>
      </c>
      <c r="S895" s="29">
        <f t="shared" ca="1" si="361"/>
        <v>13086871224.309925</v>
      </c>
      <c r="T895" s="29">
        <f t="shared" ca="1" si="362"/>
        <v>2.3024717230029758E+19</v>
      </c>
      <c r="U895" s="29">
        <f t="shared" ca="1" si="363"/>
        <v>2915563539740.373</v>
      </c>
      <c r="W895" s="29">
        <f ca="1">Kp*(AB895+AC895*OnebyTi+Td*(AB895-AB894))</f>
        <v>1314045772.0363028</v>
      </c>
      <c r="X895" s="29">
        <f t="shared" ca="1" si="376"/>
        <v>569793194.25216007</v>
      </c>
      <c r="Y895" s="29">
        <f t="shared" ca="1" si="377"/>
        <v>281546680.06353849</v>
      </c>
      <c r="Z895" s="29">
        <f t="shared" ca="1" si="378"/>
        <v>73536152.524714828</v>
      </c>
      <c r="AA895" s="29">
        <f t="shared" ca="1" si="379"/>
        <v>-29093095.964748409</v>
      </c>
      <c r="AB895" s="29">
        <f t="shared" ca="1" si="364"/>
        <v>29093105.964748409</v>
      </c>
      <c r="AC895" s="29">
        <f t="shared" ca="1" si="365"/>
        <v>255952788.05941153</v>
      </c>
      <c r="AD895" s="29">
        <f t="shared" ca="1" si="366"/>
        <v>444277433.54051352</v>
      </c>
      <c r="AE895" s="29">
        <f t="shared" ca="1" si="367"/>
        <v>2.1274450479490328E+16</v>
      </c>
      <c r="AF895" s="29">
        <f t="shared" ca="1" si="368"/>
        <v>3.0645518814574026E+27</v>
      </c>
      <c r="AH895" s="29">
        <f t="shared" ca="1" si="369"/>
        <v>3.3333333314452851</v>
      </c>
      <c r="AI895" s="29">
        <f t="shared" ca="1" si="370"/>
        <v>10.000000000064118</v>
      </c>
    </row>
    <row r="896" spans="1:35">
      <c r="A896" s="29">
        <v>88.399999999998002</v>
      </c>
      <c r="B896" s="29">
        <f t="shared" si="371"/>
        <v>10</v>
      </c>
      <c r="C896" s="29">
        <f t="shared" si="372"/>
        <v>0</v>
      </c>
      <c r="E896" s="29">
        <f ca="1">Kp*(G896+H896*OnebyTi+Td*(G896-G895))</f>
        <v>3.3333333324438947</v>
      </c>
      <c r="F896" s="27">
        <f t="shared" ca="1" si="373"/>
        <v>9.9999999998821405</v>
      </c>
      <c r="G896" s="29">
        <f t="shared" ca="1" si="353"/>
        <v>1.1785949993736722E-10</v>
      </c>
      <c r="H896" s="29">
        <f t="shared" ca="1" si="354"/>
        <v>0.73015872976819618</v>
      </c>
      <c r="I896" s="29">
        <f t="shared" ca="1" si="355"/>
        <v>37.948448827236675</v>
      </c>
      <c r="J896" s="29">
        <f t="shared" ca="1" si="356"/>
        <v>222.78537736622681</v>
      </c>
      <c r="K896" s="29">
        <f t="shared" ca="1" si="357"/>
        <v>143.14166994201014</v>
      </c>
      <c r="M896" s="29">
        <f ca="1">Kp*(Q896+R896*OnebyTi+Td*(Q896-Q895))</f>
        <v>-23872761047.054611</v>
      </c>
      <c r="N896" s="29">
        <f t="shared" ca="1" si="374"/>
        <v>10106973947.66851</v>
      </c>
      <c r="O896" s="27">
        <f t="shared" ca="1" si="358"/>
        <v>10413513102.640543</v>
      </c>
      <c r="P896" s="27">
        <f t="shared" ca="1" si="375"/>
        <v>4704062726.5025187</v>
      </c>
      <c r="Q896" s="29">
        <f t="shared" ca="1" si="359"/>
        <v>-4704062716.5025187</v>
      </c>
      <c r="R896" s="29">
        <f t="shared" ca="1" si="360"/>
        <v>260288580.04466033</v>
      </c>
      <c r="S896" s="29">
        <f t="shared" ca="1" si="361"/>
        <v>13557277495.960176</v>
      </c>
      <c r="T896" s="29">
        <f t="shared" ca="1" si="362"/>
        <v>2.5237537834108666E+19</v>
      </c>
      <c r="U896" s="29">
        <f t="shared" ca="1" si="363"/>
        <v>3020363178485.4141</v>
      </c>
      <c r="W896" s="29">
        <f ca="1">Kp*(AB896+AC896*OnebyTi+Td*(AB896-AB895))</f>
        <v>1298382923.2128637</v>
      </c>
      <c r="X896" s="27">
        <f t="shared" ca="1" si="376"/>
        <v>580456113.37367415</v>
      </c>
      <c r="Y896" s="27">
        <f t="shared" ca="1" si="377"/>
        <v>295604628.4461807</v>
      </c>
      <c r="Z896" s="27">
        <f t="shared" ca="1" si="378"/>
        <v>83680945.662693337</v>
      </c>
      <c r="AA896" s="27">
        <f t="shared" ca="1" si="379"/>
        <v>-24087808.452858061</v>
      </c>
      <c r="AB896" s="29">
        <f t="shared" ca="1" si="364"/>
        <v>24087818.452858061</v>
      </c>
      <c r="AC896" s="29">
        <f t="shared" ca="1" si="365"/>
        <v>258361569.90469733</v>
      </c>
      <c r="AD896" s="29">
        <f t="shared" ca="1" si="366"/>
        <v>446686215.38579935</v>
      </c>
      <c r="AE896" s="29">
        <f t="shared" ca="1" si="367"/>
        <v>2.1332472779272112E+16</v>
      </c>
      <c r="AF896" s="29">
        <f t="shared" ca="1" si="368"/>
        <v>3.1253436044119169E+27</v>
      </c>
      <c r="AH896" s="29">
        <f t="shared" ca="1" si="369"/>
        <v>3.3333333324438947</v>
      </c>
      <c r="AI896" s="29">
        <f t="shared" ca="1" si="370"/>
        <v>9.9999999998821405</v>
      </c>
    </row>
    <row r="897" spans="1:35">
      <c r="A897" s="29">
        <v>88.499999999997996</v>
      </c>
      <c r="B897" s="29">
        <f t="shared" si="371"/>
        <v>10</v>
      </c>
      <c r="C897" s="29">
        <f t="shared" si="372"/>
        <v>0</v>
      </c>
      <c r="E897" s="29">
        <f ca="1">Kp*(G897+H897*OnebyTi+Td*(G897-G896))</f>
        <v>3.333333333429934</v>
      </c>
      <c r="F897" s="29">
        <f t="shared" ca="1" si="373"/>
        <v>9.9999999997148841</v>
      </c>
      <c r="G897" s="29">
        <f t="shared" ref="G897:G960" ca="1" si="380">B897-F897</f>
        <v>2.851159308647766E-10</v>
      </c>
      <c r="H897" s="29">
        <f t="shared" ref="H897:H960" ca="1" si="381">H896+G897*0.1</f>
        <v>0.73015872979670782</v>
      </c>
      <c r="I897" s="29">
        <f t="shared" ref="I897:I960" ca="1" si="382">IF(ROW()&lt;12,0,I896+ABS(G897)*0.1)</f>
        <v>37.948448827265189</v>
      </c>
      <c r="J897" s="29">
        <f t="shared" ref="J897:J960" ca="1" si="383">IF(ROW()&lt;12,0,J896+((G897)^2)*0.1)</f>
        <v>222.78537736622681</v>
      </c>
      <c r="K897" s="29">
        <f t="shared" ref="K897:K960" ca="1" si="384">IF(ROW()&lt;12,0,K896+A897*ABS(G897)*0.1)</f>
        <v>143.14166994453342</v>
      </c>
      <c r="M897" s="29">
        <f ca="1">Kp*(Q897+R897*OnebyTi+Td*(Q897-Q896))</f>
        <v>-27336907773.611885</v>
      </c>
      <c r="N897" s="27">
        <f t="shared" ca="1" si="374"/>
        <v>8995305055.9139137</v>
      </c>
      <c r="O897" s="29">
        <f t="shared" ref="O897:O960" ca="1" si="385">IF((ROW()-12)*0.1&lt;L_2,0,OFFSET(N897,-1,0)*b_2/K_2-O896*a_2)</f>
        <v>10401003073.308828</v>
      </c>
      <c r="P897" s="29">
        <f t="shared" ca="1" si="375"/>
        <v>4937068495.9611464</v>
      </c>
      <c r="Q897" s="29">
        <f t="shared" ref="Q897:Q960" ca="1" si="386">B897-P897</f>
        <v>-4937068485.9611464</v>
      </c>
      <c r="R897" s="29">
        <f t="shared" ref="R897:R960" ca="1" si="387">R896+Q897*0.1</f>
        <v>-233418268.55145431</v>
      </c>
      <c r="S897" s="29">
        <f t="shared" ref="S897:S960" ca="1" si="388">IF(ROW()&lt;12,0,S896+ABS(Q897)*0.1)</f>
        <v>14050984344.556292</v>
      </c>
      <c r="T897" s="29">
        <f t="shared" ref="T897:T960" ca="1" si="389">IF(ROW()&lt;12,0,T896+((Q897)^2)*0.1)</f>
        <v>2.7675002357615735E+19</v>
      </c>
      <c r="U897" s="29">
        <f t="shared" ref="U897:U960" ca="1" si="390">IF(ROW()&lt;12,0,U896+J897*ABS(Q897)*0.1)</f>
        <v>3130353845058.1899</v>
      </c>
      <c r="W897" s="29">
        <f ca="1">Kp*(AB897+AC897*OnebyTi+Td*(AB897-AB896))</f>
        <v>1279008041.5046926</v>
      </c>
      <c r="X897" s="29">
        <f t="shared" ca="1" si="376"/>
        <v>590140664.10248327</v>
      </c>
      <c r="Y897" s="29">
        <f t="shared" ca="1" si="377"/>
        <v>309496999.29792076</v>
      </c>
      <c r="Z897" s="29">
        <f t="shared" ca="1" si="378"/>
        <v>94016585.633972138</v>
      </c>
      <c r="AA897" s="29">
        <f t="shared" ca="1" si="379"/>
        <v>-18831864.293801576</v>
      </c>
      <c r="AB897" s="29">
        <f t="shared" ref="AB897:AB960" ca="1" si="391">B897-AA897</f>
        <v>18831874.293801576</v>
      </c>
      <c r="AC897" s="29">
        <f t="shared" ref="AC897:AC960" ca="1" si="392">AC896+AB897*0.1</f>
        <v>260244757.33407748</v>
      </c>
      <c r="AD897" s="29">
        <f t="shared" ref="AD897:AD960" ca="1" si="393">IF(ROW()&lt;12,0,AD896+ABS(AB897)*0.1)</f>
        <v>448569402.81517953</v>
      </c>
      <c r="AE897" s="29">
        <f t="shared" ref="AE897:AE960" ca="1" si="394">IF(ROW()&lt;12,0,AE896+((AB897)^2)*0.1)</f>
        <v>2.1367936728213868E+16</v>
      </c>
      <c r="AF897" s="29">
        <f t="shared" ref="AF897:AF960" ca="1" si="395">IF(ROW()&lt;12,0,AF896+T897*ABS(AB897)*0.1)</f>
        <v>3.177460820959845E+27</v>
      </c>
      <c r="AH897" s="29">
        <f t="shared" ca="1" si="369"/>
        <v>3.333333333429934</v>
      </c>
      <c r="AI897" s="29">
        <f t="shared" ca="1" si="370"/>
        <v>9.9999999997148841</v>
      </c>
    </row>
    <row r="898" spans="1:35">
      <c r="A898" s="29">
        <v>88.599999999998005</v>
      </c>
      <c r="B898" s="29">
        <f t="shared" si="371"/>
        <v>10</v>
      </c>
      <c r="C898" s="29">
        <f t="shared" si="372"/>
        <v>0</v>
      </c>
      <c r="E898" s="29">
        <f ca="1">Kp*(G898+H898*OnebyTi+Td*(G898-G897))</f>
        <v>3.3333333343602836</v>
      </c>
      <c r="F898" s="27">
        <f t="shared" ca="1" si="373"/>
        <v>9.9999999995690061</v>
      </c>
      <c r="G898" s="29">
        <f t="shared" ca="1" si="380"/>
        <v>4.3099390723000397E-10</v>
      </c>
      <c r="H898" s="29">
        <f t="shared" ca="1" si="381"/>
        <v>0.73015872983980723</v>
      </c>
      <c r="I898" s="29">
        <f t="shared" ca="1" si="382"/>
        <v>37.94844882730829</v>
      </c>
      <c r="J898" s="29">
        <f t="shared" ca="1" si="383"/>
        <v>222.78537736622681</v>
      </c>
      <c r="K898" s="29">
        <f t="shared" ca="1" si="384"/>
        <v>143.14166994835202</v>
      </c>
      <c r="M898" s="29">
        <f ca="1">Kp*(Q898+R898*OnebyTi+Td*(Q898-Q897))</f>
        <v>-30848138716.429028</v>
      </c>
      <c r="N898" s="29">
        <f t="shared" ca="1" si="374"/>
        <v>7792905595.9845781</v>
      </c>
      <c r="O898" s="29">
        <f t="shared" ca="1" si="385"/>
        <v>10343635774.078333</v>
      </c>
      <c r="P898" s="29">
        <f t="shared" ca="1" si="375"/>
        <v>5160054632.3828573</v>
      </c>
      <c r="Q898" s="29">
        <f t="shared" ca="1" si="386"/>
        <v>-5160054622.3828573</v>
      </c>
      <c r="R898" s="29">
        <f t="shared" ca="1" si="387"/>
        <v>-749423730.78974009</v>
      </c>
      <c r="S898" s="29">
        <f t="shared" ca="1" si="388"/>
        <v>14566989806.794577</v>
      </c>
      <c r="T898" s="29">
        <f t="shared" ca="1" si="389"/>
        <v>3.0337618728213205E+19</v>
      </c>
      <c r="U898" s="29">
        <f t="shared" ca="1" si="390"/>
        <v>3245312316685.981</v>
      </c>
      <c r="W898" s="29">
        <f ca="1">Kp*(AB898+AC898*OnebyTi+Td*(AB898-AB897))</f>
        <v>1255824377.8973904</v>
      </c>
      <c r="X898" s="29">
        <f t="shared" ca="1" si="376"/>
        <v>598785939.2401135</v>
      </c>
      <c r="Y898" s="29">
        <f t="shared" ca="1" si="377"/>
        <v>323184152.34066796</v>
      </c>
      <c r="Z898" s="29">
        <f t="shared" ca="1" si="378"/>
        <v>104525689.41718712</v>
      </c>
      <c r="AA898" s="29">
        <f t="shared" ca="1" si="379"/>
        <v>-13328180.446621694</v>
      </c>
      <c r="AB898" s="29">
        <f t="shared" ca="1" si="391"/>
        <v>13328190.446621694</v>
      </c>
      <c r="AC898" s="29">
        <f t="shared" ca="1" si="392"/>
        <v>261577576.37873966</v>
      </c>
      <c r="AD898" s="29">
        <f t="shared" ca="1" si="393"/>
        <v>449902221.8598417</v>
      </c>
      <c r="AE898" s="29">
        <f t="shared" ca="1" si="394"/>
        <v>2.1385700794272008E+16</v>
      </c>
      <c r="AF898" s="29">
        <f t="shared" ca="1" si="395"/>
        <v>3.2178953769705073E+27</v>
      </c>
      <c r="AH898" s="29">
        <f t="shared" ref="AH898:AH961" ca="1" si="396">IF(ProcessModel = "Model1", E898, IF(ProcessModel = "Model2", M898, W898))</f>
        <v>3.3333333343602836</v>
      </c>
      <c r="AI898" s="29">
        <f t="shared" ref="AI898:AI961" ca="1" si="397">IF(ProcessModel = "Model1", F898, IF(ProcessModel = "Model2", P898, AA898))</f>
        <v>9.9999999995690061</v>
      </c>
    </row>
    <row r="899" spans="1:35">
      <c r="A899" s="29">
        <v>88.699999999997999</v>
      </c>
      <c r="B899" s="29">
        <f t="shared" si="371"/>
        <v>10</v>
      </c>
      <c r="C899" s="29">
        <f t="shared" si="372"/>
        <v>0</v>
      </c>
      <c r="E899" s="29">
        <f ca="1">Kp*(G899+H899*OnebyTi+Td*(G899-G898))</f>
        <v>3.333333335196536</v>
      </c>
      <c r="F899" s="29">
        <f t="shared" ca="1" si="373"/>
        <v>9.9999999994498694</v>
      </c>
      <c r="G899" s="29">
        <f t="shared" ca="1" si="380"/>
        <v>5.5013060773489997E-10</v>
      </c>
      <c r="H899" s="29">
        <f t="shared" ca="1" si="381"/>
        <v>0.73015872989482034</v>
      </c>
      <c r="I899" s="29">
        <f t="shared" ca="1" si="382"/>
        <v>37.9484488273633</v>
      </c>
      <c r="J899" s="29">
        <f t="shared" ca="1" si="383"/>
        <v>222.78537736622681</v>
      </c>
      <c r="K899" s="29">
        <f t="shared" ca="1" si="384"/>
        <v>143.14166995323168</v>
      </c>
      <c r="M899" s="29">
        <f ca="1">Kp*(Q899+R899*OnebyTi+Td*(Q899-Q898))</f>
        <v>-34393731274.540298</v>
      </c>
      <c r="N899" s="27">
        <f t="shared" ca="1" si="374"/>
        <v>6500612549.2810946</v>
      </c>
      <c r="O899" s="27">
        <f t="shared" ca="1" si="385"/>
        <v>10239539090.742222</v>
      </c>
      <c r="P899" s="27">
        <f t="shared" ca="1" si="375"/>
        <v>5371599392.8942833</v>
      </c>
      <c r="Q899" s="29">
        <f t="shared" ca="1" si="386"/>
        <v>-5371599382.8942833</v>
      </c>
      <c r="R899" s="29">
        <f t="shared" ca="1" si="387"/>
        <v>-1286583669.0791683</v>
      </c>
      <c r="S899" s="29">
        <f t="shared" ca="1" si="388"/>
        <v>15104149745.084005</v>
      </c>
      <c r="T899" s="29">
        <f t="shared" ca="1" si="389"/>
        <v>3.322302672124423E+19</v>
      </c>
      <c r="U899" s="29">
        <f t="shared" ca="1" si="390"/>
        <v>3364983696243.8105</v>
      </c>
      <c r="W899" s="29">
        <f ca="1">Kp*(AB899+AC899*OnebyTi+Td*(AB899-AB898))</f>
        <v>1228740570.4742405</v>
      </c>
      <c r="X899" s="27">
        <f t="shared" ca="1" si="376"/>
        <v>606331170.96414578</v>
      </c>
      <c r="Y899" s="27">
        <f t="shared" ca="1" si="377"/>
        <v>336625410.09638548</v>
      </c>
      <c r="Z899" s="27">
        <f t="shared" ca="1" si="378"/>
        <v>115189788.49175458</v>
      </c>
      <c r="AA899" s="27">
        <f t="shared" ca="1" si="379"/>
        <v>-7580379.3885457804</v>
      </c>
      <c r="AB899" s="29">
        <f t="shared" ca="1" si="391"/>
        <v>7580389.3885457804</v>
      </c>
      <c r="AC899" s="29">
        <f t="shared" ca="1" si="392"/>
        <v>262335615.31759423</v>
      </c>
      <c r="AD899" s="29">
        <f t="shared" ca="1" si="393"/>
        <v>450660260.79869628</v>
      </c>
      <c r="AE899" s="29">
        <f t="shared" ca="1" si="394"/>
        <v>2.1391447024600204E+16</v>
      </c>
      <c r="AF899" s="29">
        <f t="shared" ca="1" si="395"/>
        <v>3.2430797248918167E+27</v>
      </c>
      <c r="AH899" s="29">
        <f t="shared" ca="1" si="396"/>
        <v>3.333333335196536</v>
      </c>
      <c r="AI899" s="29">
        <f t="shared" ca="1" si="397"/>
        <v>9.9999999994498694</v>
      </c>
    </row>
    <row r="900" spans="1:35">
      <c r="A900" s="29">
        <v>88.799999999997993</v>
      </c>
      <c r="B900" s="29">
        <f t="shared" si="371"/>
        <v>10</v>
      </c>
      <c r="C900" s="29">
        <f t="shared" si="372"/>
        <v>0</v>
      </c>
      <c r="E900" s="29">
        <f ca="1">Kp*(G900+H900*OnebyTi+Td*(G900-G899))</f>
        <v>3.3333333359064663</v>
      </c>
      <c r="F900" s="29">
        <f t="shared" ca="1" si="373"/>
        <v>9.9999999993613695</v>
      </c>
      <c r="G900" s="29">
        <f t="shared" ca="1" si="380"/>
        <v>6.3863048183065985E-10</v>
      </c>
      <c r="H900" s="29">
        <f t="shared" ca="1" si="381"/>
        <v>0.73015872995868336</v>
      </c>
      <c r="I900" s="29">
        <f t="shared" ca="1" si="382"/>
        <v>37.948448827427164</v>
      </c>
      <c r="J900" s="29">
        <f t="shared" ca="1" si="383"/>
        <v>222.78537736622681</v>
      </c>
      <c r="K900" s="29">
        <f t="shared" ca="1" si="384"/>
        <v>143.14166995890272</v>
      </c>
      <c r="M900" s="29">
        <f ca="1">Kp*(Q900+R900*OnebyTi+Td*(Q900-Q899))</f>
        <v>-37960216377.052231</v>
      </c>
      <c r="N900" s="29">
        <f t="shared" ca="1" si="374"/>
        <v>5119684974.8232613</v>
      </c>
      <c r="O900" s="29">
        <f t="shared" ca="1" si="385"/>
        <v>10086951468.756142</v>
      </c>
      <c r="P900" s="29">
        <f t="shared" ca="1" si="375"/>
        <v>5570262654.7234354</v>
      </c>
      <c r="Q900" s="29">
        <f t="shared" ca="1" si="386"/>
        <v>-5570262644.7234354</v>
      </c>
      <c r="R900" s="29">
        <f t="shared" ca="1" si="387"/>
        <v>-1843609933.5515118</v>
      </c>
      <c r="S900" s="29">
        <f t="shared" ca="1" si="388"/>
        <v>15661176009.556349</v>
      </c>
      <c r="T900" s="29">
        <f t="shared" ca="1" si="389"/>
        <v>3.6325809314364363E+19</v>
      </c>
      <c r="U900" s="29">
        <f t="shared" ca="1" si="390"/>
        <v>3489081002777.1812</v>
      </c>
      <c r="W900" s="29">
        <f ca="1">Kp*(AB900+AC900*OnebyTi+Td*(AB900-AB899))</f>
        <v>1197671070.8372202</v>
      </c>
      <c r="X900" s="29">
        <f t="shared" ca="1" si="376"/>
        <v>612715881.66987824</v>
      </c>
      <c r="Y900" s="29">
        <f t="shared" ca="1" si="377"/>
        <v>349779115.26937896</v>
      </c>
      <c r="Z900" s="29">
        <f t="shared" ca="1" si="378"/>
        <v>125989331.19345455</v>
      </c>
      <c r="AA900" s="29">
        <f t="shared" ca="1" si="379"/>
        <v>-1592807.6468795771</v>
      </c>
      <c r="AB900" s="29">
        <f t="shared" ca="1" si="391"/>
        <v>1592817.6468795771</v>
      </c>
      <c r="AC900" s="29">
        <f t="shared" ca="1" si="392"/>
        <v>262494897.08228219</v>
      </c>
      <c r="AD900" s="29">
        <f t="shared" ca="1" si="393"/>
        <v>450819542.56338423</v>
      </c>
      <c r="AE900" s="29">
        <f t="shared" ca="1" si="394"/>
        <v>2.1391700731405824E+16</v>
      </c>
      <c r="AF900" s="29">
        <f t="shared" ca="1" si="395"/>
        <v>3.2488657639031268E+27</v>
      </c>
      <c r="AH900" s="29">
        <f t="shared" ca="1" si="396"/>
        <v>3.3333333359064663</v>
      </c>
      <c r="AI900" s="29">
        <f t="shared" ca="1" si="397"/>
        <v>9.9999999993613695</v>
      </c>
    </row>
    <row r="901" spans="1:35">
      <c r="A901" s="29">
        <v>88.899999999998002</v>
      </c>
      <c r="B901" s="29">
        <f t="shared" si="371"/>
        <v>10</v>
      </c>
      <c r="C901" s="29">
        <f t="shared" si="372"/>
        <v>0</v>
      </c>
      <c r="E901" s="29">
        <f ca="1">Kp*(G901+H901*OnebyTi+Td*(G901-G900))</f>
        <v>3.3333333364651256</v>
      </c>
      <c r="F901" s="27">
        <f t="shared" ca="1" si="373"/>
        <v>9.9999999993058406</v>
      </c>
      <c r="G901" s="29">
        <f t="shared" ca="1" si="380"/>
        <v>6.9415939663031168E-10</v>
      </c>
      <c r="H901" s="29">
        <f t="shared" ca="1" si="381"/>
        <v>0.73015873002809928</v>
      </c>
      <c r="I901" s="29">
        <f t="shared" ca="1" si="382"/>
        <v>37.948448827496577</v>
      </c>
      <c r="J901" s="29">
        <f t="shared" ca="1" si="383"/>
        <v>222.78537736622681</v>
      </c>
      <c r="K901" s="29">
        <f t="shared" ca="1" si="384"/>
        <v>143.14166996507379</v>
      </c>
      <c r="M901" s="29">
        <f ca="1">Kp*(Q901+R901*OnebyTi+Td*(Q901-Q900))</f>
        <v>-41533400591.151146</v>
      </c>
      <c r="N901" s="27">
        <f t="shared" ca="1" si="374"/>
        <v>3651818563.3804531</v>
      </c>
      <c r="O901" s="27">
        <f t="shared" ca="1" si="385"/>
        <v>9884234626.4551525</v>
      </c>
      <c r="P901" s="27">
        <f t="shared" ca="1" si="375"/>
        <v>5754591177.2931938</v>
      </c>
      <c r="Q901" s="29">
        <f t="shared" ca="1" si="386"/>
        <v>-5754591167.2931938</v>
      </c>
      <c r="R901" s="29">
        <f t="shared" ca="1" si="387"/>
        <v>-2419069050.2808313</v>
      </c>
      <c r="S901" s="29">
        <f t="shared" ca="1" si="388"/>
        <v>16236635126.285667</v>
      </c>
      <c r="T901" s="29">
        <f t="shared" ca="1" si="389"/>
        <v>3.963734126463325E+19</v>
      </c>
      <c r="U901" s="29">
        <f t="shared" ca="1" si="390"/>
        <v>3617284879256.5581</v>
      </c>
      <c r="W901" s="29">
        <f ca="1">Kp*(AB901+AC901*OnebyTi+Td*(AB901-AB900))</f>
        <v>1162536573.053462</v>
      </c>
      <c r="X901" s="27">
        <f t="shared" ca="1" si="376"/>
        <v>617880039.93343234</v>
      </c>
      <c r="Y901" s="27">
        <f t="shared" ca="1" si="377"/>
        <v>362602692.6866526</v>
      </c>
      <c r="Z901" s="27">
        <f t="shared" ca="1" si="378"/>
        <v>136903687.75369832</v>
      </c>
      <c r="AA901" s="27">
        <f t="shared" ca="1" si="379"/>
        <v>4629446.6877933247</v>
      </c>
      <c r="AB901" s="29">
        <f t="shared" ca="1" si="391"/>
        <v>-4629436.6877933247</v>
      </c>
      <c r="AC901" s="29">
        <f t="shared" ca="1" si="392"/>
        <v>262031953.41350284</v>
      </c>
      <c r="AD901" s="29">
        <f t="shared" ca="1" si="393"/>
        <v>451282486.23216355</v>
      </c>
      <c r="AE901" s="29">
        <f t="shared" ca="1" si="394"/>
        <v>2.1393843899810452E+16</v>
      </c>
      <c r="AF901" s="29">
        <f t="shared" ca="1" si="395"/>
        <v>3.2672156200888347E+27</v>
      </c>
      <c r="AH901" s="29">
        <f t="shared" ca="1" si="396"/>
        <v>3.3333333364651256</v>
      </c>
      <c r="AI901" s="29">
        <f t="shared" ca="1" si="397"/>
        <v>9.9999999993058406</v>
      </c>
    </row>
    <row r="902" spans="1:35">
      <c r="A902" s="29">
        <v>88.999999999997996</v>
      </c>
      <c r="B902" s="29">
        <f t="shared" si="371"/>
        <v>10</v>
      </c>
      <c r="C902" s="29">
        <f t="shared" si="372"/>
        <v>0</v>
      </c>
      <c r="E902" s="29">
        <f ca="1">Kp*(G902+H902*OnebyTi+Td*(G902-G901))</f>
        <v>3.3333333368556159</v>
      </c>
      <c r="F902" s="29">
        <f t="shared" ca="1" si="373"/>
        <v>9.9999999992840269</v>
      </c>
      <c r="G902" s="29">
        <f t="shared" ca="1" si="380"/>
        <v>7.1597305861814675E-10</v>
      </c>
      <c r="H902" s="29">
        <f t="shared" ca="1" si="381"/>
        <v>0.73015873009969656</v>
      </c>
      <c r="I902" s="29">
        <f t="shared" ca="1" si="382"/>
        <v>37.948448827568171</v>
      </c>
      <c r="J902" s="29">
        <f t="shared" ca="1" si="383"/>
        <v>222.78537736622681</v>
      </c>
      <c r="K902" s="29">
        <f t="shared" ca="1" si="384"/>
        <v>143.14166997144594</v>
      </c>
      <c r="M902" s="29">
        <f ca="1">Kp*(Q902+R902*OnebyTi+Td*(Q902-Q901))</f>
        <v>-45098392356.032349</v>
      </c>
      <c r="N902" s="29">
        <f t="shared" ca="1" si="374"/>
        <v>2099159019.9135666</v>
      </c>
      <c r="O902" s="29">
        <f t="shared" ca="1" si="385"/>
        <v>9629886343.3993454</v>
      </c>
      <c r="P902" s="29">
        <f t="shared" ca="1" si="375"/>
        <v>5923124168.3991842</v>
      </c>
      <c r="Q902" s="29">
        <f t="shared" ca="1" si="386"/>
        <v>-5923124158.3991842</v>
      </c>
      <c r="R902" s="29">
        <f t="shared" ca="1" si="387"/>
        <v>-3011381466.12075</v>
      </c>
      <c r="S902" s="29">
        <f t="shared" ca="1" si="388"/>
        <v>16828947542.125586</v>
      </c>
      <c r="T902" s="29">
        <f t="shared" ca="1" si="389"/>
        <v>4.3145681244214452E+19</v>
      </c>
      <c r="U902" s="29">
        <f t="shared" ca="1" si="390"/>
        <v>3749243424338.1558</v>
      </c>
      <c r="W902" s="29">
        <f ca="1">Kp*(AB902+AC902*OnebyTi+Td*(AB902-AB901))</f>
        <v>1123264444.1977258</v>
      </c>
      <c r="X902" s="29">
        <f t="shared" ca="1" si="376"/>
        <v>621764221.42042804</v>
      </c>
      <c r="Y902" s="29">
        <f t="shared" ca="1" si="377"/>
        <v>375052715.82380915</v>
      </c>
      <c r="Z902" s="29">
        <f t="shared" ca="1" si="378"/>
        <v>147911158.11389467</v>
      </c>
      <c r="AA902" s="29">
        <f t="shared" ca="1" si="379"/>
        <v>11080537.548308797</v>
      </c>
      <c r="AB902" s="29">
        <f t="shared" ca="1" si="391"/>
        <v>-11080527.548308797</v>
      </c>
      <c r="AC902" s="29">
        <f t="shared" ca="1" si="392"/>
        <v>260923900.65867198</v>
      </c>
      <c r="AD902" s="29">
        <f t="shared" ca="1" si="393"/>
        <v>452390538.98699445</v>
      </c>
      <c r="AE902" s="29">
        <f t="shared" ca="1" si="394"/>
        <v>2.1406121708885336E+16</v>
      </c>
      <c r="AF902" s="29">
        <f t="shared" ca="1" si="395"/>
        <v>3.3150233110505416E+27</v>
      </c>
      <c r="AH902" s="29">
        <f t="shared" ca="1" si="396"/>
        <v>3.3333333368556159</v>
      </c>
      <c r="AI902" s="29">
        <f t="shared" ca="1" si="397"/>
        <v>9.9999999992840269</v>
      </c>
    </row>
    <row r="903" spans="1:35">
      <c r="A903" s="29">
        <v>89.099999999998005</v>
      </c>
      <c r="B903" s="29">
        <f t="shared" si="371"/>
        <v>10</v>
      </c>
      <c r="C903" s="29">
        <f t="shared" si="372"/>
        <v>0</v>
      </c>
      <c r="E903" s="29">
        <f ca="1">Kp*(G903+H903*OnebyTi+Td*(G903-G902))</f>
        <v>3.3333333370693592</v>
      </c>
      <c r="F903" s="27">
        <f t="shared" ca="1" si="373"/>
        <v>9.9999999992951398</v>
      </c>
      <c r="G903" s="29">
        <f t="shared" ca="1" si="380"/>
        <v>7.0486017023085878E-10</v>
      </c>
      <c r="H903" s="29">
        <f t="shared" ca="1" si="381"/>
        <v>0.73015873017018262</v>
      </c>
      <c r="I903" s="29">
        <f t="shared" ca="1" si="382"/>
        <v>37.948448827638657</v>
      </c>
      <c r="J903" s="29">
        <f t="shared" ca="1" si="383"/>
        <v>222.78537736622681</v>
      </c>
      <c r="K903" s="29">
        <f t="shared" ca="1" si="384"/>
        <v>143.14166997772625</v>
      </c>
      <c r="M903" s="29">
        <f ca="1">Kp*(Q903+R903*OnebyTi+Td*(Q903-Q902))</f>
        <v>-48639632425.750946</v>
      </c>
      <c r="N903" s="27">
        <f t="shared" ca="1" si="374"/>
        <v>464314162.09455872</v>
      </c>
      <c r="O903" s="29">
        <f t="shared" ca="1" si="385"/>
        <v>9322553272.9648438</v>
      </c>
      <c r="P903" s="29">
        <f t="shared" ca="1" si="375"/>
        <v>6074399145.128252</v>
      </c>
      <c r="Q903" s="29">
        <f t="shared" ca="1" si="386"/>
        <v>-6074399135.128252</v>
      </c>
      <c r="R903" s="29">
        <f t="shared" ca="1" si="387"/>
        <v>-3618821379.6335754</v>
      </c>
      <c r="S903" s="29">
        <f t="shared" ca="1" si="388"/>
        <v>17436387455.638412</v>
      </c>
      <c r="T903" s="29">
        <f t="shared" ca="1" si="389"/>
        <v>4.6835513729499136E+19</v>
      </c>
      <c r="U903" s="29">
        <f t="shared" ca="1" si="390"/>
        <v>3884572154697.4189</v>
      </c>
      <c r="W903" s="29">
        <f ca="1">Kp*(AB903+AC903*OnebyTi+Td*(AB903-AB902))</f>
        <v>1079789155.5217655</v>
      </c>
      <c r="X903" s="29">
        <f t="shared" ca="1" si="376"/>
        <v>624309774.54573345</v>
      </c>
      <c r="Y903" s="29">
        <f t="shared" ca="1" si="377"/>
        <v>387084977.93405157</v>
      </c>
      <c r="Z903" s="29">
        <f t="shared" ca="1" si="378"/>
        <v>158988982.60321146</v>
      </c>
      <c r="AA903" s="29">
        <f t="shared" ca="1" si="379"/>
        <v>17753845.659216858</v>
      </c>
      <c r="AB903" s="29">
        <f t="shared" ca="1" si="391"/>
        <v>-17753835.659216858</v>
      </c>
      <c r="AC903" s="29">
        <f t="shared" ca="1" si="392"/>
        <v>259148517.09275028</v>
      </c>
      <c r="AD903" s="29">
        <f t="shared" ca="1" si="393"/>
        <v>454165922.55291611</v>
      </c>
      <c r="AE903" s="29">
        <f t="shared" ca="1" si="394"/>
        <v>2.1437641576946784E+16</v>
      </c>
      <c r="AF903" s="29">
        <f t="shared" ca="1" si="395"/>
        <v>3.3981743124273938E+27</v>
      </c>
      <c r="AH903" s="29">
        <f t="shared" ca="1" si="396"/>
        <v>3.3333333370693592</v>
      </c>
      <c r="AI903" s="29">
        <f t="shared" ca="1" si="397"/>
        <v>9.9999999992951398</v>
      </c>
    </row>
    <row r="904" spans="1:35">
      <c r="A904" s="29">
        <v>89.199999999997999</v>
      </c>
      <c r="B904" s="29">
        <f t="shared" si="371"/>
        <v>10</v>
      </c>
      <c r="C904" s="29">
        <f t="shared" si="372"/>
        <v>0</v>
      </c>
      <c r="E904" s="29">
        <f ca="1">Kp*(G904+H904*OnebyTi+Td*(G904-G903))</f>
        <v>3.3333333371060658</v>
      </c>
      <c r="F904" s="29">
        <f t="shared" ca="1" si="373"/>
        <v>9.9999999993369713</v>
      </c>
      <c r="G904" s="29">
        <f t="shared" ca="1" si="380"/>
        <v>6.6302874301982229E-10</v>
      </c>
      <c r="H904" s="29">
        <f t="shared" ca="1" si="381"/>
        <v>0.73015873023648548</v>
      </c>
      <c r="I904" s="29">
        <f t="shared" ca="1" si="382"/>
        <v>37.948448827704958</v>
      </c>
      <c r="J904" s="29">
        <f t="shared" ca="1" si="383"/>
        <v>222.78537736622681</v>
      </c>
      <c r="K904" s="29">
        <f t="shared" ca="1" si="384"/>
        <v>143.14166998364047</v>
      </c>
      <c r="M904" s="29">
        <f ca="1">Kp*(Q904+R904*OnebyTi+Td*(Q904-Q903))</f>
        <v>-52140928589.99604</v>
      </c>
      <c r="N904" s="29">
        <f t="shared" ca="1" si="374"/>
        <v>-1249635377.1609559</v>
      </c>
      <c r="O904" s="27">
        <f t="shared" ca="1" si="385"/>
        <v>8961043725.7931614</v>
      </c>
      <c r="P904" s="27">
        <f t="shared" ca="1" si="375"/>
        <v>6206958078.4784575</v>
      </c>
      <c r="Q904" s="29">
        <f t="shared" ca="1" si="386"/>
        <v>-6206958068.4784575</v>
      </c>
      <c r="R904" s="29">
        <f t="shared" ca="1" si="387"/>
        <v>-4239517186.4814215</v>
      </c>
      <c r="S904" s="29">
        <f t="shared" ca="1" si="388"/>
        <v>18057083262.486259</v>
      </c>
      <c r="T904" s="29">
        <f t="shared" ca="1" si="389"/>
        <v>5.0688146575884116E+19</v>
      </c>
      <c r="U904" s="29">
        <f t="shared" ca="1" si="390"/>
        <v>4022854104255.6509</v>
      </c>
      <c r="W904" s="29">
        <f ca="1">Kp*(AB904+AC904*OnebyTi+Td*(AB904-AB903))</f>
        <v>1032052713.2426327</v>
      </c>
      <c r="X904" s="27">
        <f t="shared" ca="1" si="376"/>
        <v>625458990.67091918</v>
      </c>
      <c r="Y904" s="27">
        <f t="shared" ca="1" si="377"/>
        <v>398654567.78750432</v>
      </c>
      <c r="Z904" s="27">
        <f t="shared" ca="1" si="378"/>
        <v>170113355.56457898</v>
      </c>
      <c r="AA904" s="27">
        <f t="shared" ca="1" si="379"/>
        <v>24641964.56869594</v>
      </c>
      <c r="AB904" s="29">
        <f t="shared" ca="1" si="391"/>
        <v>-24641954.56869594</v>
      </c>
      <c r="AC904" s="29">
        <f t="shared" ca="1" si="392"/>
        <v>256684321.63588068</v>
      </c>
      <c r="AD904" s="29">
        <f t="shared" ca="1" si="393"/>
        <v>456630118.00978571</v>
      </c>
      <c r="AE904" s="29">
        <f t="shared" ca="1" si="394"/>
        <v>2.1498364169443352E+16</v>
      </c>
      <c r="AF904" s="29">
        <f t="shared" ca="1" si="395"/>
        <v>3.5230798129368278E+27</v>
      </c>
      <c r="AH904" s="29">
        <f t="shared" ca="1" si="396"/>
        <v>3.3333333371060658</v>
      </c>
      <c r="AI904" s="29">
        <f t="shared" ca="1" si="397"/>
        <v>9.9999999993369713</v>
      </c>
    </row>
    <row r="905" spans="1:35">
      <c r="A905" s="29">
        <v>89.299999999997993</v>
      </c>
      <c r="B905" s="29">
        <f t="shared" si="371"/>
        <v>10</v>
      </c>
      <c r="C905" s="29">
        <f t="shared" si="372"/>
        <v>0</v>
      </c>
      <c r="E905" s="29">
        <f ca="1">Kp*(G905+H905*OnebyTi+Td*(G905-G904))</f>
        <v>3.333333336973348</v>
      </c>
      <c r="F905" s="27">
        <f t="shared" ca="1" si="373"/>
        <v>9.9999999994060609</v>
      </c>
      <c r="G905" s="29">
        <f t="shared" ca="1" si="380"/>
        <v>5.9393912010818894E-10</v>
      </c>
      <c r="H905" s="29">
        <f t="shared" ca="1" si="381"/>
        <v>0.73015873029587941</v>
      </c>
      <c r="I905" s="29">
        <f t="shared" ca="1" si="382"/>
        <v>37.948448827764352</v>
      </c>
      <c r="J905" s="29">
        <f t="shared" ca="1" si="383"/>
        <v>222.78537736622681</v>
      </c>
      <c r="K905" s="29">
        <f t="shared" ca="1" si="384"/>
        <v>143.14166998894436</v>
      </c>
      <c r="M905" s="29">
        <f ca="1">Kp*(Q905+R905*OnebyTi+Td*(Q905-Q904))</f>
        <v>-55585494726.839005</v>
      </c>
      <c r="N905" s="27">
        <f t="shared" ca="1" si="374"/>
        <v>-3039126954.5581636</v>
      </c>
      <c r="O905" s="29">
        <f t="shared" ca="1" si="385"/>
        <v>8544340368.3172255</v>
      </c>
      <c r="P905" s="29">
        <f t="shared" ca="1" si="375"/>
        <v>6319353808.9133005</v>
      </c>
      <c r="Q905" s="29">
        <f t="shared" ca="1" si="386"/>
        <v>-6319353798.9133005</v>
      </c>
      <c r="R905" s="29">
        <f t="shared" ca="1" si="387"/>
        <v>-4871452566.3727512</v>
      </c>
      <c r="S905" s="29">
        <f t="shared" ca="1" si="388"/>
        <v>18689018642.37759</v>
      </c>
      <c r="T905" s="29">
        <f t="shared" ca="1" si="389"/>
        <v>5.4681569819468112E+19</v>
      </c>
      <c r="U905" s="29">
        <f t="shared" ca="1" si="390"/>
        <v>4163640066335.8105</v>
      </c>
      <c r="W905" s="29">
        <f ca="1">Kp*(AB905+AC905*OnebyTi+Td*(AB905-AB904))</f>
        <v>980005087.90398002</v>
      </c>
      <c r="X905" s="29">
        <f t="shared" ca="1" si="376"/>
        <v>625155278.60696161</v>
      </c>
      <c r="Y905" s="29">
        <f t="shared" ca="1" si="377"/>
        <v>409715950.01731187</v>
      </c>
      <c r="Z905" s="29">
        <f t="shared" ca="1" si="378"/>
        <v>181259442.00999549</v>
      </c>
      <c r="AA905" s="29">
        <f t="shared" ca="1" si="379"/>
        <v>31736688.026246808</v>
      </c>
      <c r="AB905" s="29">
        <f t="shared" ca="1" si="391"/>
        <v>-31736678.026246808</v>
      </c>
      <c r="AC905" s="29">
        <f t="shared" ca="1" si="392"/>
        <v>253510653.83325601</v>
      </c>
      <c r="AD905" s="29">
        <f t="shared" ca="1" si="393"/>
        <v>459803785.81241041</v>
      </c>
      <c r="AE905" s="29">
        <f t="shared" ca="1" si="394"/>
        <v>2.1599085842657516E+16</v>
      </c>
      <c r="AF905" s="29">
        <f t="shared" ca="1" si="395"/>
        <v>3.696620950469847E+27</v>
      </c>
      <c r="AH905" s="29">
        <f t="shared" ca="1" si="396"/>
        <v>3.333333336973348</v>
      </c>
      <c r="AI905" s="29">
        <f t="shared" ca="1" si="397"/>
        <v>9.9999999994060609</v>
      </c>
    </row>
    <row r="906" spans="1:35">
      <c r="A906" s="29">
        <v>89.399999999998002</v>
      </c>
      <c r="B906" s="29">
        <f t="shared" si="371"/>
        <v>10</v>
      </c>
      <c r="C906" s="29">
        <f t="shared" si="372"/>
        <v>0</v>
      </c>
      <c r="E906" s="29">
        <f ca="1">Kp*(G906+H906*OnebyTi+Td*(G906-G905))</f>
        <v>3.3333333366859317</v>
      </c>
      <c r="F906" s="29">
        <f t="shared" ca="1" si="373"/>
        <v>9.9999999994979198</v>
      </c>
      <c r="G906" s="29">
        <f t="shared" ca="1" si="380"/>
        <v>5.0208015522912319E-10</v>
      </c>
      <c r="H906" s="29">
        <f t="shared" ca="1" si="381"/>
        <v>0.73015873034608747</v>
      </c>
      <c r="I906" s="29">
        <f t="shared" ca="1" si="382"/>
        <v>37.948448827814559</v>
      </c>
      <c r="J906" s="29">
        <f t="shared" ca="1" si="383"/>
        <v>222.78537736622681</v>
      </c>
      <c r="K906" s="29">
        <f t="shared" ca="1" si="384"/>
        <v>143.14166999343294</v>
      </c>
      <c r="M906" s="29">
        <f ca="1">Kp*(Q906+R906*OnebyTi+Td*(Q906-Q905))</f>
        <v>-58955994225.619423</v>
      </c>
      <c r="N906" s="29">
        <f t="shared" ca="1" si="374"/>
        <v>-4900108338.935256</v>
      </c>
      <c r="O906" s="27">
        <f t="shared" ca="1" si="385"/>
        <v>8071612778.3121223</v>
      </c>
      <c r="P906" s="27">
        <f t="shared" ca="1" si="375"/>
        <v>6410156718.327446</v>
      </c>
      <c r="Q906" s="29">
        <f t="shared" ca="1" si="386"/>
        <v>-6410156708.327446</v>
      </c>
      <c r="R906" s="29">
        <f t="shared" ca="1" si="387"/>
        <v>-5512468237.2054958</v>
      </c>
      <c r="S906" s="29">
        <f t="shared" ca="1" si="388"/>
        <v>19330034313.210335</v>
      </c>
      <c r="T906" s="29">
        <f t="shared" ca="1" si="389"/>
        <v>5.8790580721999651E+19</v>
      </c>
      <c r="U906" s="29">
        <f t="shared" ca="1" si="390"/>
        <v>4306448984459.9487</v>
      </c>
      <c r="W906" s="29">
        <f ca="1">Kp*(AB906+AC906*OnebyTi+Td*(AB906-AB905))</f>
        <v>923604641.22753</v>
      </c>
      <c r="X906" s="27">
        <f t="shared" ca="1" si="376"/>
        <v>623343343.1704669</v>
      </c>
      <c r="Y906" s="27">
        <f t="shared" ca="1" si="377"/>
        <v>420223050.05780888</v>
      </c>
      <c r="Z906" s="27">
        <f t="shared" ca="1" si="378"/>
        <v>192401397.38206956</v>
      </c>
      <c r="AA906" s="27">
        <f t="shared" ca="1" si="379"/>
        <v>39028998.788272388</v>
      </c>
      <c r="AB906" s="29">
        <f t="shared" ca="1" si="391"/>
        <v>-39028988.788272388</v>
      </c>
      <c r="AC906" s="29">
        <f t="shared" ca="1" si="392"/>
        <v>249607754.95442876</v>
      </c>
      <c r="AD906" s="29">
        <f t="shared" ca="1" si="393"/>
        <v>463706684.69123763</v>
      </c>
      <c r="AE906" s="29">
        <f t="shared" ca="1" si="394"/>
        <v>2.1751412039241024E+16</v>
      </c>
      <c r="AF906" s="29">
        <f t="shared" ca="1" si="395"/>
        <v>3.9260746420553417E+27</v>
      </c>
      <c r="AH906" s="29">
        <f t="shared" ca="1" si="396"/>
        <v>3.3333333366859317</v>
      </c>
      <c r="AI906" s="29">
        <f t="shared" ca="1" si="397"/>
        <v>9.9999999994979198</v>
      </c>
    </row>
    <row r="907" spans="1:35">
      <c r="A907" s="29">
        <v>89.499999999997996</v>
      </c>
      <c r="B907" s="29">
        <f t="shared" si="371"/>
        <v>10</v>
      </c>
      <c r="C907" s="29">
        <f t="shared" si="372"/>
        <v>0</v>
      </c>
      <c r="E907" s="29">
        <f ca="1">Kp*(G907+H907*OnebyTi+Td*(G907-G906))</f>
        <v>3.333333336264638</v>
      </c>
      <c r="F907" s="27">
        <f t="shared" ca="1" si="373"/>
        <v>9.999999999607283</v>
      </c>
      <c r="G907" s="29">
        <f t="shared" ca="1" si="380"/>
        <v>3.9271697005460737E-10</v>
      </c>
      <c r="H907" s="29">
        <f t="shared" ca="1" si="381"/>
        <v>0.73015873038535917</v>
      </c>
      <c r="I907" s="29">
        <f t="shared" ca="1" si="382"/>
        <v>37.948448827853831</v>
      </c>
      <c r="J907" s="29">
        <f t="shared" ca="1" si="383"/>
        <v>222.78537736622681</v>
      </c>
      <c r="K907" s="29">
        <f t="shared" ca="1" si="384"/>
        <v>143.14166999694777</v>
      </c>
      <c r="M907" s="29">
        <f ca="1">Kp*(Q907+R907*OnebyTi+Td*(Q907-Q906))</f>
        <v>-62234587801.33255</v>
      </c>
      <c r="N907" s="27">
        <f t="shared" ca="1" si="374"/>
        <v>-6828031859.9906664</v>
      </c>
      <c r="O907" s="29">
        <f t="shared" ca="1" si="385"/>
        <v>7542229797.2883997</v>
      </c>
      <c r="P907" s="29">
        <f t="shared" ca="1" si="375"/>
        <v>6477961642.124733</v>
      </c>
      <c r="Q907" s="29">
        <f t="shared" ca="1" si="386"/>
        <v>-6477961632.124733</v>
      </c>
      <c r="R907" s="29">
        <f t="shared" ca="1" si="387"/>
        <v>-6160264400.4179688</v>
      </c>
      <c r="S907" s="29">
        <f t="shared" ca="1" si="388"/>
        <v>19977830476.42281</v>
      </c>
      <c r="T907" s="29">
        <f t="shared" ca="1" si="389"/>
        <v>6.2986979412727661E+19</v>
      </c>
      <c r="U907" s="29">
        <f t="shared" ca="1" si="390"/>
        <v>4450768497137.6338</v>
      </c>
      <c r="W907" s="29">
        <f ca="1">Kp*(AB907+AC907*OnebyTi+Td*(AB907-AB906))</f>
        <v>862818549.33612823</v>
      </c>
      <c r="X907" s="29">
        <f t="shared" ca="1" si="376"/>
        <v>619969367.52228117</v>
      </c>
      <c r="Y907" s="29">
        <f t="shared" ca="1" si="377"/>
        <v>430129343.64849687</v>
      </c>
      <c r="Z907" s="29">
        <f t="shared" ca="1" si="378"/>
        <v>203512390.4942638</v>
      </c>
      <c r="AA907" s="29">
        <f t="shared" ca="1" si="379"/>
        <v>46509058.933397755</v>
      </c>
      <c r="AB907" s="29">
        <f t="shared" ca="1" si="391"/>
        <v>-46509048.933397755</v>
      </c>
      <c r="AC907" s="29">
        <f t="shared" ca="1" si="392"/>
        <v>244956850.06108898</v>
      </c>
      <c r="AD907" s="29">
        <f t="shared" ca="1" si="393"/>
        <v>468357589.58457738</v>
      </c>
      <c r="AE907" s="29">
        <f t="shared" ca="1" si="394"/>
        <v>2.1967721202509944E+16</v>
      </c>
      <c r="AF907" s="29">
        <f t="shared" ca="1" si="395"/>
        <v>4.2190210928226887E+27</v>
      </c>
      <c r="AH907" s="29">
        <f t="shared" ca="1" si="396"/>
        <v>3.333333336264638</v>
      </c>
      <c r="AI907" s="29">
        <f t="shared" ca="1" si="397"/>
        <v>9.999999999607283</v>
      </c>
    </row>
    <row r="908" spans="1:35">
      <c r="A908" s="29">
        <v>89.599999999998005</v>
      </c>
      <c r="B908" s="29">
        <f t="shared" ref="B908:B971" si="398">IF(A908&lt;SP_t,0,SP_val)</f>
        <v>10</v>
      </c>
      <c r="C908" s="29">
        <f t="shared" ref="C908:C971" si="399">IF(A908&lt;DIS_t,0,DIS_val)</f>
        <v>0</v>
      </c>
      <c r="E908" s="29">
        <f ca="1">Kp*(G908+H908*OnebyTi+Td*(G908-G907))</f>
        <v>3.3333333357351633</v>
      </c>
      <c r="F908" s="29">
        <f t="shared" ca="1" si="373"/>
        <v>9.9999999997283808</v>
      </c>
      <c r="G908" s="29">
        <f t="shared" ca="1" si="380"/>
        <v>2.716191715990135E-10</v>
      </c>
      <c r="H908" s="29">
        <f t="shared" ca="1" si="381"/>
        <v>0.73015873041252111</v>
      </c>
      <c r="I908" s="29">
        <f t="shared" ca="1" si="382"/>
        <v>37.948448827880995</v>
      </c>
      <c r="J908" s="29">
        <f t="shared" ca="1" si="383"/>
        <v>222.78537736622681</v>
      </c>
      <c r="K908" s="29">
        <f t="shared" ca="1" si="384"/>
        <v>143.14166999938146</v>
      </c>
      <c r="M908" s="29">
        <f ca="1">Kp*(Q908+R908*OnebyTi+Td*(Q908-Q907))</f>
        <v>-65402985704.200821</v>
      </c>
      <c r="N908" s="29">
        <f t="shared" ca="1" si="374"/>
        <v>-8817850389.5677834</v>
      </c>
      <c r="O908" s="29">
        <f t="shared" ca="1" si="385"/>
        <v>6955771617.571105</v>
      </c>
      <c r="P908" s="29">
        <f t="shared" ca="1" si="375"/>
        <v>6521395003.3184185</v>
      </c>
      <c r="Q908" s="29">
        <f t="shared" ca="1" si="386"/>
        <v>-6521394993.3184185</v>
      </c>
      <c r="R908" s="29">
        <f t="shared" ca="1" si="387"/>
        <v>-6812403899.7498112</v>
      </c>
      <c r="S908" s="29">
        <f t="shared" ca="1" si="388"/>
        <v>20629969975.75465</v>
      </c>
      <c r="T908" s="29">
        <f t="shared" ca="1" si="389"/>
        <v>6.7239838678615515E+19</v>
      </c>
      <c r="U908" s="29">
        <f t="shared" ca="1" si="390"/>
        <v>4596055641591.7002</v>
      </c>
      <c r="W908" s="29">
        <f ca="1">Kp*(AB908+AC908*OnebyTi+Td*(AB908-AB907))</f>
        <v>797623221.19535244</v>
      </c>
      <c r="X908" s="29">
        <f t="shared" ca="1" si="376"/>
        <v>614981198.9978404</v>
      </c>
      <c r="Y908" s="29">
        <f t="shared" ca="1" si="377"/>
        <v>439387950.86561954</v>
      </c>
      <c r="Z908" s="29">
        <f t="shared" ca="1" si="378"/>
        <v>214564629.71749049</v>
      </c>
      <c r="AA908" s="29">
        <f t="shared" ca="1" si="379"/>
        <v>54166201.768926397</v>
      </c>
      <c r="AB908" s="29">
        <f t="shared" ca="1" si="391"/>
        <v>-54166191.768926397</v>
      </c>
      <c r="AC908" s="29">
        <f t="shared" ca="1" si="392"/>
        <v>239540230.88419634</v>
      </c>
      <c r="AD908" s="29">
        <f t="shared" ca="1" si="393"/>
        <v>473774208.76147002</v>
      </c>
      <c r="AE908" s="29">
        <f t="shared" ca="1" si="394"/>
        <v>2.2261118835584756E+16</v>
      </c>
      <c r="AF908" s="29">
        <f t="shared" ca="1" si="395"/>
        <v>4.5832336924604449E+27</v>
      </c>
      <c r="AH908" s="29">
        <f t="shared" ca="1" si="396"/>
        <v>3.3333333357351633</v>
      </c>
      <c r="AI908" s="29">
        <f t="shared" ca="1" si="397"/>
        <v>9.9999999997283808</v>
      </c>
    </row>
    <row r="909" spans="1:35">
      <c r="A909" s="29">
        <v>89.699999999997999</v>
      </c>
      <c r="B909" s="29">
        <f t="shared" si="398"/>
        <v>10</v>
      </c>
      <c r="C909" s="29">
        <f t="shared" si="399"/>
        <v>0</v>
      </c>
      <c r="E909" s="29">
        <f ca="1">Kp*(G909+H909*OnebyTi+Td*(G909-G908))</f>
        <v>3.3333333351266368</v>
      </c>
      <c r="F909" s="27">
        <f t="shared" ref="F909:F972" ca="1" si="400">IF((ROW()-12)*0.1&lt;L_1,0,OFFSET(E909,-L_1*10-1,0)*b_1-F908*a_1)+C909</f>
        <v>9.9999999998552269</v>
      </c>
      <c r="G909" s="29">
        <f t="shared" ca="1" si="380"/>
        <v>1.4477308241112041E-10</v>
      </c>
      <c r="H909" s="29">
        <f t="shared" ca="1" si="381"/>
        <v>0.73015873042699841</v>
      </c>
      <c r="I909" s="29">
        <f t="shared" ca="1" si="382"/>
        <v>37.948448827895476</v>
      </c>
      <c r="J909" s="29">
        <f t="shared" ca="1" si="383"/>
        <v>222.78537736622681</v>
      </c>
      <c r="K909" s="29">
        <f t="shared" ca="1" si="384"/>
        <v>143.14167000068008</v>
      </c>
      <c r="M909" s="29">
        <f ca="1">Kp*(Q909+R909*OnebyTi+Td*(Q909-Q908))</f>
        <v>-68442504309.578606</v>
      </c>
      <c r="N909" s="27">
        <f t="shared" ref="N909:N972" ca="1" si="401">IF((ROW()-12)*0.1&lt;L_2,0,OFFSET(M909,-L_2*10-1,0)*b_2-N908*a_2)</f>
        <v>-10864015259.057169</v>
      </c>
      <c r="O909" s="27">
        <f t="shared" ca="1" si="385"/>
        <v>6312041540.1045208</v>
      </c>
      <c r="P909" s="27">
        <f t="shared" ref="P909:P972" ca="1" si="402">IF((ROW()-12)*0.1&lt;L_2,0,OFFSET(O909,-1,0)*b_2/K_2-P908*a_2)+C909</f>
        <v>6539122148.7651653</v>
      </c>
      <c r="Q909" s="29">
        <f t="shared" ca="1" si="386"/>
        <v>-6539122138.7651653</v>
      </c>
      <c r="R909" s="29">
        <f t="shared" ca="1" si="387"/>
        <v>-7466316113.6263275</v>
      </c>
      <c r="S909" s="29">
        <f t="shared" ca="1" si="388"/>
        <v>21283882189.631168</v>
      </c>
      <c r="T909" s="29">
        <f t="shared" ca="1" si="389"/>
        <v>7.1515850513184383E+19</v>
      </c>
      <c r="U909" s="29">
        <f t="shared" ca="1" si="390"/>
        <v>4741737720924.5645</v>
      </c>
      <c r="W909" s="29">
        <f ca="1">Kp*(AB909+AC909*OnebyTi+Td*(AB909-AB908))</f>
        <v>728004711.08763528</v>
      </c>
      <c r="X909" s="27">
        <f t="shared" ref="X909:X972" ca="1" si="403">IF((ROW()-12)*0.1&lt;L_3,0,OFFSET(W909,-L_3*10-1,0)*b_3-X908*a_3)</f>
        <v>608328538.11904979</v>
      </c>
      <c r="Y909" s="27">
        <f t="shared" ref="Y909:Y972" ca="1" si="404">IF((ROW()-12)*0.1&lt;L_3,0,OFFSET(X909,-1,0)*b_3/K_3-Y908*a_3)</f>
        <v>447951734.63081688</v>
      </c>
      <c r="Z909" s="27">
        <f t="shared" ref="Z909:Z972" ca="1" si="405">IF((ROW()-12)*0.1&lt;L_3,0,OFFSET(Y909,-1,0)*b_3/K_3-Z908*a_3)</f>
        <v>225529392.47554553</v>
      </c>
      <c r="AA909" s="27">
        <f t="shared" ref="AA909:AA972" ca="1" si="406">IF((ROW()-12)*0.1&lt;L_3,0,OFFSET(Z909,-1,0)*b_3/K_3-AA908*a_3)+C909</f>
        <v>61988925.409158625</v>
      </c>
      <c r="AB909" s="29">
        <f t="shared" ca="1" si="391"/>
        <v>-61988915.409158625</v>
      </c>
      <c r="AC909" s="29">
        <f t="shared" ca="1" si="392"/>
        <v>233341339.34328046</v>
      </c>
      <c r="AD909" s="29">
        <f t="shared" ca="1" si="393"/>
        <v>479973100.30238587</v>
      </c>
      <c r="AE909" s="29">
        <f t="shared" ca="1" si="394"/>
        <v>2.264538139894514E+16</v>
      </c>
      <c r="AF909" s="29">
        <f t="shared" ca="1" si="395"/>
        <v>5.0265526932480275E+27</v>
      </c>
      <c r="AH909" s="29">
        <f t="shared" ca="1" si="396"/>
        <v>3.3333333351266368</v>
      </c>
      <c r="AI909" s="29">
        <f t="shared" ca="1" si="397"/>
        <v>9.9999999998552269</v>
      </c>
    </row>
    <row r="910" spans="1:35">
      <c r="A910" s="29">
        <v>89.799999999997993</v>
      </c>
      <c r="B910" s="29">
        <f t="shared" si="398"/>
        <v>10</v>
      </c>
      <c r="C910" s="29">
        <f t="shared" si="399"/>
        <v>0</v>
      </c>
      <c r="E910" s="29">
        <f ca="1">Kp*(G910+H910*OnebyTi+Td*(G910-G909))</f>
        <v>3.3333333344702125</v>
      </c>
      <c r="F910" s="29">
        <f t="shared" ca="1" si="400"/>
        <v>9.9999999999818883</v>
      </c>
      <c r="G910" s="29">
        <f t="shared" ca="1" si="380"/>
        <v>1.8111734334524954E-11</v>
      </c>
      <c r="H910" s="29">
        <f t="shared" ca="1" si="381"/>
        <v>0.73015873042880963</v>
      </c>
      <c r="I910" s="29">
        <f t="shared" ca="1" si="382"/>
        <v>37.948448827897288</v>
      </c>
      <c r="J910" s="29">
        <f t="shared" ca="1" si="383"/>
        <v>222.78537736622681</v>
      </c>
      <c r="K910" s="29">
        <f t="shared" ca="1" si="384"/>
        <v>143.14167000084274</v>
      </c>
      <c r="M910" s="29">
        <f ca="1">Kp*(Q910+R910*OnebyTi+Td*(Q910-Q909))</f>
        <v>-71334127053.996414</v>
      </c>
      <c r="N910" s="29">
        <f t="shared" ca="1" si="401"/>
        <v>-12960476213.121828</v>
      </c>
      <c r="O910" s="29">
        <f t="shared" ca="1" si="385"/>
        <v>5611077337.4064541</v>
      </c>
      <c r="P910" s="29">
        <f t="shared" ca="1" si="402"/>
        <v>6529854865.8457375</v>
      </c>
      <c r="Q910" s="29">
        <f t="shared" ca="1" si="386"/>
        <v>-6529854855.8457375</v>
      </c>
      <c r="R910" s="29">
        <f t="shared" ca="1" si="387"/>
        <v>-8119301599.2109013</v>
      </c>
      <c r="S910" s="29">
        <f t="shared" ca="1" si="388"/>
        <v>21936867675.215744</v>
      </c>
      <c r="T910" s="29">
        <f t="shared" ca="1" si="389"/>
        <v>7.5779750957025591E+19</v>
      </c>
      <c r="U910" s="29">
        <f t="shared" ca="1" si="390"/>
        <v>4887213338745.1924</v>
      </c>
      <c r="W910" s="29">
        <f ca="1">Kp*(AB910+AC910*OnebyTi+Td*(AB910-AB909))</f>
        <v>653959123.90141797</v>
      </c>
      <c r="X910" s="29">
        <f t="shared" ca="1" si="403"/>
        <v>599963130.45790565</v>
      </c>
      <c r="Y910" s="29">
        <f t="shared" ca="1" si="404"/>
        <v>455773403.63367391</v>
      </c>
      <c r="Z910" s="29">
        <f t="shared" ca="1" si="405"/>
        <v>236377058.10635722</v>
      </c>
      <c r="AA910" s="29">
        <f t="shared" ca="1" si="406"/>
        <v>69964888.105408341</v>
      </c>
      <c r="AB910" s="29">
        <f t="shared" ca="1" si="391"/>
        <v>-69964878.105408341</v>
      </c>
      <c r="AC910" s="29">
        <f t="shared" ca="1" si="392"/>
        <v>226344851.53273964</v>
      </c>
      <c r="AD910" s="29">
        <f t="shared" ca="1" si="393"/>
        <v>486969588.11292672</v>
      </c>
      <c r="AE910" s="29">
        <f t="shared" ca="1" si="394"/>
        <v>2.3134889815775604E+16</v>
      </c>
      <c r="AF910" s="29">
        <f t="shared" ca="1" si="395"/>
        <v>5.5567447971046772E+27</v>
      </c>
      <c r="AH910" s="29">
        <f t="shared" ca="1" si="396"/>
        <v>3.3333333344702125</v>
      </c>
      <c r="AI910" s="29">
        <f t="shared" ca="1" si="397"/>
        <v>9.9999999999818883</v>
      </c>
    </row>
    <row r="911" spans="1:35">
      <c r="A911" s="29">
        <v>89.899999999998002</v>
      </c>
      <c r="B911" s="29">
        <f t="shared" si="398"/>
        <v>10</v>
      </c>
      <c r="C911" s="29">
        <f t="shared" si="399"/>
        <v>0</v>
      </c>
      <c r="E911" s="29">
        <f ca="1">Kp*(G911+H911*OnebyTi+Td*(G911-G910))</f>
        <v>3.3333333337975359</v>
      </c>
      <c r="F911" s="27">
        <f t="shared" ca="1" si="400"/>
        <v>10.00000000010275</v>
      </c>
      <c r="G911" s="29">
        <f t="shared" ca="1" si="380"/>
        <v>-1.0274980866142869E-10</v>
      </c>
      <c r="H911" s="29">
        <f t="shared" ca="1" si="381"/>
        <v>0.73015873041853463</v>
      </c>
      <c r="I911" s="29">
        <f t="shared" ca="1" si="382"/>
        <v>37.948448827907562</v>
      </c>
      <c r="J911" s="29">
        <f t="shared" ca="1" si="383"/>
        <v>222.78537736622681</v>
      </c>
      <c r="K911" s="29">
        <f t="shared" ca="1" si="384"/>
        <v>143.14167000176647</v>
      </c>
      <c r="M911" s="29">
        <f ca="1">Kp*(Q911+R911*OnebyTi+Td*(Q911-Q910))</f>
        <v>-74058569663.040131</v>
      </c>
      <c r="N911" s="27">
        <f t="shared" ca="1" si="401"/>
        <v>-15100683496.011936</v>
      </c>
      <c r="O911" s="27">
        <f t="shared" ca="1" si="385"/>
        <v>4853162154.682682</v>
      </c>
      <c r="P911" s="27">
        <f t="shared" ca="1" si="402"/>
        <v>6492359056.1142063</v>
      </c>
      <c r="Q911" s="29">
        <f t="shared" ca="1" si="386"/>
        <v>-6492359046.1142063</v>
      </c>
      <c r="R911" s="29">
        <f t="shared" ca="1" si="387"/>
        <v>-8768537503.8223228</v>
      </c>
      <c r="S911" s="29">
        <f t="shared" ca="1" si="388"/>
        <v>22586103579.827164</v>
      </c>
      <c r="T911" s="29">
        <f t="shared" ca="1" si="389"/>
        <v>7.9994823555391685E+19</v>
      </c>
      <c r="U911" s="29">
        <f t="shared" ca="1" si="390"/>
        <v>5031853604753.751</v>
      </c>
      <c r="W911" s="29">
        <f ca="1">Kp*(AB911+AC911*OnebyTi+Td*(AB911-AB910))</f>
        <v>575493011.98810208</v>
      </c>
      <c r="X911" s="27">
        <f t="shared" ca="1" si="403"/>
        <v>589838961.00252903</v>
      </c>
      <c r="Y911" s="27">
        <f t="shared" ca="1" si="404"/>
        <v>462805619.59197652</v>
      </c>
      <c r="Z911" s="27">
        <f t="shared" ca="1" si="405"/>
        <v>247077144.14016467</v>
      </c>
      <c r="AA911" s="27">
        <f t="shared" ca="1" si="406"/>
        <v>78080905.406439632</v>
      </c>
      <c r="AB911" s="29">
        <f t="shared" ca="1" si="391"/>
        <v>-78080895.406439632</v>
      </c>
      <c r="AC911" s="29">
        <f t="shared" ca="1" si="392"/>
        <v>218536761.99209568</v>
      </c>
      <c r="AD911" s="29">
        <f t="shared" ca="1" si="393"/>
        <v>494777677.65357071</v>
      </c>
      <c r="AE911" s="29">
        <f t="shared" ca="1" si="394"/>
        <v>2.374455243852274E+16</v>
      </c>
      <c r="AF911" s="29">
        <f t="shared" ca="1" si="395"/>
        <v>6.1813515422131908E+27</v>
      </c>
      <c r="AH911" s="29">
        <f t="shared" ca="1" si="396"/>
        <v>3.3333333337975359</v>
      </c>
      <c r="AI911" s="29">
        <f t="shared" ca="1" si="397"/>
        <v>10.00000000010275</v>
      </c>
    </row>
    <row r="912" spans="1:35">
      <c r="A912" s="29">
        <v>89.999999999997996</v>
      </c>
      <c r="B912" s="29">
        <f t="shared" si="398"/>
        <v>10</v>
      </c>
      <c r="C912" s="29">
        <f t="shared" si="399"/>
        <v>0</v>
      </c>
      <c r="E912" s="29">
        <f ca="1">Kp*(G912+H912*OnebyTi+Td*(G912-G911))</f>
        <v>3.3333333331393118</v>
      </c>
      <c r="F912" s="29">
        <f t="shared" ca="1" si="400"/>
        <v>10.000000000212749</v>
      </c>
      <c r="G912" s="29">
        <f t="shared" ca="1" si="380"/>
        <v>-2.127489295844498E-10</v>
      </c>
      <c r="H912" s="29">
        <f t="shared" ca="1" si="381"/>
        <v>0.73015873039725976</v>
      </c>
      <c r="I912" s="29">
        <f t="shared" ca="1" si="382"/>
        <v>37.948448827928836</v>
      </c>
      <c r="J912" s="29">
        <f t="shared" ca="1" si="383"/>
        <v>222.78537736622681</v>
      </c>
      <c r="K912" s="29">
        <f t="shared" ca="1" si="384"/>
        <v>143.14167000368121</v>
      </c>
      <c r="M912" s="29">
        <f ca="1">Kp*(Q912+R912*OnebyTi+Td*(Q912-Q911))</f>
        <v>-76596349595.932495</v>
      </c>
      <c r="N912" s="29">
        <f t="shared" ca="1" si="401"/>
        <v>-17277592162.200665</v>
      </c>
      <c r="O912" s="29">
        <f t="shared" ca="1" si="385"/>
        <v>4038834880.9173722</v>
      </c>
      <c r="P912" s="29">
        <f t="shared" ca="1" si="402"/>
        <v>6425462540.661767</v>
      </c>
      <c r="Q912" s="29">
        <f t="shared" ca="1" si="386"/>
        <v>-6425462530.661767</v>
      </c>
      <c r="R912" s="29">
        <f t="shared" ca="1" si="387"/>
        <v>-9411083756.8885002</v>
      </c>
      <c r="S912" s="29">
        <f t="shared" ca="1" si="388"/>
        <v>23228649832.893341</v>
      </c>
      <c r="T912" s="29">
        <f t="shared" ca="1" si="389"/>
        <v>8.4123480428685525E+19</v>
      </c>
      <c r="U912" s="29">
        <f t="shared" ca="1" si="390"/>
        <v>5175003514218.3545</v>
      </c>
      <c r="W912" s="29">
        <f ca="1">Kp*(AB912+AC912*OnebyTi+Td*(AB912-AB911))</f>
        <v>492623762.31166351</v>
      </c>
      <c r="X912" s="29">
        <f t="shared" ca="1" si="403"/>
        <v>577912450.65682113</v>
      </c>
      <c r="Y912" s="29">
        <f t="shared" ca="1" si="404"/>
        <v>469001108.76016647</v>
      </c>
      <c r="Z912" s="29">
        <f t="shared" ca="1" si="405"/>
        <v>257598346.03953314</v>
      </c>
      <c r="AA912" s="29">
        <f t="shared" ca="1" si="406"/>
        <v>86322949.22669813</v>
      </c>
      <c r="AB912" s="29">
        <f t="shared" ca="1" si="391"/>
        <v>-86322939.22669813</v>
      </c>
      <c r="AC912" s="29">
        <f t="shared" ca="1" si="392"/>
        <v>209904468.06942588</v>
      </c>
      <c r="AD912" s="29">
        <f t="shared" ca="1" si="393"/>
        <v>503409971.57624054</v>
      </c>
      <c r="AE912" s="29">
        <f t="shared" ca="1" si="394"/>
        <v>2.448971742219636E+16</v>
      </c>
      <c r="AF912" s="29">
        <f t="shared" ca="1" si="395"/>
        <v>6.9075301510715662E+27</v>
      </c>
      <c r="AH912" s="29">
        <f t="shared" ca="1" si="396"/>
        <v>3.3333333331393118</v>
      </c>
      <c r="AI912" s="29">
        <f t="shared" ca="1" si="397"/>
        <v>10.000000000212749</v>
      </c>
    </row>
    <row r="913" spans="1:35">
      <c r="A913" s="29">
        <v>90.099999999998005</v>
      </c>
      <c r="B913" s="29">
        <f t="shared" si="398"/>
        <v>10</v>
      </c>
      <c r="C913" s="29">
        <f t="shared" si="399"/>
        <v>0</v>
      </c>
      <c r="E913" s="29">
        <f ca="1">Kp*(G913+H913*OnebyTi+Td*(G913-G912))</f>
        <v>3.3333333325240169</v>
      </c>
      <c r="F913" s="29">
        <f t="shared" ca="1" si="400"/>
        <v>10.000000000307567</v>
      </c>
      <c r="G913" s="29">
        <f t="shared" ca="1" si="380"/>
        <v>-3.0756730495795637E-10</v>
      </c>
      <c r="H913" s="29">
        <f t="shared" ca="1" si="381"/>
        <v>0.73015873036650303</v>
      </c>
      <c r="I913" s="29">
        <f t="shared" ca="1" si="382"/>
        <v>37.948448827959595</v>
      </c>
      <c r="J913" s="29">
        <f t="shared" ca="1" si="383"/>
        <v>222.78537736622681</v>
      </c>
      <c r="K913" s="29">
        <f t="shared" ca="1" si="384"/>
        <v>143.14167000645239</v>
      </c>
      <c r="M913" s="29">
        <f ca="1">Kp*(Q913+R913*OnebyTi+Td*(Q913-Q912))</f>
        <v>-78927859610.193329</v>
      </c>
      <c r="N913" s="27">
        <f t="shared" ca="1" si="401"/>
        <v>-19483668697.933662</v>
      </c>
      <c r="O913" s="29">
        <f t="shared" ca="1" si="385"/>
        <v>3168899920.7942762</v>
      </c>
      <c r="P913" s="29">
        <f t="shared" ca="1" si="402"/>
        <v>6328062970.1892509</v>
      </c>
      <c r="Q913" s="29">
        <f t="shared" ca="1" si="386"/>
        <v>-6328062960.1892509</v>
      </c>
      <c r="R913" s="29">
        <f t="shared" ca="1" si="387"/>
        <v>-10043890052.907425</v>
      </c>
      <c r="S913" s="29">
        <f t="shared" ca="1" si="388"/>
        <v>23861456128.912266</v>
      </c>
      <c r="T913" s="29">
        <f t="shared" ca="1" si="389"/>
        <v>8.8127918511497445E+19</v>
      </c>
      <c r="U913" s="29">
        <f t="shared" ca="1" si="390"/>
        <v>5315983503676.6553</v>
      </c>
      <c r="W913" s="29">
        <f ca="1">Kp*(AB913+AC913*OnebyTi+Td*(AB913-AB912))</f>
        <v>405379972.58986217</v>
      </c>
      <c r="X913" s="29">
        <f t="shared" ca="1" si="403"/>
        <v>564142654.48562324</v>
      </c>
      <c r="Y913" s="29">
        <f t="shared" ca="1" si="404"/>
        <v>474312777.58286577</v>
      </c>
      <c r="Z913" s="29">
        <f t="shared" ca="1" si="405"/>
        <v>267908580.43955743</v>
      </c>
      <c r="AA913" s="29">
        <f t="shared" ca="1" si="406"/>
        <v>94676148.898128659</v>
      </c>
      <c r="AB913" s="29">
        <f t="shared" ca="1" si="391"/>
        <v>-94676138.898128659</v>
      </c>
      <c r="AC913" s="29">
        <f t="shared" ca="1" si="392"/>
        <v>200436854.17961302</v>
      </c>
      <c r="AD913" s="29">
        <f t="shared" ca="1" si="393"/>
        <v>512877585.46605343</v>
      </c>
      <c r="AE913" s="29">
        <f t="shared" ca="1" si="394"/>
        <v>2.5386074549862136E+16</v>
      </c>
      <c r="AF913" s="29">
        <f t="shared" ca="1" si="395"/>
        <v>7.7418912564513156E+27</v>
      </c>
      <c r="AH913" s="29">
        <f t="shared" ca="1" si="396"/>
        <v>3.3333333325240169</v>
      </c>
      <c r="AI913" s="29">
        <f t="shared" ca="1" si="397"/>
        <v>10.000000000307567</v>
      </c>
    </row>
    <row r="914" spans="1:35">
      <c r="A914" s="29">
        <v>90.1999999999979</v>
      </c>
      <c r="B914" s="29">
        <f t="shared" si="398"/>
        <v>10</v>
      </c>
      <c r="C914" s="29">
        <f t="shared" si="399"/>
        <v>0</v>
      </c>
      <c r="E914" s="29">
        <f ca="1">Kp*(G914+H914*OnebyTi+Td*(G914-G913))</f>
        <v>3.3333333319767404</v>
      </c>
      <c r="F914" s="27">
        <f t="shared" ca="1" si="400"/>
        <v>10.000000000383785</v>
      </c>
      <c r="G914" s="29">
        <f t="shared" ca="1" si="380"/>
        <v>-3.8378544786610291E-10</v>
      </c>
      <c r="H914" s="29">
        <f t="shared" ca="1" si="381"/>
        <v>0.73015873032812451</v>
      </c>
      <c r="I914" s="29">
        <f t="shared" ca="1" si="382"/>
        <v>37.948448827997971</v>
      </c>
      <c r="J914" s="29">
        <f t="shared" ca="1" si="383"/>
        <v>222.78537736622681</v>
      </c>
      <c r="K914" s="29">
        <f t="shared" ca="1" si="384"/>
        <v>143.14167000991412</v>
      </c>
      <c r="M914" s="29">
        <f ca="1">Kp*(Q914+R914*OnebyTi+Td*(Q914-Q913))</f>
        <v>-81033445327.661102</v>
      </c>
      <c r="N914" s="29">
        <f t="shared" ca="1" si="401"/>
        <v>-21710900034.534676</v>
      </c>
      <c r="O914" s="27">
        <f t="shared" ca="1" si="385"/>
        <v>2244436297.5914888</v>
      </c>
      <c r="P914" s="27">
        <f t="shared" ca="1" si="402"/>
        <v>6199135811.0626917</v>
      </c>
      <c r="Q914" s="29">
        <f t="shared" ca="1" si="386"/>
        <v>-6199135801.0626917</v>
      </c>
      <c r="R914" s="29">
        <f t="shared" ca="1" si="387"/>
        <v>-10663803633.013695</v>
      </c>
      <c r="S914" s="29">
        <f t="shared" ca="1" si="388"/>
        <v>24481369709.018536</v>
      </c>
      <c r="T914" s="29">
        <f t="shared" ca="1" si="389"/>
        <v>9.1970846979499164E+19</v>
      </c>
      <c r="U914" s="29">
        <f t="shared" ca="1" si="390"/>
        <v>5454091184555.0791</v>
      </c>
      <c r="W914" s="29">
        <f ca="1">Kp*(AB914+AC914*OnebyTi+Td*(AB914-AB913))</f>
        <v>313801815.10216928</v>
      </c>
      <c r="X914" s="27">
        <f t="shared" ca="1" si="403"/>
        <v>548491461.29812002</v>
      </c>
      <c r="Y914" s="27">
        <f t="shared" ca="1" si="404"/>
        <v>478693832.37644327</v>
      </c>
      <c r="Z914" s="27">
        <f t="shared" ca="1" si="405"/>
        <v>277975031.91970468</v>
      </c>
      <c r="AA914" s="27">
        <f t="shared" ca="1" si="406"/>
        <v>103124794.2795448</v>
      </c>
      <c r="AB914" s="29">
        <f t="shared" ca="1" si="391"/>
        <v>-103124784.2795448</v>
      </c>
      <c r="AC914" s="29">
        <f t="shared" ca="1" si="392"/>
        <v>190124375.75165856</v>
      </c>
      <c r="AD914" s="29">
        <f t="shared" ca="1" si="393"/>
        <v>523190063.89400792</v>
      </c>
      <c r="AE914" s="29">
        <f t="shared" ca="1" si="394"/>
        <v>2.64495466631324E+16</v>
      </c>
      <c r="AF914" s="29">
        <f t="shared" ca="1" si="395"/>
        <v>8.6903386319281039E+27</v>
      </c>
      <c r="AH914" s="29">
        <f t="shared" ca="1" si="396"/>
        <v>3.3333333319767404</v>
      </c>
      <c r="AI914" s="29">
        <f t="shared" ca="1" si="397"/>
        <v>10.000000000383785</v>
      </c>
    </row>
    <row r="915" spans="1:35">
      <c r="A915" s="29">
        <v>90.299999999997894</v>
      </c>
      <c r="B915" s="29">
        <f t="shared" si="398"/>
        <v>10</v>
      </c>
      <c r="C915" s="29">
        <f t="shared" si="399"/>
        <v>0</v>
      </c>
      <c r="E915" s="29">
        <f ca="1">Kp*(G915+H915*OnebyTi+Td*(G915-G914))</f>
        <v>3.3333333315182174</v>
      </c>
      <c r="F915" s="29">
        <f t="shared" ca="1" si="400"/>
        <v>10.000000000438991</v>
      </c>
      <c r="G915" s="29">
        <f t="shared" ca="1" si="380"/>
        <v>-4.389910657209839E-10</v>
      </c>
      <c r="H915" s="29">
        <f t="shared" ca="1" si="381"/>
        <v>0.7301587302842254</v>
      </c>
      <c r="I915" s="29">
        <f t="shared" ca="1" si="382"/>
        <v>37.948448828041869</v>
      </c>
      <c r="J915" s="29">
        <f t="shared" ca="1" si="383"/>
        <v>222.78537736622681</v>
      </c>
      <c r="K915" s="29">
        <f t="shared" ca="1" si="384"/>
        <v>143.14167001387821</v>
      </c>
      <c r="M915" s="29">
        <f ca="1">Kp*(Q915+R915*OnebyTi+Td*(Q915-Q914))</f>
        <v>-82893486660.527237</v>
      </c>
      <c r="N915" s="27">
        <f t="shared" ca="1" si="401"/>
        <v>-23950805027.944336</v>
      </c>
      <c r="O915" s="29">
        <f t="shared" ca="1" si="385"/>
        <v>1266806016.7442331</v>
      </c>
      <c r="P915" s="29">
        <f t="shared" ca="1" si="402"/>
        <v>6037742376.9477053</v>
      </c>
      <c r="Q915" s="29">
        <f t="shared" ca="1" si="386"/>
        <v>-6037742366.9477053</v>
      </c>
      <c r="R915" s="29">
        <f t="shared" ca="1" si="387"/>
        <v>-11267577869.708466</v>
      </c>
      <c r="S915" s="29">
        <f t="shared" ca="1" si="388"/>
        <v>25085143945.713306</v>
      </c>
      <c r="T915" s="29">
        <f t="shared" ca="1" si="389"/>
        <v>9.5616280268462686E+19</v>
      </c>
      <c r="U915" s="29">
        <f t="shared" ca="1" si="390"/>
        <v>5588603255721.1289</v>
      </c>
      <c r="W915" s="29">
        <f ca="1">Kp*(AB915+AC915*OnebyTi+Td*(AB915-AB914))</f>
        <v>217941386.81796813</v>
      </c>
      <c r="X915" s="29">
        <f t="shared" ca="1" si="403"/>
        <v>530923794.14331836</v>
      </c>
      <c r="Y915" s="29">
        <f t="shared" ca="1" si="404"/>
        <v>482097902.90743905</v>
      </c>
      <c r="Z915" s="29">
        <f t="shared" ca="1" si="405"/>
        <v>287764203.33150613</v>
      </c>
      <c r="AA915" s="29">
        <f t="shared" ca="1" si="406"/>
        <v>111652340.99544232</v>
      </c>
      <c r="AB915" s="29">
        <f t="shared" ca="1" si="391"/>
        <v>-111652330.99544232</v>
      </c>
      <c r="AC915" s="29">
        <f t="shared" ca="1" si="392"/>
        <v>178959142.65211433</v>
      </c>
      <c r="AD915" s="29">
        <f t="shared" ca="1" si="393"/>
        <v>534355296.99355215</v>
      </c>
      <c r="AE915" s="29">
        <f t="shared" ca="1" si="394"/>
        <v>2.769617096480398E+16</v>
      </c>
      <c r="AF915" s="29">
        <f t="shared" ca="1" si="395"/>
        <v>9.757916689236841E+27</v>
      </c>
      <c r="AH915" s="29">
        <f t="shared" ca="1" si="396"/>
        <v>3.3333333315182174</v>
      </c>
      <c r="AI915" s="29">
        <f t="shared" ca="1" si="397"/>
        <v>10.000000000438991</v>
      </c>
    </row>
    <row r="916" spans="1:35">
      <c r="A916" s="29">
        <v>90.399999999997902</v>
      </c>
      <c r="B916" s="29">
        <f t="shared" si="398"/>
        <v>10</v>
      </c>
      <c r="C916" s="29">
        <f t="shared" si="399"/>
        <v>0</v>
      </c>
      <c r="E916" s="29">
        <f ca="1">Kp*(G916+H916*OnebyTi+Td*(G916-G915))</f>
        <v>3.3333333311641939</v>
      </c>
      <c r="F916" s="27">
        <f t="shared" ca="1" si="400"/>
        <v>10.000000000471827</v>
      </c>
      <c r="G916" s="29">
        <f t="shared" ca="1" si="380"/>
        <v>-4.7182702189729753E-10</v>
      </c>
      <c r="H916" s="29">
        <f t="shared" ca="1" si="381"/>
        <v>0.7301587302370427</v>
      </c>
      <c r="I916" s="29">
        <f t="shared" ca="1" si="382"/>
        <v>37.948448828089049</v>
      </c>
      <c r="J916" s="29">
        <f t="shared" ca="1" si="383"/>
        <v>222.78537736622681</v>
      </c>
      <c r="K916" s="29">
        <f t="shared" ca="1" si="384"/>
        <v>143.14167001814351</v>
      </c>
      <c r="M916" s="29">
        <f ca="1">Kp*(Q916+R916*OnebyTi+Td*(Q916-Q915))</f>
        <v>-84488482932.938858</v>
      </c>
      <c r="N916" s="29">
        <f t="shared" ca="1" si="401"/>
        <v>-26194448471.986462</v>
      </c>
      <c r="O916" s="27">
        <f t="shared" ca="1" si="385"/>
        <v>237661619.59989917</v>
      </c>
      <c r="P916" s="27">
        <f t="shared" ca="1" si="402"/>
        <v>5843037873.9900494</v>
      </c>
      <c r="Q916" s="29">
        <f t="shared" ca="1" si="386"/>
        <v>-5843037863.9900494</v>
      </c>
      <c r="R916" s="29">
        <f t="shared" ca="1" si="387"/>
        <v>-11851881656.107471</v>
      </c>
      <c r="S916" s="29">
        <f t="shared" ca="1" si="388"/>
        <v>25669447732.112312</v>
      </c>
      <c r="T916" s="29">
        <f t="shared" ca="1" si="389"/>
        <v>9.9030389416464826E+19</v>
      </c>
      <c r="U916" s="29">
        <f t="shared" ca="1" si="390"/>
        <v>5718777595270.5469</v>
      </c>
      <c r="W916" s="29">
        <f ca="1">Kp*(AB916+AC916*OnebyTi+Td*(AB916-AB915))</f>
        <v>117863044.47942072</v>
      </c>
      <c r="X916" s="27">
        <f t="shared" ca="1" si="403"/>
        <v>511407811.27281916</v>
      </c>
      <c r="Y916" s="27">
        <f t="shared" ca="1" si="404"/>
        <v>484479169.72227842</v>
      </c>
      <c r="Z916" s="27">
        <f t="shared" ca="1" si="405"/>
        <v>297241969.69872975</v>
      </c>
      <c r="AA916" s="27">
        <f t="shared" ca="1" si="406"/>
        <v>120241417.87382318</v>
      </c>
      <c r="AB916" s="29">
        <f t="shared" ca="1" si="391"/>
        <v>-120241407.87382318</v>
      </c>
      <c r="AC916" s="29">
        <f t="shared" ca="1" si="392"/>
        <v>166935001.86473203</v>
      </c>
      <c r="AD916" s="29">
        <f t="shared" ca="1" si="393"/>
        <v>546379437.78093445</v>
      </c>
      <c r="AE916" s="29">
        <f t="shared" ca="1" si="394"/>
        <v>2.9141970581551892E+16</v>
      </c>
      <c r="AF916" s="29">
        <f t="shared" ca="1" si="395"/>
        <v>1.094867203380971E+28</v>
      </c>
      <c r="AH916" s="29">
        <f t="shared" ca="1" si="396"/>
        <v>3.3333333311641939</v>
      </c>
      <c r="AI916" s="29">
        <f t="shared" ca="1" si="397"/>
        <v>10.000000000471827</v>
      </c>
    </row>
    <row r="917" spans="1:35">
      <c r="A917" s="29">
        <v>90.499999999997897</v>
      </c>
      <c r="B917" s="29">
        <f t="shared" si="398"/>
        <v>10</v>
      </c>
      <c r="C917" s="29">
        <f t="shared" si="399"/>
        <v>0</v>
      </c>
      <c r="E917" s="29">
        <f ca="1">Kp*(G917+H917*OnebyTi+Td*(G917-G916))</f>
        <v>3.333333330924948</v>
      </c>
      <c r="F917" s="29">
        <f t="shared" ca="1" si="400"/>
        <v>10.000000000482</v>
      </c>
      <c r="G917" s="29">
        <f t="shared" ca="1" si="380"/>
        <v>-4.8200021751654276E-10</v>
      </c>
      <c r="H917" s="29">
        <f t="shared" ca="1" si="381"/>
        <v>0.7301587301888427</v>
      </c>
      <c r="I917" s="29">
        <f t="shared" ca="1" si="382"/>
        <v>37.948448828137252</v>
      </c>
      <c r="J917" s="29">
        <f t="shared" ca="1" si="383"/>
        <v>222.78537736622681</v>
      </c>
      <c r="K917" s="29">
        <f t="shared" ca="1" si="384"/>
        <v>143.14167002250562</v>
      </c>
      <c r="M917" s="29">
        <f ca="1">Kp*(Q917+R917*OnebyTi+Td*(Q917-Q916))</f>
        <v>-85799141510.237457</v>
      </c>
      <c r="N917" s="27">
        <f t="shared" ca="1" si="401"/>
        <v>-28432457705.256809</v>
      </c>
      <c r="O917" s="29">
        <f t="shared" ca="1" si="385"/>
        <v>-841047142.98876798</v>
      </c>
      <c r="P917" s="29">
        <f t="shared" ca="1" si="402"/>
        <v>5614279425.9408417</v>
      </c>
      <c r="Q917" s="29">
        <f t="shared" ca="1" si="386"/>
        <v>-5614279415.9408417</v>
      </c>
      <c r="R917" s="29">
        <f t="shared" ca="1" si="387"/>
        <v>-12413309597.701555</v>
      </c>
      <c r="S917" s="29">
        <f t="shared" ca="1" si="388"/>
        <v>26230875673.706398</v>
      </c>
      <c r="T917" s="29">
        <f t="shared" ca="1" si="389"/>
        <v>1.0218240275249054E+20</v>
      </c>
      <c r="U917" s="29">
        <f t="shared" ca="1" si="390"/>
        <v>5843855531102.5293</v>
      </c>
      <c r="W917" s="29">
        <f ca="1">Kp*(AB917+AC917*OnebyTi+Td*(AB917-AB916))</f>
        <v>13643723.256745653</v>
      </c>
      <c r="X917" s="29">
        <f t="shared" ca="1" si="403"/>
        <v>489915107.10782909</v>
      </c>
      <c r="Y917" s="29">
        <f t="shared" ca="1" si="404"/>
        <v>485792495.06811225</v>
      </c>
      <c r="Z917" s="29">
        <f t="shared" ca="1" si="405"/>
        <v>306373635.69875318</v>
      </c>
      <c r="AA917" s="29">
        <f t="shared" ca="1" si="406"/>
        <v>128873836.65001507</v>
      </c>
      <c r="AB917" s="29">
        <f t="shared" ca="1" si="391"/>
        <v>-128873826.65001507</v>
      </c>
      <c r="AC917" s="29">
        <f t="shared" ca="1" si="392"/>
        <v>154047619.19973052</v>
      </c>
      <c r="AD917" s="29">
        <f t="shared" ca="1" si="393"/>
        <v>559266820.44593596</v>
      </c>
      <c r="AE917" s="29">
        <f t="shared" ca="1" si="394"/>
        <v>3.0802816901093704E+16</v>
      </c>
      <c r="AF917" s="29">
        <f t="shared" ca="1" si="395"/>
        <v>1.2265535759710359E+28</v>
      </c>
      <c r="AH917" s="29">
        <f t="shared" ca="1" si="396"/>
        <v>3.333333330924948</v>
      </c>
      <c r="AI917" s="29">
        <f t="shared" ca="1" si="397"/>
        <v>10.000000000482</v>
      </c>
    </row>
    <row r="918" spans="1:35">
      <c r="A918" s="29">
        <v>90.599999999997905</v>
      </c>
      <c r="B918" s="29">
        <f t="shared" si="398"/>
        <v>10</v>
      </c>
      <c r="C918" s="29">
        <f t="shared" si="399"/>
        <v>0</v>
      </c>
      <c r="E918" s="29">
        <f ca="1">Kp*(G918+H918*OnebyTi+Td*(G918-G917))</f>
        <v>3.3333333308051012</v>
      </c>
      <c r="F918" s="27">
        <f t="shared" ca="1" si="400"/>
        <v>10.000000000470243</v>
      </c>
      <c r="G918" s="29">
        <f t="shared" ca="1" si="380"/>
        <v>-4.702425115965525E-10</v>
      </c>
      <c r="H918" s="29">
        <f t="shared" ca="1" si="381"/>
        <v>0.73015873014181842</v>
      </c>
      <c r="I918" s="29">
        <f t="shared" ca="1" si="382"/>
        <v>37.948448828184276</v>
      </c>
      <c r="J918" s="29">
        <f t="shared" ca="1" si="383"/>
        <v>222.78537736622681</v>
      </c>
      <c r="K918" s="29">
        <f t="shared" ca="1" si="384"/>
        <v>143.14167002676601</v>
      </c>
      <c r="M918" s="29">
        <f ca="1">Kp*(Q918+R918*OnebyTi+Td*(Q918-Q917))</f>
        <v>-86806469724.107498</v>
      </c>
      <c r="N918" s="29">
        <f t="shared" ca="1" si="401"/>
        <v>-30655041863.316341</v>
      </c>
      <c r="O918" s="29">
        <f t="shared" ca="1" si="385"/>
        <v>-1967067587.159586</v>
      </c>
      <c r="P918" s="29">
        <f t="shared" ca="1" si="402"/>
        <v>5350834044.12502</v>
      </c>
      <c r="Q918" s="29">
        <f t="shared" ca="1" si="386"/>
        <v>-5350834034.12502</v>
      </c>
      <c r="R918" s="29">
        <f t="shared" ca="1" si="387"/>
        <v>-12948393001.114058</v>
      </c>
      <c r="S918" s="29">
        <f t="shared" ca="1" si="388"/>
        <v>26765959077.1189</v>
      </c>
      <c r="T918" s="29">
        <f t="shared" ca="1" si="389"/>
        <v>1.050455452385656E+20</v>
      </c>
      <c r="U918" s="29">
        <f t="shared" ca="1" si="390"/>
        <v>5963064289054.1885</v>
      </c>
      <c r="W918" s="29">
        <f ca="1">Kp*(AB918+AC918*OnebyTi+Td*(AB918-AB917))</f>
        <v>-94626762.420309305</v>
      </c>
      <c r="X918" s="29">
        <f t="shared" ca="1" si="403"/>
        <v>466420912.72949666</v>
      </c>
      <c r="Y918" s="29">
        <f t="shared" ca="1" si="404"/>
        <v>485993557.22984952</v>
      </c>
      <c r="Z918" s="29">
        <f t="shared" ca="1" si="405"/>
        <v>315123996.7256223</v>
      </c>
      <c r="AA918" s="29">
        <f t="shared" ca="1" si="406"/>
        <v>137530604.00062963</v>
      </c>
      <c r="AB918" s="29">
        <f t="shared" ca="1" si="391"/>
        <v>-137530594.00062963</v>
      </c>
      <c r="AC918" s="29">
        <f t="shared" ca="1" si="392"/>
        <v>140294559.79966754</v>
      </c>
      <c r="AD918" s="29">
        <f t="shared" ca="1" si="393"/>
        <v>573019879.84599888</v>
      </c>
      <c r="AE918" s="29">
        <f t="shared" ca="1" si="394"/>
        <v>3.2694283329710308E+16</v>
      </c>
      <c r="AF918" s="29">
        <f t="shared" ca="1" si="395"/>
        <v>1.3710233383088352E+28</v>
      </c>
      <c r="AH918" s="29">
        <f t="shared" ca="1" si="396"/>
        <v>3.3333333308051012</v>
      </c>
      <c r="AI918" s="29">
        <f t="shared" ca="1" si="397"/>
        <v>10.000000000470243</v>
      </c>
    </row>
    <row r="919" spans="1:35">
      <c r="A919" s="29">
        <v>90.6999999999979</v>
      </c>
      <c r="B919" s="29">
        <f t="shared" si="398"/>
        <v>10</v>
      </c>
      <c r="C919" s="29">
        <f t="shared" si="399"/>
        <v>0</v>
      </c>
      <c r="E919" s="29">
        <f ca="1">Kp*(G919+H919*OnebyTi+Td*(G919-G918))</f>
        <v>3.3333333308037618</v>
      </c>
      <c r="F919" s="29">
        <f t="shared" ca="1" si="400"/>
        <v>10.000000000438218</v>
      </c>
      <c r="G919" s="29">
        <f t="shared" ca="1" si="380"/>
        <v>-4.3821835049584479E-10</v>
      </c>
      <c r="H919" s="29">
        <f t="shared" ca="1" si="381"/>
        <v>0.73015873009799659</v>
      </c>
      <c r="I919" s="29">
        <f t="shared" ca="1" si="382"/>
        <v>37.948448828228095</v>
      </c>
      <c r="J919" s="29">
        <f t="shared" ca="1" si="383"/>
        <v>222.78537736622681</v>
      </c>
      <c r="K919" s="29">
        <f t="shared" ca="1" si="384"/>
        <v>143.14167003074064</v>
      </c>
      <c r="M919" s="29">
        <f ca="1">Kp*(Q919+R919*OnebyTi+Td*(Q919-Q918))</f>
        <v>-87491869857.891556</v>
      </c>
      <c r="N919" s="27">
        <f t="shared" ca="1" si="401"/>
        <v>-32852013819.050858</v>
      </c>
      <c r="O919" s="27">
        <f t="shared" ca="1" si="385"/>
        <v>-3137839391.8086224</v>
      </c>
      <c r="P919" s="27">
        <f t="shared" ca="1" si="402"/>
        <v>5052186505.7303724</v>
      </c>
      <c r="Q919" s="29">
        <f t="shared" ca="1" si="386"/>
        <v>-5052186495.7303724</v>
      </c>
      <c r="R919" s="29">
        <f t="shared" ca="1" si="387"/>
        <v>-13453611650.687096</v>
      </c>
      <c r="S919" s="29">
        <f t="shared" ca="1" si="388"/>
        <v>27271177726.691936</v>
      </c>
      <c r="T919" s="29">
        <f t="shared" ca="1" si="389"/>
        <v>1.0759800407732963E+20</v>
      </c>
      <c r="U919" s="29">
        <f t="shared" ca="1" si="390"/>
        <v>6075619616551.7734</v>
      </c>
      <c r="W919" s="29">
        <f ca="1">Kp*(AB919+AC919*OnebyTi+Td*(AB919-AB918))</f>
        <v>-206845437.26219705</v>
      </c>
      <c r="X919" s="27">
        <f t="shared" ca="1" si="403"/>
        <v>440904295.39425325</v>
      </c>
      <c r="Y919" s="27">
        <f t="shared" ca="1" si="404"/>
        <v>485038988.09352434</v>
      </c>
      <c r="Z919" s="27">
        <f t="shared" ca="1" si="405"/>
        <v>323457403.5267235</v>
      </c>
      <c r="AA919" s="27">
        <f t="shared" ca="1" si="406"/>
        <v>146191935.96869823</v>
      </c>
      <c r="AB919" s="29">
        <f t="shared" ca="1" si="391"/>
        <v>-146191925.96869823</v>
      </c>
      <c r="AC919" s="29">
        <f t="shared" ca="1" si="392"/>
        <v>125675367.20279771</v>
      </c>
      <c r="AD919" s="29">
        <f t="shared" ca="1" si="393"/>
        <v>587639072.44286871</v>
      </c>
      <c r="AE919" s="29">
        <f t="shared" ca="1" si="394"/>
        <v>3.4831491251554044E+16</v>
      </c>
      <c r="AF919" s="29">
        <f t="shared" ca="1" si="395"/>
        <v>1.5283229327733619E+28</v>
      </c>
      <c r="AH919" s="29">
        <f t="shared" ca="1" si="396"/>
        <v>3.3333333308037618</v>
      </c>
      <c r="AI919" s="29">
        <f t="shared" ca="1" si="397"/>
        <v>10.000000000438218</v>
      </c>
    </row>
    <row r="920" spans="1:35">
      <c r="A920" s="29">
        <v>90.799999999997894</v>
      </c>
      <c r="B920" s="29">
        <f t="shared" si="398"/>
        <v>10</v>
      </c>
      <c r="C920" s="29">
        <f t="shared" si="399"/>
        <v>0</v>
      </c>
      <c r="E920" s="29">
        <f ca="1">Kp*(G920+H920*OnebyTi+Td*(G920-G919))</f>
        <v>3.3333333309148112</v>
      </c>
      <c r="F920" s="27">
        <f t="shared" ca="1" si="400"/>
        <v>10.000000000388406</v>
      </c>
      <c r="G920" s="29">
        <f t="shared" ca="1" si="380"/>
        <v>-3.8840575200538296E-10</v>
      </c>
      <c r="H920" s="29">
        <f t="shared" ca="1" si="381"/>
        <v>0.73015873005915599</v>
      </c>
      <c r="I920" s="29">
        <f t="shared" ca="1" si="382"/>
        <v>37.948448828266933</v>
      </c>
      <c r="J920" s="29">
        <f t="shared" ca="1" si="383"/>
        <v>222.78537736622681</v>
      </c>
      <c r="K920" s="29">
        <f t="shared" ca="1" si="384"/>
        <v>143.14167003426738</v>
      </c>
      <c r="M920" s="29">
        <f ca="1">Kp*(Q920+R920*OnebyTi+Td*(Q920-Q919))</f>
        <v>-87837236932.183578</v>
      </c>
      <c r="N920" s="29">
        <f t="shared" ca="1" si="401"/>
        <v>-35012814844.639969</v>
      </c>
      <c r="O920" s="29">
        <f t="shared" ca="1" si="385"/>
        <v>-4350490981.738142</v>
      </c>
      <c r="P920" s="29">
        <f t="shared" ca="1" si="402"/>
        <v>4717947102.5615883</v>
      </c>
      <c r="Q920" s="29">
        <f t="shared" ca="1" si="386"/>
        <v>-4717947092.5615883</v>
      </c>
      <c r="R920" s="29">
        <f t="shared" ca="1" si="387"/>
        <v>-13925406359.943254</v>
      </c>
      <c r="S920" s="29">
        <f t="shared" ca="1" si="388"/>
        <v>27742972435.948097</v>
      </c>
      <c r="T920" s="29">
        <f t="shared" ca="1" si="389"/>
        <v>1.0982390655415067E+20</v>
      </c>
      <c r="U920" s="29">
        <f t="shared" ca="1" si="390"/>
        <v>6180728578892.7959</v>
      </c>
      <c r="W920" s="29">
        <f ca="1">Kp*(AB920+AC920*OnebyTi+Td*(AB920-AB919))</f>
        <v>-322895904.16612071</v>
      </c>
      <c r="X920" s="29">
        <f t="shared" ca="1" si="403"/>
        <v>413348356.55896109</v>
      </c>
      <c r="Y920" s="29">
        <f t="shared" ca="1" si="404"/>
        <v>482886513.73109674</v>
      </c>
      <c r="Z920" s="29">
        <f t="shared" ca="1" si="405"/>
        <v>331337830.39613289</v>
      </c>
      <c r="AA920" s="29">
        <f t="shared" ca="1" si="406"/>
        <v>154837274.83765313</v>
      </c>
      <c r="AB920" s="29">
        <f t="shared" ca="1" si="391"/>
        <v>-154837264.83765313</v>
      </c>
      <c r="AC920" s="29">
        <f t="shared" ca="1" si="392"/>
        <v>110191640.71903239</v>
      </c>
      <c r="AD920" s="29">
        <f t="shared" ca="1" si="393"/>
        <v>603122798.92663407</v>
      </c>
      <c r="AE920" s="29">
        <f t="shared" ca="1" si="394"/>
        <v>3.72289491097946E+16</v>
      </c>
      <c r="AF920" s="29">
        <f t="shared" ca="1" si="395"/>
        <v>1.6983712658196689E+28</v>
      </c>
      <c r="AH920" s="29">
        <f t="shared" ca="1" si="396"/>
        <v>3.3333333309148112</v>
      </c>
      <c r="AI920" s="29">
        <f t="shared" ca="1" si="397"/>
        <v>10.000000000388406</v>
      </c>
    </row>
    <row r="921" spans="1:35">
      <c r="A921" s="29">
        <v>90.899999999997902</v>
      </c>
      <c r="B921" s="29">
        <f t="shared" si="398"/>
        <v>10</v>
      </c>
      <c r="C921" s="29">
        <f t="shared" si="399"/>
        <v>0</v>
      </c>
      <c r="E921" s="29">
        <f ca="1">Kp*(G921+H921*OnebyTi+Td*(G921-G920))</f>
        <v>3.33333333112745</v>
      </c>
      <c r="F921" s="29">
        <f t="shared" ca="1" si="400"/>
        <v>10.000000000323945</v>
      </c>
      <c r="G921" s="29">
        <f t="shared" ca="1" si="380"/>
        <v>-3.2394531501722668E-10</v>
      </c>
      <c r="H921" s="29">
        <f t="shared" ca="1" si="381"/>
        <v>0.73015873002676146</v>
      </c>
      <c r="I921" s="29">
        <f t="shared" ca="1" si="382"/>
        <v>37.948448828299327</v>
      </c>
      <c r="J921" s="29">
        <f t="shared" ca="1" si="383"/>
        <v>222.78537736622681</v>
      </c>
      <c r="K921" s="29">
        <f t="shared" ca="1" si="384"/>
        <v>143.14167003721204</v>
      </c>
      <c r="M921" s="29">
        <f ca="1">Kp*(Q921+R921*OnebyTi+Td*(Q921-Q920))</f>
        <v>-87825059006.631668</v>
      </c>
      <c r="N921" s="27">
        <f t="shared" ca="1" si="401"/>
        <v>-37126542018.572975</v>
      </c>
      <c r="O921" s="27">
        <f t="shared" ca="1" si="385"/>
        <v>-5601837064.8785934</v>
      </c>
      <c r="P921" s="27">
        <f t="shared" ca="1" si="402"/>
        <v>4347859221.1691494</v>
      </c>
      <c r="Q921" s="29">
        <f t="shared" ca="1" si="386"/>
        <v>-4347859211.1691494</v>
      </c>
      <c r="R921" s="29">
        <f t="shared" ca="1" si="387"/>
        <v>-14360192281.060169</v>
      </c>
      <c r="S921" s="29">
        <f t="shared" ca="1" si="388"/>
        <v>28177758357.065014</v>
      </c>
      <c r="T921" s="29">
        <f t="shared" ca="1" si="389"/>
        <v>1.1171429452616552E+20</v>
      </c>
      <c r="U921" s="29">
        <f t="shared" ca="1" si="390"/>
        <v>6277592524402.3506</v>
      </c>
      <c r="W921" s="29">
        <f ca="1">Kp*(AB921+AC921*OnebyTi+Td*(AB921-AB920))</f>
        <v>-442648105.330185</v>
      </c>
      <c r="X921" s="27">
        <f t="shared" ca="1" si="403"/>
        <v>383740427.88437009</v>
      </c>
      <c r="Y921" s="27">
        <f t="shared" ca="1" si="404"/>
        <v>479495097.78665191</v>
      </c>
      <c r="Z921" s="27">
        <f t="shared" ca="1" si="405"/>
        <v>338728946.89853811</v>
      </c>
      <c r="AA921" s="27">
        <f t="shared" ca="1" si="406"/>
        <v>163445308.5081839</v>
      </c>
      <c r="AB921" s="29">
        <f t="shared" ca="1" si="391"/>
        <v>-163445298.5081839</v>
      </c>
      <c r="AC921" s="29">
        <f t="shared" ca="1" si="392"/>
        <v>93847110.868213996</v>
      </c>
      <c r="AD921" s="29">
        <f t="shared" ca="1" si="393"/>
        <v>619467328.77745247</v>
      </c>
      <c r="AE921" s="29">
        <f t="shared" ca="1" si="394"/>
        <v>3.9900385670237536E+16</v>
      </c>
      <c r="AF921" s="29">
        <f t="shared" ca="1" si="395"/>
        <v>1.8809630279842719E+28</v>
      </c>
      <c r="AH921" s="29">
        <f t="shared" ca="1" si="396"/>
        <v>3.33333333112745</v>
      </c>
      <c r="AI921" s="29">
        <f t="shared" ca="1" si="397"/>
        <v>10.000000000323945</v>
      </c>
    </row>
    <row r="922" spans="1:35">
      <c r="A922" s="29">
        <v>90.999999999997897</v>
      </c>
      <c r="B922" s="29">
        <f t="shared" si="398"/>
        <v>10</v>
      </c>
      <c r="C922" s="29">
        <f t="shared" si="399"/>
        <v>0</v>
      </c>
      <c r="E922" s="29">
        <f ca="1">Kp*(G922+H922*OnebyTi+Td*(G922-G921))</f>
        <v>3.3333333314269549</v>
      </c>
      <c r="F922" s="27">
        <f t="shared" ca="1" si="400"/>
        <v>10.000000000248461</v>
      </c>
      <c r="G922" s="29">
        <f t="shared" ca="1" si="380"/>
        <v>-2.4846080748375243E-10</v>
      </c>
      <c r="H922" s="29">
        <f t="shared" ca="1" si="381"/>
        <v>0.73015873000191533</v>
      </c>
      <c r="I922" s="29">
        <f t="shared" ca="1" si="382"/>
        <v>37.948448828324175</v>
      </c>
      <c r="J922" s="29">
        <f t="shared" ca="1" si="383"/>
        <v>222.78537736622681</v>
      </c>
      <c r="K922" s="29">
        <f t="shared" ca="1" si="384"/>
        <v>143.14167003947304</v>
      </c>
      <c r="M922" s="29">
        <f ca="1">Kp*(Q922+R922*OnebyTi+Td*(Q922-Q921))</f>
        <v>-87438519689.771866</v>
      </c>
      <c r="N922" s="29">
        <f t="shared" ca="1" si="401"/>
        <v>-39181978390.571808</v>
      </c>
      <c r="O922" s="29">
        <f t="shared" ca="1" si="385"/>
        <v>-6888377388.5131025</v>
      </c>
      <c r="P922" s="29">
        <f t="shared" ca="1" si="402"/>
        <v>3941806714.1363492</v>
      </c>
      <c r="Q922" s="29">
        <f t="shared" ca="1" si="386"/>
        <v>-3941806704.1363492</v>
      </c>
      <c r="R922" s="29">
        <f t="shared" ca="1" si="387"/>
        <v>-14754372951.473804</v>
      </c>
      <c r="S922" s="29">
        <f t="shared" ca="1" si="388"/>
        <v>28571939027.478649</v>
      </c>
      <c r="T922" s="29">
        <f t="shared" ca="1" si="389"/>
        <v>1.1326807853544294E+20</v>
      </c>
      <c r="U922" s="29">
        <f t="shared" ca="1" si="390"/>
        <v>6365410213810.9248</v>
      </c>
      <c r="W922" s="29">
        <f ca="1">Kp*(AB922+AC922*OnebyTi+Td*(AB922-AB921))</f>
        <v>-565958106.8578856</v>
      </c>
      <c r="X922" s="29">
        <f t="shared" ca="1" si="403"/>
        <v>352072264.66973412</v>
      </c>
      <c r="Y922" s="29">
        <f t="shared" ca="1" si="404"/>
        <v>474825087.42877346</v>
      </c>
      <c r="Z922" s="29">
        <f t="shared" ca="1" si="405"/>
        <v>345594193.08817077</v>
      </c>
      <c r="AA922" s="29">
        <f t="shared" ca="1" si="406"/>
        <v>171993992.42809021</v>
      </c>
      <c r="AB922" s="29">
        <f t="shared" ca="1" si="391"/>
        <v>-171993982.42809021</v>
      </c>
      <c r="AC922" s="29">
        <f t="shared" ca="1" si="392"/>
        <v>76647712.625404969</v>
      </c>
      <c r="AD922" s="29">
        <f t="shared" ca="1" si="393"/>
        <v>636666727.02026153</v>
      </c>
      <c r="AE922" s="29">
        <f t="shared" ca="1" si="394"/>
        <v>4.285857866938496E+16</v>
      </c>
      <c r="AF922" s="29">
        <f t="shared" ca="1" si="395"/>
        <v>2.0757773070771572E+28</v>
      </c>
      <c r="AH922" s="29">
        <f t="shared" ca="1" si="396"/>
        <v>3.3333333314269549</v>
      </c>
      <c r="AI922" s="29">
        <f t="shared" ca="1" si="397"/>
        <v>10.000000000248461</v>
      </c>
    </row>
    <row r="923" spans="1:35">
      <c r="A923" s="29">
        <v>91.099999999997905</v>
      </c>
      <c r="B923" s="29">
        <f t="shared" si="398"/>
        <v>10</v>
      </c>
      <c r="C923" s="29">
        <f t="shared" si="399"/>
        <v>0</v>
      </c>
      <c r="E923" s="29">
        <f ca="1">Kp*(G923+H923*OnebyTi+Td*(G923-G922))</f>
        <v>3.333333331795489</v>
      </c>
      <c r="F923" s="29">
        <f t="shared" ca="1" si="400"/>
        <v>10.00000000016588</v>
      </c>
      <c r="G923" s="29">
        <f t="shared" ca="1" si="380"/>
        <v>-1.6587975437687419E-10</v>
      </c>
      <c r="H923" s="29">
        <f t="shared" ca="1" si="381"/>
        <v>0.73015872998532738</v>
      </c>
      <c r="I923" s="29">
        <f t="shared" ca="1" si="382"/>
        <v>37.948448828340766</v>
      </c>
      <c r="J923" s="29">
        <f t="shared" ca="1" si="383"/>
        <v>222.78537736622681</v>
      </c>
      <c r="K923" s="29">
        <f t="shared" ca="1" si="384"/>
        <v>143.1416700409842</v>
      </c>
      <c r="M923" s="29">
        <f ca="1">Kp*(Q923+R923*OnebyTi+Td*(Q923-Q922))</f>
        <v>-86661602524.777267</v>
      </c>
      <c r="N923" s="27">
        <f t="shared" ca="1" si="401"/>
        <v>-41167625906.15023</v>
      </c>
      <c r="O923" s="29">
        <f t="shared" ca="1" si="385"/>
        <v>-8206296777.3079977</v>
      </c>
      <c r="P923" s="29">
        <f t="shared" ca="1" si="402"/>
        <v>3499821021.2992439</v>
      </c>
      <c r="Q923" s="29">
        <f t="shared" ca="1" si="386"/>
        <v>-3499821011.2992439</v>
      </c>
      <c r="R923" s="29">
        <f t="shared" ca="1" si="387"/>
        <v>-15104355052.603729</v>
      </c>
      <c r="S923" s="29">
        <f t="shared" ca="1" si="388"/>
        <v>28921921128.608574</v>
      </c>
      <c r="T923" s="29">
        <f t="shared" ca="1" si="389"/>
        <v>1.1449295324655611E+20</v>
      </c>
      <c r="U923" s="29">
        <f t="shared" ca="1" si="390"/>
        <v>6443381108282.5801</v>
      </c>
      <c r="W923" s="29">
        <f ca="1">Kp*(AB923+AC923*OnebyTi+Td*(AB923-AB922))</f>
        <v>-692667908.27430022</v>
      </c>
      <c r="X923" s="29">
        <f t="shared" ca="1" si="403"/>
        <v>318340236.15648699</v>
      </c>
      <c r="Y923" s="29">
        <f t="shared" ca="1" si="404"/>
        <v>468838361.6186533</v>
      </c>
      <c r="Z923" s="29">
        <f t="shared" ca="1" si="405"/>
        <v>351896858.17744935</v>
      </c>
      <c r="AA923" s="29">
        <f t="shared" ca="1" si="406"/>
        <v>180460574.12107384</v>
      </c>
      <c r="AB923" s="29">
        <f t="shared" ca="1" si="391"/>
        <v>-180460564.12107384</v>
      </c>
      <c r="AC923" s="29">
        <f t="shared" ca="1" si="392"/>
        <v>58601656.213297583</v>
      </c>
      <c r="AD923" s="29">
        <f t="shared" ca="1" si="393"/>
        <v>654712783.43236887</v>
      </c>
      <c r="AE923" s="29">
        <f t="shared" ca="1" si="394"/>
        <v>4.6115180189674584E+16</v>
      </c>
      <c r="AF923" s="29">
        <f t="shared" ca="1" si="395"/>
        <v>2.2823919363847698E+28</v>
      </c>
      <c r="AH923" s="29">
        <f t="shared" ca="1" si="396"/>
        <v>3.333333331795489</v>
      </c>
      <c r="AI923" s="29">
        <f t="shared" ca="1" si="397"/>
        <v>10.00000000016588</v>
      </c>
    </row>
    <row r="924" spans="1:35">
      <c r="A924" s="29">
        <v>91.1999999999979</v>
      </c>
      <c r="B924" s="29">
        <f t="shared" si="398"/>
        <v>10</v>
      </c>
      <c r="C924" s="29">
        <f t="shared" si="399"/>
        <v>0</v>
      </c>
      <c r="E924" s="29">
        <f ca="1">Kp*(G924+H924*OnebyTi+Td*(G924-G923))</f>
        <v>3.3333333322130847</v>
      </c>
      <c r="F924" s="27">
        <f t="shared" ca="1" si="400"/>
        <v>10.00000000008024</v>
      </c>
      <c r="G924" s="29">
        <f t="shared" ca="1" si="380"/>
        <v>-8.0239814792548714E-11</v>
      </c>
      <c r="H924" s="29">
        <f t="shared" ca="1" si="381"/>
        <v>0.73015872997730336</v>
      </c>
      <c r="I924" s="29">
        <f t="shared" ca="1" si="382"/>
        <v>37.948448828348788</v>
      </c>
      <c r="J924" s="29">
        <f t="shared" ca="1" si="383"/>
        <v>222.78537736622681</v>
      </c>
      <c r="K924" s="29">
        <f t="shared" ca="1" si="384"/>
        <v>143.14167004171597</v>
      </c>
      <c r="M924" s="29">
        <f ca="1">Kp*(Q924+R924*OnebyTi+Td*(Q924-Q923))</f>
        <v>-85479196895.354187</v>
      </c>
      <c r="N924" s="29">
        <f t="shared" ca="1" si="401"/>
        <v>-43071741080.874947</v>
      </c>
      <c r="O924" s="27">
        <f t="shared" ca="1" si="385"/>
        <v>-9551466513.4604263</v>
      </c>
      <c r="P924" s="27">
        <f t="shared" ca="1" si="402"/>
        <v>3022087998.7937021</v>
      </c>
      <c r="Q924" s="29">
        <f t="shared" ca="1" si="386"/>
        <v>-3022087988.7937021</v>
      </c>
      <c r="R924" s="29">
        <f t="shared" ca="1" si="387"/>
        <v>-15406563851.483099</v>
      </c>
      <c r="S924" s="29">
        <f t="shared" ca="1" si="388"/>
        <v>29224129927.487946</v>
      </c>
      <c r="T924" s="29">
        <f t="shared" ca="1" si="389"/>
        <v>1.1540625482775722E+20</v>
      </c>
      <c r="U924" s="29">
        <f t="shared" ca="1" si="390"/>
        <v>6510708809584.3145</v>
      </c>
      <c r="W924" s="29">
        <f ca="1">Kp*(AB924+AC924*OnebyTi+Td*(AB924-AB923))</f>
        <v>-822605278.3705157</v>
      </c>
      <c r="X924" s="27">
        <f t="shared" ca="1" si="403"/>
        <v>282545512.12470198</v>
      </c>
      <c r="Y924" s="27">
        <f t="shared" ca="1" si="404"/>
        <v>461498481.42829967</v>
      </c>
      <c r="Z924" s="27">
        <f t="shared" ca="1" si="405"/>
        <v>357600162.60002863</v>
      </c>
      <c r="AA924" s="27">
        <f t="shared" ca="1" si="406"/>
        <v>188821620.35596234</v>
      </c>
      <c r="AB924" s="29">
        <f t="shared" ca="1" si="391"/>
        <v>-188821610.35596234</v>
      </c>
      <c r="AC924" s="29">
        <f t="shared" ca="1" si="392"/>
        <v>39719495.177701354</v>
      </c>
      <c r="AD924" s="29">
        <f t="shared" ca="1" si="393"/>
        <v>673594944.46796513</v>
      </c>
      <c r="AE924" s="29">
        <f t="shared" ca="1" si="394"/>
        <v>4.9680540243416472E+16</v>
      </c>
      <c r="AF924" s="29">
        <f t="shared" ca="1" si="395"/>
        <v>2.5003038852020466E+28</v>
      </c>
      <c r="AH924" s="29">
        <f t="shared" ca="1" si="396"/>
        <v>3.3333333322130847</v>
      </c>
      <c r="AI924" s="29">
        <f t="shared" ca="1" si="397"/>
        <v>10.00000000008024</v>
      </c>
    </row>
    <row r="925" spans="1:35">
      <c r="A925" s="29">
        <v>91.299999999997894</v>
      </c>
      <c r="B925" s="29">
        <f t="shared" si="398"/>
        <v>10</v>
      </c>
      <c r="C925" s="29">
        <f t="shared" si="399"/>
        <v>0</v>
      </c>
      <c r="E925" s="29">
        <f ca="1">Kp*(G925+H925*OnebyTi+Td*(G925-G924))</f>
        <v>3.3333333326586612</v>
      </c>
      <c r="F925" s="29">
        <f t="shared" ca="1" si="400"/>
        <v>9.9999999999955005</v>
      </c>
      <c r="G925" s="29">
        <f t="shared" ca="1" si="380"/>
        <v>4.4995118742008344E-12</v>
      </c>
      <c r="H925" s="29">
        <f t="shared" ca="1" si="381"/>
        <v>0.73015872997775333</v>
      </c>
      <c r="I925" s="29">
        <f t="shared" ca="1" si="382"/>
        <v>37.948448828349235</v>
      </c>
      <c r="J925" s="29">
        <f t="shared" ca="1" si="383"/>
        <v>222.78537736622681</v>
      </c>
      <c r="K925" s="29">
        <f t="shared" ca="1" si="384"/>
        <v>143.14167004175704</v>
      </c>
      <c r="M925" s="29">
        <f ca="1">Kp*(Q925+R925*OnebyTi+Td*(Q925-Q924))</f>
        <v>-83877205072.763489</v>
      </c>
      <c r="N925" s="27">
        <f t="shared" ca="1" si="401"/>
        <v>-44882373402.222702</v>
      </c>
      <c r="O925" s="29">
        <f t="shared" ca="1" si="385"/>
        <v>-10919447116.407362</v>
      </c>
      <c r="P925" s="29">
        <f t="shared" ca="1" si="402"/>
        <v>2508954413.0807657</v>
      </c>
      <c r="Q925" s="29">
        <f t="shared" ca="1" si="386"/>
        <v>-2508954403.0807657</v>
      </c>
      <c r="R925" s="29">
        <f t="shared" ca="1" si="387"/>
        <v>-15657459291.791176</v>
      </c>
      <c r="S925" s="29">
        <f t="shared" ca="1" si="388"/>
        <v>29475025367.796021</v>
      </c>
      <c r="T925" s="29">
        <f t="shared" ca="1" si="389"/>
        <v>1.1603574004743106E+20</v>
      </c>
      <c r="U925" s="29">
        <f t="shared" ca="1" si="390"/>
        <v>6566604644932.8145</v>
      </c>
      <c r="W925" s="29">
        <f ca="1">Kp*(AB925+AC925*OnebyTi+Td*(AB925-AB924))</f>
        <v>-955583618.78441691</v>
      </c>
      <c r="X925" s="29">
        <f t="shared" ca="1" si="403"/>
        <v>244694245.19271156</v>
      </c>
      <c r="Y925" s="29">
        <f t="shared" ca="1" si="404"/>
        <v>452770842.12805712</v>
      </c>
      <c r="Z925" s="29">
        <f t="shared" ca="1" si="405"/>
        <v>362667343.40269172</v>
      </c>
      <c r="AA925" s="29">
        <f t="shared" ca="1" si="406"/>
        <v>197053046.99313599</v>
      </c>
      <c r="AB925" s="29">
        <f t="shared" ca="1" si="391"/>
        <v>-197053036.99313599</v>
      </c>
      <c r="AC925" s="29">
        <f t="shared" ca="1" si="392"/>
        <v>20014191.478387754</v>
      </c>
      <c r="AD925" s="29">
        <f t="shared" ca="1" si="393"/>
        <v>693300248.16727877</v>
      </c>
      <c r="AE925" s="29">
        <f t="shared" ca="1" si="394"/>
        <v>5.3563530182238296E+16</v>
      </c>
      <c r="AF925" s="29">
        <f t="shared" ca="1" si="395"/>
        <v>2.72895583496297E+28</v>
      </c>
      <c r="AH925" s="29">
        <f t="shared" ca="1" si="396"/>
        <v>3.3333333326586612</v>
      </c>
      <c r="AI925" s="29">
        <f t="shared" ca="1" si="397"/>
        <v>9.9999999999955005</v>
      </c>
    </row>
    <row r="926" spans="1:35">
      <c r="A926" s="29">
        <v>91.399999999997902</v>
      </c>
      <c r="B926" s="29">
        <f t="shared" si="398"/>
        <v>10</v>
      </c>
      <c r="C926" s="29">
        <f t="shared" si="399"/>
        <v>0</v>
      </c>
      <c r="E926" s="29">
        <f ca="1">Kp*(G926+H926*OnebyTi+Td*(G926-G925))</f>
        <v>3.3333333331109682</v>
      </c>
      <c r="F926" s="27">
        <f t="shared" ca="1" si="400"/>
        <v>9.9999999999153779</v>
      </c>
      <c r="G926" s="29">
        <f t="shared" ca="1" si="380"/>
        <v>8.4622087115349132E-11</v>
      </c>
      <c r="H926" s="29">
        <f t="shared" ca="1" si="381"/>
        <v>0.73015872998621556</v>
      </c>
      <c r="I926" s="29">
        <f t="shared" ca="1" si="382"/>
        <v>37.948448828357698</v>
      </c>
      <c r="J926" s="29">
        <f t="shared" ca="1" si="383"/>
        <v>222.78537736622681</v>
      </c>
      <c r="K926" s="29">
        <f t="shared" ca="1" si="384"/>
        <v>143.14167004253048</v>
      </c>
      <c r="M926" s="29">
        <f ca="1">Kp*(Q926+R926*OnebyTi+Td*(Q926-Q925))</f>
        <v>-81842650002.206497</v>
      </c>
      <c r="N926" s="29">
        <f t="shared" ca="1" si="401"/>
        <v>-46587406424.275856</v>
      </c>
      <c r="O926" s="27">
        <f t="shared" ca="1" si="385"/>
        <v>-12305492576.293808</v>
      </c>
      <c r="P926" s="27">
        <f t="shared" ca="1" si="402"/>
        <v>1960934056.5058758</v>
      </c>
      <c r="Q926" s="29">
        <f t="shared" ca="1" si="386"/>
        <v>-1960934046.5058758</v>
      </c>
      <c r="R926" s="29">
        <f t="shared" ca="1" si="387"/>
        <v>-15853552696.441763</v>
      </c>
      <c r="S926" s="29">
        <f t="shared" ca="1" si="388"/>
        <v>29671118772.446609</v>
      </c>
      <c r="T926" s="29">
        <f t="shared" ca="1" si="389"/>
        <v>1.1642026628090565E+20</v>
      </c>
      <c r="U926" s="29">
        <f t="shared" ca="1" si="390"/>
        <v>6610291388086.9238</v>
      </c>
      <c r="W926" s="29">
        <f ca="1">Kp*(AB926+AC926*OnebyTi+Td*(AB926-AB925))</f>
        <v>-1091401856.7138672</v>
      </c>
      <c r="X926" s="27">
        <f t="shared" ca="1" si="403"/>
        <v>204797748.21781585</v>
      </c>
      <c r="Y926" s="27">
        <f t="shared" ca="1" si="404"/>
        <v>442622826.74758732</v>
      </c>
      <c r="Z926" s="27">
        <f t="shared" ca="1" si="405"/>
        <v>367061742.89002699</v>
      </c>
      <c r="AA926" s="27">
        <f t="shared" ca="1" si="406"/>
        <v>205130151.53993934</v>
      </c>
      <c r="AB926" s="29">
        <f t="shared" ca="1" si="391"/>
        <v>-205130141.53993934</v>
      </c>
      <c r="AC926" s="29">
        <f t="shared" ca="1" si="392"/>
        <v>-498822.67560617998</v>
      </c>
      <c r="AD926" s="29">
        <f t="shared" ca="1" si="393"/>
        <v>713813262.32127273</v>
      </c>
      <c r="AE926" s="29">
        <f t="shared" ca="1" si="394"/>
        <v>5.7771367679057848E+16</v>
      </c>
      <c r="AF926" s="29">
        <f t="shared" ca="1" si="395"/>
        <v>2.9677688919661662E+28</v>
      </c>
      <c r="AH926" s="29">
        <f t="shared" ca="1" si="396"/>
        <v>3.3333333331109682</v>
      </c>
      <c r="AI926" s="29">
        <f t="shared" ca="1" si="397"/>
        <v>9.9999999999153779</v>
      </c>
    </row>
    <row r="927" spans="1:35">
      <c r="A927" s="29">
        <v>91.499999999997897</v>
      </c>
      <c r="B927" s="29">
        <f t="shared" si="398"/>
        <v>10</v>
      </c>
      <c r="C927" s="29">
        <f t="shared" si="399"/>
        <v>0</v>
      </c>
      <c r="E927" s="29">
        <f ca="1">Kp*(G927+H927*OnebyTi+Td*(G927-G926))</f>
        <v>3.3333333335495636</v>
      </c>
      <c r="F927" s="29">
        <f t="shared" ca="1" si="400"/>
        <v>9.9999999998431903</v>
      </c>
      <c r="G927" s="29">
        <f t="shared" ca="1" si="380"/>
        <v>1.5680967635489651E-10</v>
      </c>
      <c r="H927" s="29">
        <f t="shared" ca="1" si="381"/>
        <v>0.73015873000189657</v>
      </c>
      <c r="I927" s="29">
        <f t="shared" ca="1" si="382"/>
        <v>37.94844882837338</v>
      </c>
      <c r="J927" s="29">
        <f t="shared" ca="1" si="383"/>
        <v>222.78537736622681</v>
      </c>
      <c r="K927" s="29">
        <f t="shared" ca="1" si="384"/>
        <v>143.14167004396529</v>
      </c>
      <c r="M927" s="29">
        <f ca="1">Kp*(Q927+R927*OnebyTi+Td*(Q927-Q926))</f>
        <v>-79363783404.713943</v>
      </c>
      <c r="N927" s="27">
        <f t="shared" ca="1" si="401"/>
        <v>-48174601507.398209</v>
      </c>
      <c r="O927" s="29">
        <f t="shared" ca="1" si="385"/>
        <v>-13704556091.76771</v>
      </c>
      <c r="P927" s="29">
        <f t="shared" ca="1" si="402"/>
        <v>1378713440.5086708</v>
      </c>
      <c r="Q927" s="29">
        <f t="shared" ca="1" si="386"/>
        <v>-1378713430.5086708</v>
      </c>
      <c r="R927" s="29">
        <f t="shared" ca="1" si="387"/>
        <v>-15991424039.49263</v>
      </c>
      <c r="S927" s="29">
        <f t="shared" ca="1" si="388"/>
        <v>29808990115.497475</v>
      </c>
      <c r="T927" s="29">
        <f t="shared" ca="1" si="389"/>
        <v>1.1661035135325215E+20</v>
      </c>
      <c r="U927" s="29">
        <f t="shared" ca="1" si="390"/>
        <v>6641007107276.5</v>
      </c>
      <c r="W927" s="29">
        <f ca="1">Kp*(AB927+AC927*OnebyTi+Td*(AB927-AB926))</f>
        <v>-1229844368.1423945</v>
      </c>
      <c r="X927" s="29">
        <f t="shared" ca="1" si="403"/>
        <v>162872666.18452036</v>
      </c>
      <c r="Y927" s="29">
        <f t="shared" ca="1" si="404"/>
        <v>431023960.79952747</v>
      </c>
      <c r="Z927" s="29">
        <f t="shared" ca="1" si="405"/>
        <v>370746900.43511003</v>
      </c>
      <c r="AA927" s="29">
        <f t="shared" ca="1" si="406"/>
        <v>213027648.4415983</v>
      </c>
      <c r="AB927" s="29">
        <f t="shared" ca="1" si="391"/>
        <v>-213027638.4415983</v>
      </c>
      <c r="AC927" s="29">
        <f t="shared" ca="1" si="392"/>
        <v>-21801586.51976601</v>
      </c>
      <c r="AD927" s="29">
        <f t="shared" ca="1" si="393"/>
        <v>735116026.16543257</v>
      </c>
      <c r="AE927" s="29">
        <f t="shared" ca="1" si="394"/>
        <v>6.230944515305828E+16</v>
      </c>
      <c r="AF927" s="29">
        <f t="shared" ca="1" si="395"/>
        <v>3.2161811696324497E+28</v>
      </c>
      <c r="AH927" s="29">
        <f t="shared" ca="1" si="396"/>
        <v>3.3333333335495636</v>
      </c>
      <c r="AI927" s="29">
        <f t="shared" ca="1" si="397"/>
        <v>9.9999999998431903</v>
      </c>
    </row>
    <row r="928" spans="1:35">
      <c r="A928" s="29">
        <v>91.599999999997905</v>
      </c>
      <c r="B928" s="29">
        <f t="shared" si="398"/>
        <v>10</v>
      </c>
      <c r="C928" s="29">
        <f t="shared" si="399"/>
        <v>0</v>
      </c>
      <c r="E928" s="29">
        <f ca="1">Kp*(G928+H928*OnebyTi+Td*(G928-G927))</f>
        <v>3.3333333339556952</v>
      </c>
      <c r="F928" s="29">
        <f t="shared" ca="1" si="400"/>
        <v>9.9999999997817284</v>
      </c>
      <c r="G928" s="29">
        <f t="shared" ca="1" si="380"/>
        <v>2.1827162299814518E-10</v>
      </c>
      <c r="H928" s="29">
        <f t="shared" ca="1" si="381"/>
        <v>0.73015873002372378</v>
      </c>
      <c r="I928" s="29">
        <f t="shared" ca="1" si="382"/>
        <v>37.948448828395207</v>
      </c>
      <c r="J928" s="29">
        <f t="shared" ca="1" si="383"/>
        <v>222.78537736622681</v>
      </c>
      <c r="K928" s="29">
        <f t="shared" ca="1" si="384"/>
        <v>143.14167004596467</v>
      </c>
      <c r="M928" s="29">
        <f ca="1">Kp*(Q928+R928*OnebyTi+Td*(Q928-Q927))</f>
        <v>-76430193749.337082</v>
      </c>
      <c r="N928" s="29">
        <f t="shared" ca="1" si="401"/>
        <v>-49631644141.51799</v>
      </c>
      <c r="O928" s="29">
        <f t="shared" ca="1" si="385"/>
        <v>-15111297358.652254</v>
      </c>
      <c r="P928" s="29">
        <f t="shared" ca="1" si="402"/>
        <v>763157022.32727623</v>
      </c>
      <c r="Q928" s="29">
        <f t="shared" ca="1" si="386"/>
        <v>-763157012.32727623</v>
      </c>
      <c r="R928" s="29">
        <f t="shared" ca="1" si="387"/>
        <v>-16067739740.725357</v>
      </c>
      <c r="S928" s="29">
        <f t="shared" ca="1" si="388"/>
        <v>29885305816.730202</v>
      </c>
      <c r="T928" s="29">
        <f t="shared" ca="1" si="389"/>
        <v>1.1666859221579858E+20</v>
      </c>
      <c r="U928" s="29">
        <f t="shared" ca="1" si="390"/>
        <v>6658009129574.6016</v>
      </c>
      <c r="W928" s="29">
        <f ca="1">Kp*(AB928+AC928*OnebyTi+Td*(AB928-AB927))</f>
        <v>-1370680932.9376767</v>
      </c>
      <c r="X928" s="29">
        <f t="shared" ca="1" si="403"/>
        <v>118941141.95628203</v>
      </c>
      <c r="Y928" s="29">
        <f t="shared" ca="1" si="404"/>
        <v>417946067.84027499</v>
      </c>
      <c r="Z928" s="29">
        <f t="shared" ca="1" si="405"/>
        <v>373686647.35848784</v>
      </c>
      <c r="AA928" s="29">
        <f t="shared" ca="1" si="406"/>
        <v>220719707.12863877</v>
      </c>
      <c r="AB928" s="29">
        <f t="shared" ca="1" si="391"/>
        <v>-220719697.12863877</v>
      </c>
      <c r="AC928" s="29">
        <f t="shared" ca="1" si="392"/>
        <v>-43873556.232629888</v>
      </c>
      <c r="AD928" s="29">
        <f t="shared" ca="1" si="393"/>
        <v>757187995.87829649</v>
      </c>
      <c r="AE928" s="29">
        <f t="shared" ca="1" si="394"/>
        <v>6.718116362311408E+16</v>
      </c>
      <c r="AF928" s="29">
        <f t="shared" ca="1" si="395"/>
        <v>3.4736917330154072E+28</v>
      </c>
      <c r="AH928" s="29">
        <f t="shared" ca="1" si="396"/>
        <v>3.3333333339556952</v>
      </c>
      <c r="AI928" s="29">
        <f t="shared" ca="1" si="397"/>
        <v>9.9999999997817284</v>
      </c>
    </row>
    <row r="929" spans="1:35">
      <c r="A929" s="29">
        <v>91.6999999999979</v>
      </c>
      <c r="B929" s="29">
        <f t="shared" si="398"/>
        <v>10</v>
      </c>
      <c r="C929" s="29">
        <f t="shared" si="399"/>
        <v>0</v>
      </c>
      <c r="E929" s="29">
        <f ca="1">Kp*(G929+H929*OnebyTi+Td*(G929-G928))</f>
        <v>3.3333333343130169</v>
      </c>
      <c r="F929" s="27">
        <f t="shared" ca="1" si="400"/>
        <v>9.9999999997331628</v>
      </c>
      <c r="G929" s="29">
        <f t="shared" ca="1" si="380"/>
        <v>2.6683721898734802E-10</v>
      </c>
      <c r="H929" s="29">
        <f t="shared" ca="1" si="381"/>
        <v>0.73015873005040755</v>
      </c>
      <c r="I929" s="29">
        <f t="shared" ca="1" si="382"/>
        <v>37.948448828421888</v>
      </c>
      <c r="J929" s="29">
        <f t="shared" ca="1" si="383"/>
        <v>222.78537736622681</v>
      </c>
      <c r="K929" s="29">
        <f t="shared" ca="1" si="384"/>
        <v>143.14167004841158</v>
      </c>
      <c r="M929" s="29">
        <f ca="1">Kp*(Q929+R929*OnebyTi+Td*(Q929-Q928))</f>
        <v>-73032913629.988464</v>
      </c>
      <c r="N929" s="27">
        <f t="shared" ca="1" si="401"/>
        <v>-50946192777.753418</v>
      </c>
      <c r="O929" s="27">
        <f t="shared" ca="1" si="385"/>
        <v>-16520091451.641821</v>
      </c>
      <c r="P929" s="27">
        <f t="shared" ca="1" si="402"/>
        <v>115311920.94328153</v>
      </c>
      <c r="Q929" s="29">
        <f t="shared" ca="1" si="386"/>
        <v>-115311910.94328153</v>
      </c>
      <c r="R929" s="29">
        <f t="shared" ca="1" si="387"/>
        <v>-16079270931.819685</v>
      </c>
      <c r="S929" s="29">
        <f t="shared" ca="1" si="388"/>
        <v>29896837007.824532</v>
      </c>
      <c r="T929" s="29">
        <f t="shared" ca="1" si="389"/>
        <v>1.1666992189947912E+20</v>
      </c>
      <c r="U929" s="29">
        <f t="shared" ca="1" si="390"/>
        <v>6660578110334.0332</v>
      </c>
      <c r="W929" s="29">
        <f ca="1">Kp*(AB929+AC929*OnebyTi+Td*(AB929-AB928))</f>
        <v>-1513666723.15926</v>
      </c>
      <c r="X929" s="27">
        <f t="shared" ca="1" si="403"/>
        <v>73030975.257370666</v>
      </c>
      <c r="Y929" s="27">
        <f t="shared" ca="1" si="404"/>
        <v>403363425.52779132</v>
      </c>
      <c r="Z929" s="27">
        <f t="shared" ca="1" si="405"/>
        <v>375845204.76664948</v>
      </c>
      <c r="AA929" s="27">
        <f t="shared" ca="1" si="406"/>
        <v>228179992.83601341</v>
      </c>
      <c r="AB929" s="29">
        <f t="shared" ca="1" si="391"/>
        <v>-228179982.83601341</v>
      </c>
      <c r="AC929" s="29">
        <f t="shared" ca="1" si="392"/>
        <v>-66691554.516231231</v>
      </c>
      <c r="AD929" s="29">
        <f t="shared" ca="1" si="393"/>
        <v>780005994.1618979</v>
      </c>
      <c r="AE929" s="29">
        <f t="shared" ca="1" si="394"/>
        <v>7.2387774079818416E+16</v>
      </c>
      <c r="AF929" s="29">
        <f t="shared" ca="1" si="395"/>
        <v>3.7399091407804288E+28</v>
      </c>
      <c r="AH929" s="29">
        <f t="shared" ca="1" si="396"/>
        <v>3.3333333343130169</v>
      </c>
      <c r="AI929" s="29">
        <f t="shared" ca="1" si="397"/>
        <v>9.9999999997331628</v>
      </c>
    </row>
    <row r="930" spans="1:35">
      <c r="A930" s="29">
        <v>91.799999999997894</v>
      </c>
      <c r="B930" s="29">
        <f t="shared" si="398"/>
        <v>10</v>
      </c>
      <c r="C930" s="29">
        <f t="shared" si="399"/>
        <v>0</v>
      </c>
      <c r="E930" s="29">
        <f ca="1">Kp*(G930+H930*OnebyTi+Td*(G930-G929))</f>
        <v>3.3333333346082128</v>
      </c>
      <c r="F930" s="29">
        <f t="shared" ca="1" si="400"/>
        <v>9.9999999996989768</v>
      </c>
      <c r="G930" s="29">
        <f t="shared" ca="1" si="380"/>
        <v>3.0102320636160584E-10</v>
      </c>
      <c r="H930" s="29">
        <f t="shared" ca="1" si="381"/>
        <v>0.73015873008050991</v>
      </c>
      <c r="I930" s="29">
        <f t="shared" ca="1" si="382"/>
        <v>37.948448828451994</v>
      </c>
      <c r="J930" s="29">
        <f t="shared" ca="1" si="383"/>
        <v>222.78537736622681</v>
      </c>
      <c r="K930" s="29">
        <f t="shared" ca="1" si="384"/>
        <v>143.14167005117497</v>
      </c>
      <c r="M930" s="29">
        <f ca="1">Kp*(Q930+R930*OnebyTi+Td*(Q930-Q929))</f>
        <v>-69164526061.844391</v>
      </c>
      <c r="N930" s="29">
        <f t="shared" ca="1" si="401"/>
        <v>-52105930078.889946</v>
      </c>
      <c r="O930" s="29">
        <f t="shared" ca="1" si="385"/>
        <v>-17925039336.376255</v>
      </c>
      <c r="P930" s="29">
        <f t="shared" ca="1" si="402"/>
        <v>-563587921.90039039</v>
      </c>
      <c r="Q930" s="29">
        <f t="shared" ca="1" si="386"/>
        <v>563587931.90039039</v>
      </c>
      <c r="R930" s="29">
        <f t="shared" ca="1" si="387"/>
        <v>-16022912138.629646</v>
      </c>
      <c r="S930" s="29">
        <f t="shared" ca="1" si="388"/>
        <v>29953195801.014572</v>
      </c>
      <c r="T930" s="29">
        <f t="shared" ca="1" si="389"/>
        <v>1.1670168503517749E+20</v>
      </c>
      <c r="U930" s="29">
        <f t="shared" ca="1" si="390"/>
        <v>6673134025342.7813</v>
      </c>
      <c r="W930" s="29">
        <f ca="1">Kp*(AB930+AC930*OnebyTi+Td*(AB930-AB929))</f>
        <v>-1658542325.8840008</v>
      </c>
      <c r="X930" s="29">
        <f t="shared" ca="1" si="403"/>
        <v>25175774.243237287</v>
      </c>
      <c r="Y930" s="29">
        <f t="shared" ca="1" si="404"/>
        <v>387252921.82201368</v>
      </c>
      <c r="Z930" s="29">
        <f t="shared" ca="1" si="405"/>
        <v>377187284.22988677</v>
      </c>
      <c r="AA930" s="29">
        <f t="shared" ca="1" si="406"/>
        <v>235381710.20309454</v>
      </c>
      <c r="AB930" s="29">
        <f t="shared" ca="1" si="391"/>
        <v>-235381700.20309454</v>
      </c>
      <c r="AC930" s="29">
        <f t="shared" ca="1" si="392"/>
        <v>-90229724.536540687</v>
      </c>
      <c r="AD930" s="29">
        <f t="shared" ca="1" si="393"/>
        <v>803544164.18220735</v>
      </c>
      <c r="AE930" s="29">
        <f t="shared" ca="1" si="394"/>
        <v>7.7928228558868368E+16</v>
      </c>
      <c r="AF930" s="29">
        <f t="shared" ca="1" si="395"/>
        <v>4.0146035511818903E+28</v>
      </c>
      <c r="AH930" s="29">
        <f t="shared" ca="1" si="396"/>
        <v>3.3333333346082128</v>
      </c>
      <c r="AI930" s="29">
        <f t="shared" ca="1" si="397"/>
        <v>9.9999999996989768</v>
      </c>
    </row>
    <row r="931" spans="1:35">
      <c r="A931" s="29">
        <v>91.899999999997902</v>
      </c>
      <c r="B931" s="29">
        <f t="shared" si="398"/>
        <v>10</v>
      </c>
      <c r="C931" s="29">
        <f t="shared" si="399"/>
        <v>0</v>
      </c>
      <c r="E931" s="29">
        <f ca="1">Kp*(G931+H931*OnebyTi+Td*(G931-G930))</f>
        <v>3.33333333483142</v>
      </c>
      <c r="F931" s="27">
        <f t="shared" ca="1" si="400"/>
        <v>9.9999999996799378</v>
      </c>
      <c r="G931" s="29">
        <f t="shared" ca="1" si="380"/>
        <v>3.2006219896629773E-10</v>
      </c>
      <c r="H931" s="29">
        <f t="shared" ca="1" si="381"/>
        <v>0.73015873011251609</v>
      </c>
      <c r="I931" s="29">
        <f t="shared" ca="1" si="382"/>
        <v>37.948448828483997</v>
      </c>
      <c r="J931" s="29">
        <f t="shared" ca="1" si="383"/>
        <v>222.78537736622681</v>
      </c>
      <c r="K931" s="29">
        <f t="shared" ca="1" si="384"/>
        <v>143.14167005411633</v>
      </c>
      <c r="M931" s="29">
        <f ca="1">Kp*(Q931+R931*OnebyTi+Td*(Q931-Q930))</f>
        <v>-64819269193.935234</v>
      </c>
      <c r="N931" s="27">
        <f t="shared" ca="1" si="401"/>
        <v>-53098616484.701363</v>
      </c>
      <c r="O931" s="27">
        <f t="shared" ca="1" si="385"/>
        <v>-19319980044.071472</v>
      </c>
      <c r="P931" s="27">
        <f t="shared" ca="1" si="402"/>
        <v>-1272118179.4984715</v>
      </c>
      <c r="Q931" s="29">
        <f t="shared" ca="1" si="386"/>
        <v>1272118189.4984715</v>
      </c>
      <c r="R931" s="29">
        <f t="shared" ca="1" si="387"/>
        <v>-15895700319.6798</v>
      </c>
      <c r="S931" s="29">
        <f t="shared" ca="1" si="388"/>
        <v>30080407619.96442</v>
      </c>
      <c r="T931" s="29">
        <f t="shared" ca="1" si="389"/>
        <v>1.1686351350398278E+20</v>
      </c>
      <c r="U931" s="29">
        <f t="shared" ca="1" si="390"/>
        <v>6701474958432.9668</v>
      </c>
      <c r="W931" s="29">
        <f ca="1">Kp*(AB931+AC931*OnebyTi+Td*(AB931-AB930))</f>
        <v>-1805033801.8255165</v>
      </c>
      <c r="X931" s="27">
        <f t="shared" ca="1" si="403"/>
        <v>-24584900.989217717</v>
      </c>
      <c r="Y931" s="27">
        <f t="shared" ca="1" si="404"/>
        <v>369594210.9594568</v>
      </c>
      <c r="Z931" s="27">
        <f t="shared" ca="1" si="405"/>
        <v>377678191.1680221</v>
      </c>
      <c r="AA931" s="27">
        <f t="shared" ca="1" si="406"/>
        <v>242297649.65738782</v>
      </c>
      <c r="AB931" s="29">
        <f t="shared" ca="1" si="391"/>
        <v>-242297639.65738782</v>
      </c>
      <c r="AC931" s="29">
        <f t="shared" ca="1" si="392"/>
        <v>-114459488.50227948</v>
      </c>
      <c r="AD931" s="29">
        <f t="shared" ca="1" si="393"/>
        <v>827773928.14794612</v>
      </c>
      <c r="AE931" s="29">
        <f t="shared" ca="1" si="394"/>
        <v>8.3799043177222496E+16</v>
      </c>
      <c r="AF931" s="29">
        <f t="shared" ca="1" si="395"/>
        <v>4.2977610860227337E+28</v>
      </c>
      <c r="AH931" s="29">
        <f t="shared" ca="1" si="396"/>
        <v>3.33333333483142</v>
      </c>
      <c r="AI931" s="29">
        <f t="shared" ca="1" si="397"/>
        <v>9.9999999996799378</v>
      </c>
    </row>
    <row r="932" spans="1:35">
      <c r="A932" s="29">
        <v>91.999999999997797</v>
      </c>
      <c r="B932" s="29">
        <f t="shared" si="398"/>
        <v>10</v>
      </c>
      <c r="C932" s="29">
        <f t="shared" si="399"/>
        <v>0</v>
      </c>
      <c r="E932" s="29">
        <f ca="1">Kp*(G932+H932*OnebyTi+Td*(G932-G931))</f>
        <v>3.333333334976472</v>
      </c>
      <c r="F932" s="29">
        <f t="shared" ca="1" si="400"/>
        <v>9.9999999996761026</v>
      </c>
      <c r="G932" s="29">
        <f t="shared" ca="1" si="380"/>
        <v>3.2389735338256287E-10</v>
      </c>
      <c r="H932" s="29">
        <f t="shared" ca="1" si="381"/>
        <v>0.73015873014490584</v>
      </c>
      <c r="I932" s="29">
        <f t="shared" ca="1" si="382"/>
        <v>37.948448828516383</v>
      </c>
      <c r="J932" s="29">
        <f t="shared" ca="1" si="383"/>
        <v>222.78537736622681</v>
      </c>
      <c r="K932" s="29">
        <f t="shared" ca="1" si="384"/>
        <v>143.14167005709618</v>
      </c>
      <c r="M932" s="29">
        <f ca="1">Kp*(Q932+R932*OnebyTi+Td*(Q932-Q931))</f>
        <v>-59993138917.541451</v>
      </c>
      <c r="N932" s="29">
        <f t="shared" ca="1" si="401"/>
        <v>-53912145973.348282</v>
      </c>
      <c r="O932" s="29">
        <f t="shared" ca="1" si="385"/>
        <v>-20698504535.326626</v>
      </c>
      <c r="P932" s="29">
        <f t="shared" ca="1" si="402"/>
        <v>-2008661220.2109776</v>
      </c>
      <c r="Q932" s="29">
        <f t="shared" ca="1" si="386"/>
        <v>2008661230.2109776</v>
      </c>
      <c r="R932" s="29">
        <f t="shared" ca="1" si="387"/>
        <v>-15694834196.658703</v>
      </c>
      <c r="S932" s="29">
        <f t="shared" ca="1" si="388"/>
        <v>30281273742.985519</v>
      </c>
      <c r="T932" s="29">
        <f t="shared" ca="1" si="389"/>
        <v>1.1726698549775804E+20</v>
      </c>
      <c r="U932" s="29">
        <f t="shared" ca="1" si="390"/>
        <v>6746224993450.3135</v>
      </c>
      <c r="W932" s="29">
        <f ca="1">Kp*(AB932+AC932*OnebyTi+Td*(AB932-AB931))</f>
        <v>-1952852780.9874756</v>
      </c>
      <c r="X932" s="29">
        <f t="shared" ca="1" si="403"/>
        <v>-76205403.605797336</v>
      </c>
      <c r="Y932" s="29">
        <f t="shared" ca="1" si="404"/>
        <v>350369868.81992245</v>
      </c>
      <c r="Z932" s="29">
        <f t="shared" ca="1" si="405"/>
        <v>377283930.80092549</v>
      </c>
      <c r="AA932" s="29">
        <f t="shared" ca="1" si="406"/>
        <v>248900236.57826644</v>
      </c>
      <c r="AB932" s="29">
        <f t="shared" ca="1" si="391"/>
        <v>-248900226.57826644</v>
      </c>
      <c r="AC932" s="29">
        <f t="shared" ca="1" si="392"/>
        <v>-139349511.16010612</v>
      </c>
      <c r="AD932" s="29">
        <f t="shared" ca="1" si="393"/>
        <v>852663950.80577278</v>
      </c>
      <c r="AE932" s="29">
        <f t="shared" ca="1" si="394"/>
        <v>8.9994175456293728E+16</v>
      </c>
      <c r="AF932" s="29">
        <f t="shared" ca="1" si="395"/>
        <v>4.5896388786281565E+28</v>
      </c>
      <c r="AH932" s="29">
        <f t="shared" ca="1" si="396"/>
        <v>3.333333334976472</v>
      </c>
      <c r="AI932" s="29">
        <f t="shared" ca="1" si="397"/>
        <v>9.9999999996761026</v>
      </c>
    </row>
    <row r="933" spans="1:35">
      <c r="A933" s="29">
        <v>92.099999999997806</v>
      </c>
      <c r="B933" s="29">
        <f t="shared" si="398"/>
        <v>10</v>
      </c>
      <c r="C933" s="29">
        <f t="shared" si="399"/>
        <v>0</v>
      </c>
      <c r="E933" s="29">
        <f ca="1">Kp*(G933+H933*OnebyTi+Td*(G933-G932))</f>
        <v>3.3333333350410008</v>
      </c>
      <c r="F933" s="27">
        <f t="shared" ca="1" si="400"/>
        <v>9.9999999996868496</v>
      </c>
      <c r="G933" s="29">
        <f t="shared" ca="1" si="380"/>
        <v>3.1315039450419135E-10</v>
      </c>
      <c r="H933" s="29">
        <f t="shared" ca="1" si="381"/>
        <v>0.7301587301762209</v>
      </c>
      <c r="I933" s="29">
        <f t="shared" ca="1" si="382"/>
        <v>37.948448828547697</v>
      </c>
      <c r="J933" s="29">
        <f t="shared" ca="1" si="383"/>
        <v>222.78537736622681</v>
      </c>
      <c r="K933" s="29">
        <f t="shared" ca="1" si="384"/>
        <v>143.1416700599803</v>
      </c>
      <c r="M933" s="29">
        <f ca="1">Kp*(Q933+R933*OnebyTi+Td*(Q933-Q932))</f>
        <v>-54683988834.418755</v>
      </c>
      <c r="N933" s="27">
        <f t="shared" ca="1" si="401"/>
        <v>-54534603885.137581</v>
      </c>
      <c r="O933" s="29">
        <f t="shared" ca="1" si="385"/>
        <v>-22053971273.794712</v>
      </c>
      <c r="P933" s="29">
        <f t="shared" ca="1" si="402"/>
        <v>-2771403872.445992</v>
      </c>
      <c r="Q933" s="29">
        <f t="shared" ca="1" si="386"/>
        <v>2771403882.445992</v>
      </c>
      <c r="R933" s="29">
        <f t="shared" ca="1" si="387"/>
        <v>-15417693808.414104</v>
      </c>
      <c r="S933" s="29">
        <f t="shared" ca="1" si="388"/>
        <v>30558414131.230118</v>
      </c>
      <c r="T933" s="29">
        <f t="shared" ca="1" si="389"/>
        <v>1.1803505344572172E+20</v>
      </c>
      <c r="U933" s="29">
        <f t="shared" ca="1" si="390"/>
        <v>6807967819428.8096</v>
      </c>
      <c r="W933" s="29">
        <f ca="1">Kp*(AB933+AC933*OnebyTi+Td*(AB933-AB932))</f>
        <v>-2101696596.5497124</v>
      </c>
      <c r="X933" s="29">
        <f t="shared" ca="1" si="403"/>
        <v>-129633874.6122714</v>
      </c>
      <c r="Y933" s="29">
        <f t="shared" ca="1" si="404"/>
        <v>329565547.28995538</v>
      </c>
      <c r="Z933" s="29">
        <f t="shared" ca="1" si="405"/>
        <v>375971316.50908852</v>
      </c>
      <c r="AA933" s="29">
        <f t="shared" ca="1" si="406"/>
        <v>255161583.23022988</v>
      </c>
      <c r="AB933" s="29">
        <f t="shared" ca="1" si="391"/>
        <v>-255161573.23022988</v>
      </c>
      <c r="AC933" s="29">
        <f t="shared" ca="1" si="392"/>
        <v>-164865668.48312911</v>
      </c>
      <c r="AD933" s="29">
        <f t="shared" ca="1" si="393"/>
        <v>878180108.12879574</v>
      </c>
      <c r="AE933" s="29">
        <f t="shared" ca="1" si="394"/>
        <v>9.650491830162632E+16</v>
      </c>
      <c r="AF933" s="29">
        <f t="shared" ca="1" si="395"/>
        <v>4.8908189779634025E+28</v>
      </c>
      <c r="AH933" s="29">
        <f t="shared" ca="1" si="396"/>
        <v>3.3333333350410008</v>
      </c>
      <c r="AI933" s="29">
        <f t="shared" ca="1" si="397"/>
        <v>9.9999999996868496</v>
      </c>
    </row>
    <row r="934" spans="1:35">
      <c r="A934" s="29">
        <v>92.1999999999978</v>
      </c>
      <c r="B934" s="29">
        <f t="shared" si="398"/>
        <v>10</v>
      </c>
      <c r="C934" s="29">
        <f t="shared" si="399"/>
        <v>0</v>
      </c>
      <c r="E934" s="29">
        <f ca="1">Kp*(G934+H934*OnebyTi+Td*(G934-G933))</f>
        <v>3.3333333350263445</v>
      </c>
      <c r="F934" s="29">
        <f t="shared" ca="1" si="400"/>
        <v>9.9999999997109406</v>
      </c>
      <c r="G934" s="29">
        <f t="shared" ca="1" si="380"/>
        <v>2.8905944304824516E-10</v>
      </c>
      <c r="H934" s="29">
        <f t="shared" ca="1" si="381"/>
        <v>0.73015873020512689</v>
      </c>
      <c r="I934" s="29">
        <f t="shared" ca="1" si="382"/>
        <v>37.948448828576602</v>
      </c>
      <c r="J934" s="29">
        <f t="shared" ca="1" si="383"/>
        <v>222.78537736622681</v>
      </c>
      <c r="K934" s="29">
        <f t="shared" ca="1" si="384"/>
        <v>143.14167006264543</v>
      </c>
      <c r="M934" s="29">
        <f ca="1">Kp*(Q934+R934*OnebyTi+Td*(Q934-Q933))</f>
        <v>-48891627034.82592</v>
      </c>
      <c r="N934" s="29">
        <f t="shared" ca="1" si="401"/>
        <v>-54954326659.840431</v>
      </c>
      <c r="O934" s="27">
        <f t="shared" ca="1" si="385"/>
        <v>-23379523524.102245</v>
      </c>
      <c r="P934" s="27">
        <f t="shared" ca="1" si="402"/>
        <v>-3558335916.4246683</v>
      </c>
      <c r="Q934" s="29">
        <f t="shared" ca="1" si="386"/>
        <v>3558335926.4246683</v>
      </c>
      <c r="R934" s="29">
        <f t="shared" ca="1" si="387"/>
        <v>-15061860215.771637</v>
      </c>
      <c r="S934" s="29">
        <f t="shared" ca="1" si="388"/>
        <v>30914247723.872585</v>
      </c>
      <c r="T934" s="29">
        <f t="shared" ca="1" si="389"/>
        <v>1.1930122890225017E+20</v>
      </c>
      <c r="U934" s="29">
        <f t="shared" ca="1" si="390"/>
        <v>6887242340645.2422</v>
      </c>
      <c r="W934" s="29">
        <f ca="1">Kp*(AB934+AC934*OnebyTi+Td*(AB934-AB933))</f>
        <v>-2251248458.1408401</v>
      </c>
      <c r="X934" s="27">
        <f t="shared" ca="1" si="403"/>
        <v>-184812127.46640074</v>
      </c>
      <c r="Y934" s="27">
        <f t="shared" ca="1" si="404"/>
        <v>307170127.21484435</v>
      </c>
      <c r="Z934" s="27">
        <f t="shared" ca="1" si="405"/>
        <v>373708080.43778431</v>
      </c>
      <c r="AA934" s="27">
        <f t="shared" ca="1" si="406"/>
        <v>261053543.44815505</v>
      </c>
      <c r="AB934" s="29">
        <f t="shared" ca="1" si="391"/>
        <v>-261053533.44815505</v>
      </c>
      <c r="AC934" s="29">
        <f t="shared" ca="1" si="392"/>
        <v>-190971021.82794464</v>
      </c>
      <c r="AD934" s="29">
        <f t="shared" ca="1" si="393"/>
        <v>904285461.47361124</v>
      </c>
      <c r="AE934" s="29">
        <f t="shared" ca="1" si="394"/>
        <v>1.0331981303420302E+17</v>
      </c>
      <c r="AF934" s="29">
        <f t="shared" ca="1" si="395"/>
        <v>5.2022590514597981E+28</v>
      </c>
      <c r="AH934" s="29">
        <f t="shared" ca="1" si="396"/>
        <v>3.3333333350263445</v>
      </c>
      <c r="AI934" s="29">
        <f t="shared" ca="1" si="397"/>
        <v>9.9999999997109406</v>
      </c>
    </row>
    <row r="935" spans="1:35">
      <c r="A935" s="29">
        <v>92.299999999997794</v>
      </c>
      <c r="B935" s="29">
        <f t="shared" si="398"/>
        <v>10</v>
      </c>
      <c r="C935" s="29">
        <f t="shared" si="399"/>
        <v>0</v>
      </c>
      <c r="E935" s="29">
        <f ca="1">Kp*(G935+H935*OnebyTi+Td*(G935-G934))</f>
        <v>3.3333333349372838</v>
      </c>
      <c r="F935" s="27">
        <f t="shared" ca="1" si="400"/>
        <v>9.9999999997466098</v>
      </c>
      <c r="G935" s="29">
        <f t="shared" ca="1" si="380"/>
        <v>2.5339019771308813E-10</v>
      </c>
      <c r="H935" s="29">
        <f t="shared" ca="1" si="381"/>
        <v>0.73015873023046596</v>
      </c>
      <c r="I935" s="29">
        <f t="shared" ca="1" si="382"/>
        <v>37.94844882860194</v>
      </c>
      <c r="J935" s="29">
        <f t="shared" ca="1" si="383"/>
        <v>222.78537736622681</v>
      </c>
      <c r="K935" s="29">
        <f t="shared" ca="1" si="384"/>
        <v>143.14167006498423</v>
      </c>
      <c r="M935" s="29">
        <f ca="1">Kp*(Q935+R935*OnebyTi+Td*(Q935-Q934))</f>
        <v>-42617909122.957428</v>
      </c>
      <c r="N935" s="27">
        <f t="shared" ca="1" si="401"/>
        <v>-55159963323.602341</v>
      </c>
      <c r="O935" s="29">
        <f t="shared" ca="1" si="385"/>
        <v>-24668108381.743809</v>
      </c>
      <c r="P935" s="29">
        <f t="shared" ca="1" si="402"/>
        <v>-4367249343.4356136</v>
      </c>
      <c r="Q935" s="29">
        <f t="shared" ca="1" si="386"/>
        <v>4367249353.4356136</v>
      </c>
      <c r="R935" s="29">
        <f t="shared" ca="1" si="387"/>
        <v>-14625135280.428076</v>
      </c>
      <c r="S935" s="29">
        <f t="shared" ca="1" si="388"/>
        <v>31350972659.216148</v>
      </c>
      <c r="T935" s="29">
        <f t="shared" ca="1" si="389"/>
        <v>1.2120851559375854E+20</v>
      </c>
      <c r="U935" s="29">
        <f t="shared" ca="1" si="390"/>
        <v>6984538270170.998</v>
      </c>
      <c r="W935" s="29">
        <f ca="1">Kp*(AB935+AC935*OnebyTi+Td*(AB935-AB934))</f>
        <v>-2401177665.6012616</v>
      </c>
      <c r="X935" s="29">
        <f t="shared" ca="1" si="403"/>
        <v>-241675543.38786238</v>
      </c>
      <c r="Y935" s="29">
        <f t="shared" ca="1" si="404"/>
        <v>283175869.51860374</v>
      </c>
      <c r="Z935" s="29">
        <f t="shared" ca="1" si="405"/>
        <v>370462986.16655695</v>
      </c>
      <c r="AA935" s="29">
        <f t="shared" ca="1" si="406"/>
        <v>266547770.04974487</v>
      </c>
      <c r="AB935" s="29">
        <f t="shared" ca="1" si="391"/>
        <v>-266547760.04974487</v>
      </c>
      <c r="AC935" s="29">
        <f t="shared" ca="1" si="392"/>
        <v>-217625797.83291912</v>
      </c>
      <c r="AD935" s="29">
        <f t="shared" ca="1" si="393"/>
        <v>930940237.47858572</v>
      </c>
      <c r="AE935" s="29">
        <f t="shared" ca="1" si="394"/>
        <v>1.1042458387295666E+17</v>
      </c>
      <c r="AF935" s="29">
        <f t="shared" ca="1" si="395"/>
        <v>5.5253376347645075E+28</v>
      </c>
      <c r="AH935" s="29">
        <f t="shared" ca="1" si="396"/>
        <v>3.3333333349372838</v>
      </c>
      <c r="AI935" s="29">
        <f t="shared" ca="1" si="397"/>
        <v>9.9999999997466098</v>
      </c>
    </row>
    <row r="936" spans="1:35">
      <c r="A936" s="29">
        <v>92.399999999997803</v>
      </c>
      <c r="B936" s="29">
        <f t="shared" si="398"/>
        <v>10</v>
      </c>
      <c r="C936" s="29">
        <f t="shared" si="399"/>
        <v>0</v>
      </c>
      <c r="E936" s="29">
        <f ca="1">Kp*(G936+H936*OnebyTi+Td*(G936-G935))</f>
        <v>3.3333333347816452</v>
      </c>
      <c r="F936" s="29">
        <f t="shared" ca="1" si="400"/>
        <v>9.9999999997916706</v>
      </c>
      <c r="G936" s="29">
        <f t="shared" ca="1" si="380"/>
        <v>2.0832935376802197E-10</v>
      </c>
      <c r="H936" s="29">
        <f t="shared" ca="1" si="381"/>
        <v>0.73015873025129885</v>
      </c>
      <c r="I936" s="29">
        <f t="shared" ca="1" si="382"/>
        <v>37.948448828622773</v>
      </c>
      <c r="J936" s="29">
        <f t="shared" ca="1" si="383"/>
        <v>222.78537736622681</v>
      </c>
      <c r="K936" s="29">
        <f t="shared" ca="1" si="384"/>
        <v>143.1416700669092</v>
      </c>
      <c r="M936" s="29">
        <f ca="1">Kp*(Q936+R936*OnebyTi+Td*(Q936-Q935))</f>
        <v>-35866826916.821617</v>
      </c>
      <c r="N936" s="29">
        <f t="shared" ca="1" si="401"/>
        <v>-55140538546.296555</v>
      </c>
      <c r="O936" s="27">
        <f t="shared" ca="1" si="385"/>
        <v>-25912497535.670464</v>
      </c>
      <c r="P936" s="27">
        <f t="shared" ca="1" si="402"/>
        <v>-5195738421.9398308</v>
      </c>
      <c r="Q936" s="29">
        <f t="shared" ca="1" si="386"/>
        <v>5195738431.9398308</v>
      </c>
      <c r="R936" s="29">
        <f t="shared" ca="1" si="387"/>
        <v>-14105561437.234093</v>
      </c>
      <c r="S936" s="29">
        <f t="shared" ca="1" si="388"/>
        <v>31870546502.410133</v>
      </c>
      <c r="T936" s="29">
        <f t="shared" ca="1" si="389"/>
        <v>1.239080853790722E+20</v>
      </c>
      <c r="U936" s="29">
        <f t="shared" ca="1" si="390"/>
        <v>7100291724896.5898</v>
      </c>
      <c r="W936" s="29">
        <f ca="1">Kp*(AB936+AC936*OnebyTi+Td*(AB936-AB935))</f>
        <v>-2551139864.2860932</v>
      </c>
      <c r="X936" s="27">
        <f t="shared" ca="1" si="403"/>
        <v>-300152978.02917707</v>
      </c>
      <c r="Y936" s="27">
        <f t="shared" ca="1" si="404"/>
        <v>257578564.05954203</v>
      </c>
      <c r="Z936" s="27">
        <f t="shared" ca="1" si="405"/>
        <v>366205943.25396299</v>
      </c>
      <c r="AA936" s="27">
        <f t="shared" ca="1" si="406"/>
        <v>271615774.94289446</v>
      </c>
      <c r="AB936" s="29">
        <f t="shared" ca="1" si="391"/>
        <v>-271615764.94289446</v>
      </c>
      <c r="AC936" s="29">
        <f t="shared" ca="1" si="392"/>
        <v>-244787374.32720858</v>
      </c>
      <c r="AD936" s="29">
        <f t="shared" ca="1" si="393"/>
        <v>958101813.97287512</v>
      </c>
      <c r="AE936" s="29">
        <f t="shared" ca="1" si="394"/>
        <v>1.1780209624950803E+17</v>
      </c>
      <c r="AF936" s="29">
        <f t="shared" ca="1" si="395"/>
        <v>5.8618915286929692E+28</v>
      </c>
      <c r="AH936" s="29">
        <f t="shared" ca="1" si="396"/>
        <v>3.3333333347816452</v>
      </c>
      <c r="AI936" s="29">
        <f t="shared" ca="1" si="397"/>
        <v>9.9999999997916706</v>
      </c>
    </row>
    <row r="937" spans="1:35">
      <c r="A937" s="29">
        <v>92.499999999997797</v>
      </c>
      <c r="B937" s="29">
        <f t="shared" si="398"/>
        <v>10</v>
      </c>
      <c r="C937" s="29">
        <f t="shared" si="399"/>
        <v>0</v>
      </c>
      <c r="E937" s="29">
        <f ca="1">Kp*(G937+H937*OnebyTi+Td*(G937-G936))</f>
        <v>3.3333333345698133</v>
      </c>
      <c r="F937" s="27">
        <f t="shared" ca="1" si="400"/>
        <v>9.9999999998436326</v>
      </c>
      <c r="G937" s="29">
        <f t="shared" ca="1" si="380"/>
        <v>1.5636736350188585E-10</v>
      </c>
      <c r="H937" s="29">
        <f t="shared" ca="1" si="381"/>
        <v>0.73015873026693556</v>
      </c>
      <c r="I937" s="29">
        <f t="shared" ca="1" si="382"/>
        <v>37.948448828638412</v>
      </c>
      <c r="J937" s="29">
        <f t="shared" ca="1" si="383"/>
        <v>222.78537736622681</v>
      </c>
      <c r="K937" s="29">
        <f t="shared" ca="1" si="384"/>
        <v>143.14167006835561</v>
      </c>
      <c r="M937" s="29">
        <f ca="1">Kp*(Q937+R937*OnebyTi+Td*(Q937-Q936))</f>
        <v>-28644592240.983528</v>
      </c>
      <c r="N937" s="27">
        <f t="shared" ca="1" si="401"/>
        <v>-54885517075.036476</v>
      </c>
      <c r="O937" s="29">
        <f t="shared" ca="1" si="385"/>
        <v>-27105309756.950485</v>
      </c>
      <c r="P937" s="29">
        <f t="shared" ca="1" si="402"/>
        <v>-6041200608.3103876</v>
      </c>
      <c r="Q937" s="29">
        <f t="shared" ca="1" si="386"/>
        <v>6041200618.3103876</v>
      </c>
      <c r="R937" s="29">
        <f t="shared" ca="1" si="387"/>
        <v>-13501441375.403053</v>
      </c>
      <c r="S937" s="29">
        <f t="shared" ca="1" si="388"/>
        <v>32474666564.241173</v>
      </c>
      <c r="T937" s="29">
        <f t="shared" ca="1" si="389"/>
        <v>1.2755769587013958E+20</v>
      </c>
      <c r="U937" s="29">
        <f t="shared" ca="1" si="390"/>
        <v>7234880840846.126</v>
      </c>
      <c r="W937" s="29">
        <f ca="1">Kp*(AB937+AC937*OnebyTi+Td*(AB937-AB936))</f>
        <v>-2700777342.8985553</v>
      </c>
      <c r="X937" s="29">
        <f t="shared" ca="1" si="403"/>
        <v>-360166680.16911143</v>
      </c>
      <c r="Y937" s="29">
        <f t="shared" ca="1" si="404"/>
        <v>230377675.77777097</v>
      </c>
      <c r="Z937" s="29">
        <f t="shared" ca="1" si="405"/>
        <v>360908123.45567191</v>
      </c>
      <c r="AA937" s="29">
        <f t="shared" ca="1" si="406"/>
        <v>276228991.88799959</v>
      </c>
      <c r="AB937" s="29">
        <f t="shared" ca="1" si="391"/>
        <v>-276228981.88799959</v>
      </c>
      <c r="AC937" s="29">
        <f t="shared" ca="1" si="392"/>
        <v>-272410272.51600856</v>
      </c>
      <c r="AD937" s="29">
        <f t="shared" ca="1" si="393"/>
        <v>985724712.1616751</v>
      </c>
      <c r="AE937" s="29">
        <f t="shared" ca="1" si="394"/>
        <v>1.2543234129299611E+17</v>
      </c>
      <c r="AF937" s="29">
        <f t="shared" ca="1" si="395"/>
        <v>6.2142428533148463E+28</v>
      </c>
      <c r="AH937" s="29">
        <f t="shared" ca="1" si="396"/>
        <v>3.3333333345698133</v>
      </c>
      <c r="AI937" s="29">
        <f t="shared" ca="1" si="397"/>
        <v>9.9999999998436326</v>
      </c>
    </row>
    <row r="938" spans="1:35">
      <c r="A938" s="29">
        <v>92.599999999997806</v>
      </c>
      <c r="B938" s="29">
        <f t="shared" si="398"/>
        <v>10</v>
      </c>
      <c r="C938" s="29">
        <f t="shared" si="399"/>
        <v>0</v>
      </c>
      <c r="E938" s="29">
        <f ca="1">Kp*(G938+H938*OnebyTi+Td*(G938-G937))</f>
        <v>3.3333333343141307</v>
      </c>
      <c r="F938" s="29">
        <f t="shared" ca="1" si="400"/>
        <v>9.9999999998998277</v>
      </c>
      <c r="G938" s="29">
        <f t="shared" ca="1" si="380"/>
        <v>1.0017231488745892E-10</v>
      </c>
      <c r="H938" s="29">
        <f t="shared" ca="1" si="381"/>
        <v>0.73015873027695277</v>
      </c>
      <c r="I938" s="29">
        <f t="shared" ca="1" si="382"/>
        <v>37.948448828648431</v>
      </c>
      <c r="J938" s="29">
        <f t="shared" ca="1" si="383"/>
        <v>222.78537736622681</v>
      </c>
      <c r="K938" s="29">
        <f t="shared" ca="1" si="384"/>
        <v>143.14167006928321</v>
      </c>
      <c r="M938" s="29">
        <f ca="1">Kp*(Q938+R938*OnebyTi+Td*(Q938-Q937))</f>
        <v>-20959715224.039005</v>
      </c>
      <c r="N938" s="29">
        <f t="shared" ca="1" si="401"/>
        <v>-54384869334.539879</v>
      </c>
      <c r="O938" s="29">
        <f t="shared" ca="1" si="385"/>
        <v>-28239035099.222267</v>
      </c>
      <c r="P938" s="29">
        <f t="shared" ca="1" si="402"/>
        <v>-6900838338.1787586</v>
      </c>
      <c r="Q938" s="29">
        <f t="shared" ca="1" si="386"/>
        <v>6900838348.1787586</v>
      </c>
      <c r="R938" s="29">
        <f t="shared" ca="1" si="387"/>
        <v>-12811357540.585178</v>
      </c>
      <c r="S938" s="29">
        <f t="shared" ca="1" si="388"/>
        <v>33164750399.059048</v>
      </c>
      <c r="T938" s="29">
        <f t="shared" ca="1" si="389"/>
        <v>1.3231985286090903E+20</v>
      </c>
      <c r="U938" s="29">
        <f t="shared" ca="1" si="390"/>
        <v>7388621428400.3594</v>
      </c>
      <c r="W938" s="29">
        <f ca="1">Kp*(AB938+AC938*OnebyTi+Td*(AB938-AB937))</f>
        <v>-2849719374.7807579</v>
      </c>
      <c r="X938" s="29">
        <f t="shared" ca="1" si="403"/>
        <v>-421632223.08675361</v>
      </c>
      <c r="Y938" s="29">
        <f t="shared" ca="1" si="404"/>
        <v>201576487.6803863</v>
      </c>
      <c r="Z938" s="29">
        <f t="shared" ca="1" si="405"/>
        <v>354542078.40224123</v>
      </c>
      <c r="AA938" s="29">
        <f t="shared" ca="1" si="406"/>
        <v>280358841.86733472</v>
      </c>
      <c r="AB938" s="29">
        <f t="shared" ca="1" si="391"/>
        <v>-280358831.86733472</v>
      </c>
      <c r="AC938" s="29">
        <f t="shared" ca="1" si="392"/>
        <v>-300446155.70274204</v>
      </c>
      <c r="AD938" s="29">
        <f t="shared" ca="1" si="393"/>
        <v>1013760595.3484086</v>
      </c>
      <c r="AE938" s="29">
        <f t="shared" ca="1" si="394"/>
        <v>1.3329244875359776E+17</v>
      </c>
      <c r="AF938" s="29">
        <f t="shared" ca="1" si="395"/>
        <v>6.585213247124267E+28</v>
      </c>
      <c r="AH938" s="29">
        <f t="shared" ca="1" si="396"/>
        <v>3.3333333343141307</v>
      </c>
      <c r="AI938" s="29">
        <f t="shared" ca="1" si="397"/>
        <v>9.9999999998998277</v>
      </c>
    </row>
    <row r="939" spans="1:35">
      <c r="A939" s="29">
        <v>92.6999999999978</v>
      </c>
      <c r="B939" s="29">
        <f t="shared" si="398"/>
        <v>10</v>
      </c>
      <c r="C939" s="29">
        <f t="shared" si="399"/>
        <v>0</v>
      </c>
      <c r="E939" s="29">
        <f ca="1">Kp*(G939+H939*OnebyTi+Td*(G939-G938))</f>
        <v>3.3333333340282238</v>
      </c>
      <c r="F939" s="27">
        <f t="shared" ca="1" si="400"/>
        <v>9.9999999999575415</v>
      </c>
      <c r="G939" s="29">
        <f t="shared" ca="1" si="380"/>
        <v>4.2458481175344787E-11</v>
      </c>
      <c r="H939" s="29">
        <f t="shared" ca="1" si="381"/>
        <v>0.7301587302811986</v>
      </c>
      <c r="I939" s="29">
        <f t="shared" ca="1" si="382"/>
        <v>37.94844882865268</v>
      </c>
      <c r="J939" s="29">
        <f t="shared" ca="1" si="383"/>
        <v>222.78537736622681</v>
      </c>
      <c r="K939" s="29">
        <f t="shared" ca="1" si="384"/>
        <v>143.14167006967679</v>
      </c>
      <c r="M939" s="29">
        <f ca="1">Kp*(Q939+R939*OnebyTi+Td*(Q939-Q938))</f>
        <v>-12823076508.327791</v>
      </c>
      <c r="N939" s="27">
        <f t="shared" ca="1" si="401"/>
        <v>-53629137970.196793</v>
      </c>
      <c r="O939" s="27">
        <f t="shared" ca="1" si="385"/>
        <v>-29306060788.700062</v>
      </c>
      <c r="P939" s="27">
        <f t="shared" ca="1" si="402"/>
        <v>-7771661732.3089743</v>
      </c>
      <c r="Q939" s="29">
        <f t="shared" ca="1" si="386"/>
        <v>7771661742.3089743</v>
      </c>
      <c r="R939" s="29">
        <f t="shared" ca="1" si="387"/>
        <v>-12034191366.35428</v>
      </c>
      <c r="S939" s="29">
        <f t="shared" ca="1" si="388"/>
        <v>33941916573.289944</v>
      </c>
      <c r="T939" s="29">
        <f t="shared" ca="1" si="389"/>
        <v>1.3835972548459592E+20</v>
      </c>
      <c r="U939" s="29">
        <f t="shared" ca="1" si="390"/>
        <v>7561762687802.6563</v>
      </c>
      <c r="W939" s="29">
        <f ca="1">Kp*(AB939+AC939*OnebyTi+Td*(AB939-AB938))</f>
        <v>-2997582603.5205469</v>
      </c>
      <c r="X939" s="27">
        <f t="shared" ca="1" si="403"/>
        <v>-484458449.26948309</v>
      </c>
      <c r="Y939" s="27">
        <f t="shared" ca="1" si="404"/>
        <v>171182240.20010483</v>
      </c>
      <c r="Z939" s="27">
        <f t="shared" ca="1" si="405"/>
        <v>347081858.51114815</v>
      </c>
      <c r="AA939" s="27">
        <f t="shared" ca="1" si="406"/>
        <v>283976801.00554174</v>
      </c>
      <c r="AB939" s="29">
        <f t="shared" ca="1" si="391"/>
        <v>-283976791.00554174</v>
      </c>
      <c r="AC939" s="29">
        <f t="shared" ca="1" si="392"/>
        <v>-328843834.80329621</v>
      </c>
      <c r="AD939" s="29">
        <f t="shared" ca="1" si="393"/>
        <v>1042158274.4489628</v>
      </c>
      <c r="AE939" s="29">
        <f t="shared" ca="1" si="394"/>
        <v>1.4135673053657827E+17</v>
      </c>
      <c r="AF939" s="29">
        <f t="shared" ca="1" si="395"/>
        <v>6.9781227555994997E+28</v>
      </c>
      <c r="AH939" s="29">
        <f t="shared" ca="1" si="396"/>
        <v>3.3333333340282238</v>
      </c>
      <c r="AI939" s="29">
        <f t="shared" ca="1" si="397"/>
        <v>9.9999999999575415</v>
      </c>
    </row>
    <row r="940" spans="1:35">
      <c r="A940" s="29">
        <v>92.799999999997794</v>
      </c>
      <c r="B940" s="29">
        <f t="shared" si="398"/>
        <v>10</v>
      </c>
      <c r="C940" s="29">
        <f t="shared" si="399"/>
        <v>0</v>
      </c>
      <c r="E940" s="29">
        <f ca="1">Kp*(G940+H940*OnebyTi+Td*(G940-G939))</f>
        <v>3.3333333337263755</v>
      </c>
      <c r="F940" s="29">
        <f t="shared" ca="1" si="400"/>
        <v>10.000000000014131</v>
      </c>
      <c r="G940" s="29">
        <f t="shared" ca="1" si="380"/>
        <v>-1.4130918657428992E-11</v>
      </c>
      <c r="H940" s="29">
        <f t="shared" ca="1" si="381"/>
        <v>0.73015873027978551</v>
      </c>
      <c r="I940" s="29">
        <f t="shared" ca="1" si="382"/>
        <v>37.948448828654094</v>
      </c>
      <c r="J940" s="29">
        <f t="shared" ca="1" si="383"/>
        <v>222.78537736622681</v>
      </c>
      <c r="K940" s="29">
        <f t="shared" ca="1" si="384"/>
        <v>143.14167006980793</v>
      </c>
      <c r="M940" s="29">
        <f ca="1">Kp*(Q940+R940*OnebyTi+Td*(Q940-Q939))</f>
        <v>-4247992777.3504925</v>
      </c>
      <c r="N940" s="29">
        <f t="shared" ca="1" si="401"/>
        <v>-52609505095.106033</v>
      </c>
      <c r="O940" s="29">
        <f t="shared" ca="1" si="385"/>
        <v>-30298698773.253277</v>
      </c>
      <c r="P940" s="29">
        <f t="shared" ca="1" si="402"/>
        <v>-8650492248.6287575</v>
      </c>
      <c r="Q940" s="29">
        <f t="shared" ca="1" si="386"/>
        <v>8650492258.6287575</v>
      </c>
      <c r="R940" s="29">
        <f t="shared" ca="1" si="387"/>
        <v>-11169142140.491405</v>
      </c>
      <c r="S940" s="29">
        <f t="shared" ca="1" si="388"/>
        <v>34806965799.152817</v>
      </c>
      <c r="T940" s="29">
        <f t="shared" ca="1" si="389"/>
        <v>1.4584282711625553E+20</v>
      </c>
      <c r="U940" s="29">
        <f t="shared" ca="1" si="390"/>
        <v>7754483006026.8789</v>
      </c>
      <c r="W940" s="29">
        <f ca="1">Kp*(AB940+AC940*OnebyTi+Td*(AB940-AB939))</f>
        <v>-3143971473.6600523</v>
      </c>
      <c r="X940" s="29">
        <f t="shared" ca="1" si="403"/>
        <v>-548547429.10132575</v>
      </c>
      <c r="Y940" s="29">
        <f t="shared" ca="1" si="404"/>
        <v>139206266.45392436</v>
      </c>
      <c r="Z940" s="29">
        <f t="shared" ca="1" si="405"/>
        <v>338503132.89601386</v>
      </c>
      <c r="AA940" s="29">
        <f t="shared" ca="1" si="406"/>
        <v>287054470.97700566</v>
      </c>
      <c r="AB940" s="29">
        <f t="shared" ca="1" si="391"/>
        <v>-287054460.97700566</v>
      </c>
      <c r="AC940" s="29">
        <f t="shared" ca="1" si="392"/>
        <v>-357549280.9009968</v>
      </c>
      <c r="AD940" s="29">
        <f t="shared" ca="1" si="393"/>
        <v>1070863720.5466634</v>
      </c>
      <c r="AE940" s="29">
        <f t="shared" ca="1" si="394"/>
        <v>1.4959675689325821E+17</v>
      </c>
      <c r="AF940" s="29">
        <f t="shared" ca="1" si="395"/>
        <v>7.3967710968516936E+28</v>
      </c>
      <c r="AH940" s="29">
        <f t="shared" ca="1" si="396"/>
        <v>3.3333333337263755</v>
      </c>
      <c r="AI940" s="29">
        <f t="shared" ca="1" si="397"/>
        <v>10.000000000014131</v>
      </c>
    </row>
    <row r="941" spans="1:35">
      <c r="A941" s="29">
        <v>92.899999999997803</v>
      </c>
      <c r="B941" s="29">
        <f t="shared" si="398"/>
        <v>10</v>
      </c>
      <c r="C941" s="29">
        <f t="shared" si="399"/>
        <v>0</v>
      </c>
      <c r="E941" s="29">
        <f ca="1">Kp*(G941+H941*OnebyTi+Td*(G941-G940))</f>
        <v>3.3333333334228112</v>
      </c>
      <c r="F941" s="29">
        <f t="shared" ca="1" si="400"/>
        <v>10.000000000067143</v>
      </c>
      <c r="G941" s="29">
        <f t="shared" ca="1" si="380"/>
        <v>-6.7142735815650667E-11</v>
      </c>
      <c r="H941" s="29">
        <f t="shared" ca="1" si="381"/>
        <v>0.73015873027307121</v>
      </c>
      <c r="I941" s="29">
        <f t="shared" ca="1" si="382"/>
        <v>37.948448828660808</v>
      </c>
      <c r="J941" s="29">
        <f t="shared" ca="1" si="383"/>
        <v>222.78537736622681</v>
      </c>
      <c r="K941" s="29">
        <f t="shared" ca="1" si="384"/>
        <v>143.14167007043167</v>
      </c>
      <c r="M941" s="29">
        <f ca="1">Kp*(Q941+R941*OnebyTi+Td*(Q941-Q940))</f>
        <v>4749724993.2546663</v>
      </c>
      <c r="N941" s="27">
        <f t="shared" ca="1" si="401"/>
        <v>-51317859988.086082</v>
      </c>
      <c r="O941" s="27">
        <f t="shared" ca="1" si="385"/>
        <v>-31209214891.580963</v>
      </c>
      <c r="P941" s="27">
        <f t="shared" ca="1" si="402"/>
        <v>-9533967309.5121822</v>
      </c>
      <c r="Q941" s="29">
        <f t="shared" ca="1" si="386"/>
        <v>9533967319.5121822</v>
      </c>
      <c r="R941" s="29">
        <f t="shared" ca="1" si="387"/>
        <v>-10215745408.540188</v>
      </c>
      <c r="S941" s="29">
        <f t="shared" ca="1" si="388"/>
        <v>35760362531.104034</v>
      </c>
      <c r="T941" s="29">
        <f t="shared" ca="1" si="389"/>
        <v>1.5493248040120815E+20</v>
      </c>
      <c r="U941" s="29">
        <f t="shared" ca="1" si="390"/>
        <v>7966885856734.3584</v>
      </c>
      <c r="W941" s="29">
        <f ca="1">Kp*(AB941+AC941*OnebyTi+Td*(AB941-AB940))</f>
        <v>-3288478707.2139564</v>
      </c>
      <c r="X941" s="27">
        <f t="shared" ca="1" si="403"/>
        <v>-613794434.16964376</v>
      </c>
      <c r="Y941" s="27">
        <f t="shared" ca="1" si="404"/>
        <v>105664122.91993409</v>
      </c>
      <c r="Z941" s="27">
        <f t="shared" ca="1" si="405"/>
        <v>328783310.02442878</v>
      </c>
      <c r="AA941" s="27">
        <f t="shared" ca="1" si="406"/>
        <v>289563651.82746392</v>
      </c>
      <c r="AB941" s="29">
        <f t="shared" ca="1" si="391"/>
        <v>-289563641.82746392</v>
      </c>
      <c r="AC941" s="29">
        <f t="shared" ca="1" si="392"/>
        <v>-386505645.08374321</v>
      </c>
      <c r="AD941" s="29">
        <f t="shared" ca="1" si="393"/>
        <v>1099820084.7294097</v>
      </c>
      <c r="AE941" s="29">
        <f t="shared" ca="1" si="394"/>
        <v>1.5798146716009658E+17</v>
      </c>
      <c r="AF941" s="29">
        <f t="shared" ca="1" si="395"/>
        <v>7.845399229475054E+28</v>
      </c>
      <c r="AH941" s="29">
        <f t="shared" ca="1" si="396"/>
        <v>3.3333333334228112</v>
      </c>
      <c r="AI941" s="29">
        <f t="shared" ca="1" si="397"/>
        <v>10.000000000067143</v>
      </c>
    </row>
    <row r="942" spans="1:35">
      <c r="A942" s="29">
        <v>92.999999999997797</v>
      </c>
      <c r="B942" s="29">
        <f t="shared" si="398"/>
        <v>10</v>
      </c>
      <c r="C942" s="29">
        <f t="shared" si="399"/>
        <v>0</v>
      </c>
      <c r="E942" s="29">
        <f ca="1">Kp*(G942+H942*OnebyTi+Td*(G942-G941))</f>
        <v>3.3333333331310864</v>
      </c>
      <c r="F942" s="27">
        <f t="shared" ca="1" si="400"/>
        <v>10.000000000114412</v>
      </c>
      <c r="G942" s="29">
        <f t="shared" ca="1" si="380"/>
        <v>-1.1441159131209133E-10</v>
      </c>
      <c r="H942" s="29">
        <f t="shared" ca="1" si="381"/>
        <v>0.73015873026163003</v>
      </c>
      <c r="I942" s="29">
        <f t="shared" ca="1" si="382"/>
        <v>37.948448828672248</v>
      </c>
      <c r="J942" s="29">
        <f t="shared" ca="1" si="383"/>
        <v>222.78537736622681</v>
      </c>
      <c r="K942" s="29">
        <f t="shared" ca="1" si="384"/>
        <v>143.1416700714957</v>
      </c>
      <c r="M942" s="29">
        <f ca="1">Kp*(Q942+R942*OnebyTi+Td*(Q942-Q941))</f>
        <v>14151721152.380529</v>
      </c>
      <c r="N942" s="29">
        <f t="shared" ca="1" si="401"/>
        <v>-49746866975.810966</v>
      </c>
      <c r="O942" s="29">
        <f t="shared" ca="1" si="385"/>
        <v>-32029859614.769005</v>
      </c>
      <c r="P942" s="29">
        <f t="shared" ca="1" si="402"/>
        <v>-10418545930.630249</v>
      </c>
      <c r="Q942" s="29">
        <f t="shared" ca="1" si="386"/>
        <v>10418545940.630249</v>
      </c>
      <c r="R942" s="29">
        <f t="shared" ca="1" si="387"/>
        <v>-9173890814.4771633</v>
      </c>
      <c r="S942" s="29">
        <f t="shared" ca="1" si="388"/>
        <v>36802217125.167061</v>
      </c>
      <c r="T942" s="29">
        <f t="shared" ca="1" si="389"/>
        <v>1.6578709035291047E+20</v>
      </c>
      <c r="U942" s="29">
        <f t="shared" ca="1" si="390"/>
        <v>8198995825633.4268</v>
      </c>
      <c r="W942" s="29">
        <f ca="1">Kp*(AB942+AC942*OnebyTi+Td*(AB942-AB941))</f>
        <v>-3430685826.6231117</v>
      </c>
      <c r="X942" s="29">
        <f t="shared" ca="1" si="403"/>
        <v>-680087925.81771529</v>
      </c>
      <c r="Y942" s="29">
        <f t="shared" ca="1" si="404"/>
        <v>70575715.042789489</v>
      </c>
      <c r="Z942" s="29">
        <f t="shared" ca="1" si="405"/>
        <v>317901658.86440969</v>
      </c>
      <c r="AA942" s="29">
        <f t="shared" ca="1" si="406"/>
        <v>291476417.12861514</v>
      </c>
      <c r="AB942" s="29">
        <f t="shared" ca="1" si="391"/>
        <v>-291476407.12861514</v>
      </c>
      <c r="AC942" s="29">
        <f t="shared" ca="1" si="392"/>
        <v>-415653285.79660475</v>
      </c>
      <c r="AD942" s="29">
        <f t="shared" ca="1" si="393"/>
        <v>1128967725.4422712</v>
      </c>
      <c r="AE942" s="29">
        <f t="shared" ca="1" si="394"/>
        <v>1.6647731675135718E+17</v>
      </c>
      <c r="AF942" s="29">
        <f t="shared" ca="1" si="395"/>
        <v>8.3286294839187888E+28</v>
      </c>
      <c r="AH942" s="29">
        <f t="shared" ca="1" si="396"/>
        <v>3.3333333331310864</v>
      </c>
      <c r="AI942" s="29">
        <f t="shared" ca="1" si="397"/>
        <v>10.000000000114412</v>
      </c>
    </row>
    <row r="943" spans="1:35">
      <c r="A943" s="29">
        <v>93.099999999997806</v>
      </c>
      <c r="B943" s="29">
        <f t="shared" si="398"/>
        <v>10</v>
      </c>
      <c r="C943" s="29">
        <f t="shared" si="399"/>
        <v>0</v>
      </c>
      <c r="E943" s="29">
        <f ca="1">Kp*(G943+H943*OnebyTi+Td*(G943-G942))</f>
        <v>3.3333333328635524</v>
      </c>
      <c r="F943" s="29">
        <f t="shared" ca="1" si="400"/>
        <v>10.000000000154136</v>
      </c>
      <c r="G943" s="29">
        <f t="shared" ca="1" si="380"/>
        <v>-1.5413625931159913E-10</v>
      </c>
      <c r="H943" s="29">
        <f t="shared" ca="1" si="381"/>
        <v>0.73015873024621636</v>
      </c>
      <c r="I943" s="29">
        <f t="shared" ca="1" si="382"/>
        <v>37.94844882868766</v>
      </c>
      <c r="J943" s="29">
        <f t="shared" ca="1" si="383"/>
        <v>222.78537736622681</v>
      </c>
      <c r="K943" s="29">
        <f t="shared" ca="1" si="384"/>
        <v>143.14167007293071</v>
      </c>
      <c r="M943" s="29">
        <f ca="1">Kp*(Q943+R943*OnebyTi+Td*(Q943-Q942))</f>
        <v>23937053443.377918</v>
      </c>
      <c r="N943" s="27">
        <f t="shared" ca="1" si="401"/>
        <v>-47890033218.84877</v>
      </c>
      <c r="O943" s="29">
        <f t="shared" ca="1" si="385"/>
        <v>-32752900303.574524</v>
      </c>
      <c r="P943" s="29">
        <f t="shared" ca="1" si="402"/>
        <v>-11300515374.664663</v>
      </c>
      <c r="Q943" s="29">
        <f t="shared" ca="1" si="386"/>
        <v>11300515384.664663</v>
      </c>
      <c r="R943" s="29">
        <f t="shared" ca="1" si="387"/>
        <v>-8043839276.0106964</v>
      </c>
      <c r="S943" s="29">
        <f t="shared" ca="1" si="388"/>
        <v>37932268663.63353</v>
      </c>
      <c r="T943" s="29">
        <f t="shared" ca="1" si="389"/>
        <v>1.7855725514881473E+20</v>
      </c>
      <c r="U943" s="29">
        <f t="shared" ca="1" si="390"/>
        <v>8450754784073.9639</v>
      </c>
      <c r="W943" s="29">
        <f ca="1">Kp*(AB943+AC943*OnebyTi+Td*(AB943-AB942))</f>
        <v>-3570163724.682107</v>
      </c>
      <c r="X943" s="29">
        <f t="shared" ca="1" si="403"/>
        <v>-747309559.55846131</v>
      </c>
      <c r="Y943" s="29">
        <f t="shared" ca="1" si="404"/>
        <v>33965417.271633342</v>
      </c>
      <c r="Z943" s="29">
        <f t="shared" ca="1" si="405"/>
        <v>305839430.24832517</v>
      </c>
      <c r="AA943" s="29">
        <f t="shared" ca="1" si="406"/>
        <v>292765191.3757776</v>
      </c>
      <c r="AB943" s="29">
        <f t="shared" ca="1" si="391"/>
        <v>-292765181.3757776</v>
      </c>
      <c r="AC943" s="29">
        <f t="shared" ca="1" si="392"/>
        <v>-444929803.93418252</v>
      </c>
      <c r="AD943" s="29">
        <f t="shared" ca="1" si="393"/>
        <v>1158244243.579849</v>
      </c>
      <c r="AE943" s="29">
        <f t="shared" ca="1" si="394"/>
        <v>1.7504846189395638E+17</v>
      </c>
      <c r="AF943" s="29">
        <f t="shared" ca="1" si="395"/>
        <v>8.8513829558148264E+28</v>
      </c>
      <c r="AH943" s="29">
        <f t="shared" ca="1" si="396"/>
        <v>3.3333333328635524</v>
      </c>
      <c r="AI943" s="29">
        <f t="shared" ca="1" si="397"/>
        <v>10.000000000154136</v>
      </c>
    </row>
    <row r="944" spans="1:35">
      <c r="A944" s="29">
        <v>93.1999999999978</v>
      </c>
      <c r="B944" s="29">
        <f t="shared" si="398"/>
        <v>10</v>
      </c>
      <c r="C944" s="29">
        <f t="shared" si="399"/>
        <v>0</v>
      </c>
      <c r="E944" s="29">
        <f ca="1">Kp*(G944+H944*OnebyTi+Td*(G944-G943))</f>
        <v>3.3333333326308301</v>
      </c>
      <c r="F944" s="27">
        <f t="shared" ca="1" si="400"/>
        <v>10.000000000184945</v>
      </c>
      <c r="G944" s="29">
        <f t="shared" ca="1" si="380"/>
        <v>-1.8494539233415708E-10</v>
      </c>
      <c r="H944" s="29">
        <f t="shared" ca="1" si="381"/>
        <v>0.73015873022772182</v>
      </c>
      <c r="I944" s="29">
        <f t="shared" ca="1" si="382"/>
        <v>37.948448828706155</v>
      </c>
      <c r="J944" s="29">
        <f t="shared" ca="1" si="383"/>
        <v>222.78537736622681</v>
      </c>
      <c r="K944" s="29">
        <f t="shared" ca="1" si="384"/>
        <v>143.1416700746544</v>
      </c>
      <c r="M944" s="29">
        <f ca="1">Kp*(Q944+R944*OnebyTi+Td*(Q944-Q943))</f>
        <v>34082160104.503307</v>
      </c>
      <c r="N944" s="29">
        <f t="shared" ca="1" si="401"/>
        <v>-45741776108.56913</v>
      </c>
      <c r="O944" s="27">
        <f t="shared" ca="1" si="385"/>
        <v>-33370654915.658001</v>
      </c>
      <c r="P944" s="27">
        <f t="shared" ca="1" si="402"/>
        <v>-12175998849.917217</v>
      </c>
      <c r="Q944" s="29">
        <f t="shared" ca="1" si="386"/>
        <v>12175998859.917217</v>
      </c>
      <c r="R944" s="29">
        <f t="shared" ca="1" si="387"/>
        <v>-6826239390.0189743</v>
      </c>
      <c r="S944" s="29">
        <f t="shared" ca="1" si="388"/>
        <v>39149868549.625252</v>
      </c>
      <c r="T944" s="29">
        <f t="shared" ca="1" si="389"/>
        <v>1.9338274997248528E+20</v>
      </c>
      <c r="U944" s="29">
        <f t="shared" ca="1" si="390"/>
        <v>8722018234155.7041</v>
      </c>
      <c r="W944" s="29">
        <f ca="1">Kp*(AB944+AC944*OnebyTi+Td*(AB944-AB943))</f>
        <v>-3706473281.8877087</v>
      </c>
      <c r="X944" s="27">
        <f t="shared" ca="1" si="403"/>
        <v>-815334205.95032966</v>
      </c>
      <c r="Y944" s="27">
        <f t="shared" ca="1" si="404"/>
        <v>-4137812.9715616964</v>
      </c>
      <c r="Z944" s="27">
        <f t="shared" ca="1" si="405"/>
        <v>292579978.17215157</v>
      </c>
      <c r="AA944" s="27">
        <f t="shared" ca="1" si="406"/>
        <v>293402829.52980685</v>
      </c>
      <c r="AB944" s="29">
        <f t="shared" ca="1" si="391"/>
        <v>-293402819.52980685</v>
      </c>
      <c r="AC944" s="29">
        <f t="shared" ca="1" si="392"/>
        <v>-474270085.88716322</v>
      </c>
      <c r="AD944" s="29">
        <f t="shared" ca="1" si="393"/>
        <v>1187584525.5328298</v>
      </c>
      <c r="AE944" s="29">
        <f t="shared" ca="1" si="394"/>
        <v>1.8365698334476042E+17</v>
      </c>
      <c r="AF944" s="29">
        <f t="shared" ca="1" si="395"/>
        <v>9.4187733967183741E+28</v>
      </c>
      <c r="AH944" s="29">
        <f t="shared" ca="1" si="396"/>
        <v>3.3333333326308301</v>
      </c>
      <c r="AI944" s="29">
        <f t="shared" ca="1" si="397"/>
        <v>10.000000000184945</v>
      </c>
    </row>
    <row r="945" spans="1:35">
      <c r="A945" s="29">
        <v>93.299999999997794</v>
      </c>
      <c r="B945" s="29">
        <f t="shared" si="398"/>
        <v>10</v>
      </c>
      <c r="C945" s="29">
        <f t="shared" si="399"/>
        <v>0</v>
      </c>
      <c r="E945" s="29">
        <f ca="1">Kp*(G945+H945*OnebyTi+Td*(G945-G944))</f>
        <v>3.3333333324414305</v>
      </c>
      <c r="F945" s="29">
        <f t="shared" ca="1" si="400"/>
        <v>10.000000000205937</v>
      </c>
      <c r="G945" s="29">
        <f t="shared" ca="1" si="380"/>
        <v>-2.0593660110534984E-10</v>
      </c>
      <c r="H945" s="29">
        <f t="shared" ca="1" si="381"/>
        <v>0.73015873020712818</v>
      </c>
      <c r="I945" s="29">
        <f t="shared" ca="1" si="382"/>
        <v>37.948448828726747</v>
      </c>
      <c r="J945" s="29">
        <f t="shared" ca="1" si="383"/>
        <v>222.78537736622681</v>
      </c>
      <c r="K945" s="29">
        <f t="shared" ca="1" si="384"/>
        <v>143.14167007657579</v>
      </c>
      <c r="M945" s="29">
        <f ca="1">Kp*(Q945+R945*OnebyTi+Td*(Q945-Q944))</f>
        <v>44560836565.950417</v>
      </c>
      <c r="N945" s="27">
        <f t="shared" ca="1" si="401"/>
        <v>-43297489969.71743</v>
      </c>
      <c r="O945" s="29">
        <f t="shared" ca="1" si="385"/>
        <v>-33875527087.709351</v>
      </c>
      <c r="P945" s="29">
        <f t="shared" ca="1" si="402"/>
        <v>-13040964270.345196</v>
      </c>
      <c r="Q945" s="29">
        <f t="shared" ca="1" si="386"/>
        <v>13040964280.345196</v>
      </c>
      <c r="R945" s="29">
        <f t="shared" ca="1" si="387"/>
        <v>-5522142961.9844551</v>
      </c>
      <c r="S945" s="29">
        <f t="shared" ca="1" si="388"/>
        <v>40453964977.659775</v>
      </c>
      <c r="T945" s="29">
        <f t="shared" ca="1" si="389"/>
        <v>2.1038942490860919E+20</v>
      </c>
      <c r="U945" s="29">
        <f t="shared" ca="1" si="390"/>
        <v>9012551848997.3223</v>
      </c>
      <c r="W945" s="29">
        <f ca="1">Kp*(AB945+AC945*OnebyTi+Td*(AB945-AB944))</f>
        <v>-3839166031.5588026</v>
      </c>
      <c r="X945" s="29">
        <f t="shared" ca="1" si="403"/>
        <v>-884029988.52011323</v>
      </c>
      <c r="Y945" s="29">
        <f t="shared" ca="1" si="404"/>
        <v>-43700327.900081158</v>
      </c>
      <c r="Z945" s="29">
        <f t="shared" ca="1" si="405"/>
        <v>278108880.73719573</v>
      </c>
      <c r="AA945" s="29">
        <f t="shared" ca="1" si="406"/>
        <v>293362698.59554362</v>
      </c>
      <c r="AB945" s="29">
        <f t="shared" ca="1" si="391"/>
        <v>-293362688.59554362</v>
      </c>
      <c r="AC945" s="29">
        <f t="shared" ca="1" si="392"/>
        <v>-503606354.74671757</v>
      </c>
      <c r="AD945" s="29">
        <f t="shared" ca="1" si="393"/>
        <v>1216920794.3923841</v>
      </c>
      <c r="AE945" s="29">
        <f t="shared" ca="1" si="394"/>
        <v>1.9226315005076099E+17</v>
      </c>
      <c r="AF945" s="29">
        <f t="shared" ca="1" si="395"/>
        <v>1.0035977470150973E+29</v>
      </c>
      <c r="AH945" s="29">
        <f t="shared" ca="1" si="396"/>
        <v>3.3333333324414305</v>
      </c>
      <c r="AI945" s="29">
        <f t="shared" ca="1" si="397"/>
        <v>10.000000000205937</v>
      </c>
    </row>
    <row r="946" spans="1:35">
      <c r="A946" s="29">
        <v>93.399999999997803</v>
      </c>
      <c r="B946" s="29">
        <f t="shared" si="398"/>
        <v>10</v>
      </c>
      <c r="C946" s="29">
        <f t="shared" si="399"/>
        <v>0</v>
      </c>
      <c r="E946" s="29">
        <f ca="1">Kp*(G946+H946*OnebyTi+Td*(G946-G945))</f>
        <v>3.3333333323015122</v>
      </c>
      <c r="F946" s="27">
        <f t="shared" ca="1" si="400"/>
        <v>10.000000000216689</v>
      </c>
      <c r="G946" s="29">
        <f t="shared" ca="1" si="380"/>
        <v>-2.1668888905423955E-10</v>
      </c>
      <c r="H946" s="29">
        <f t="shared" ca="1" si="381"/>
        <v>0.73015873018545929</v>
      </c>
      <c r="I946" s="29">
        <f t="shared" ca="1" si="382"/>
        <v>37.948448828748418</v>
      </c>
      <c r="J946" s="29">
        <f t="shared" ca="1" si="383"/>
        <v>222.78537736622681</v>
      </c>
      <c r="K946" s="29">
        <f t="shared" ca="1" si="384"/>
        <v>143.14167007859967</v>
      </c>
      <c r="M946" s="29">
        <f ca="1">Kp*(Q946+R946*OnebyTi+Td*(Q946-Q945))</f>
        <v>55344222295.390457</v>
      </c>
      <c r="N946" s="29">
        <f t="shared" ca="1" si="401"/>
        <v>-40553611752.009789</v>
      </c>
      <c r="O946" s="27">
        <f t="shared" ca="1" si="385"/>
        <v>-34260042508.021652</v>
      </c>
      <c r="P946" s="27">
        <f t="shared" ca="1" si="402"/>
        <v>-13891234089.815592</v>
      </c>
      <c r="Q946" s="29">
        <f t="shared" ca="1" si="386"/>
        <v>13891234099.815592</v>
      </c>
      <c r="R946" s="29">
        <f t="shared" ca="1" si="387"/>
        <v>-4133019552.0028958</v>
      </c>
      <c r="S946" s="29">
        <f t="shared" ca="1" si="388"/>
        <v>41843088387.641335</v>
      </c>
      <c r="T946" s="29">
        <f t="shared" ca="1" si="389"/>
        <v>2.2968606339019715E+20</v>
      </c>
      <c r="U946" s="29">
        <f t="shared" ca="1" si="390"/>
        <v>9322028232098.3242</v>
      </c>
      <c r="W946" s="29">
        <f ca="1">Kp*(AB946+AC946*OnebyTi+Td*(AB946-AB945))</f>
        <v>-3967784872.9776535</v>
      </c>
      <c r="X946" s="27">
        <f t="shared" ca="1" si="403"/>
        <v>-953258339.29921973</v>
      </c>
      <c r="Y946" s="27">
        <f t="shared" ca="1" si="404"/>
        <v>-84683689.057639807</v>
      </c>
      <c r="Z946" s="27">
        <f t="shared" ca="1" si="405"/>
        <v>262414060.43098593</v>
      </c>
      <c r="AA946" s="27">
        <f t="shared" ca="1" si="406"/>
        <v>292618761.1200307</v>
      </c>
      <c r="AB946" s="29">
        <f t="shared" ca="1" si="391"/>
        <v>-292618751.1200307</v>
      </c>
      <c r="AC946" s="29">
        <f t="shared" ca="1" si="392"/>
        <v>-532868229.85872066</v>
      </c>
      <c r="AD946" s="29">
        <f t="shared" ca="1" si="393"/>
        <v>1246182669.5043871</v>
      </c>
      <c r="AE946" s="29">
        <f t="shared" ca="1" si="394"/>
        <v>2.0082572340146563E+17</v>
      </c>
      <c r="AF946" s="29">
        <f t="shared" ca="1" si="395"/>
        <v>1.070808196034013E+29</v>
      </c>
      <c r="AH946" s="29">
        <f t="shared" ca="1" si="396"/>
        <v>3.3333333323015122</v>
      </c>
      <c r="AI946" s="29">
        <f t="shared" ca="1" si="397"/>
        <v>10.000000000216689</v>
      </c>
    </row>
    <row r="947" spans="1:35">
      <c r="A947" s="29">
        <v>93.499999999997797</v>
      </c>
      <c r="B947" s="29">
        <f t="shared" si="398"/>
        <v>10</v>
      </c>
      <c r="C947" s="29">
        <f t="shared" si="399"/>
        <v>0</v>
      </c>
      <c r="E947" s="29">
        <f ca="1">Kp*(G947+H947*OnebyTi+Td*(G947-G946))</f>
        <v>3.3333333322147034</v>
      </c>
      <c r="F947" s="29">
        <f t="shared" ca="1" si="400"/>
        <v>10.000000000217259</v>
      </c>
      <c r="G947" s="29">
        <f t="shared" ca="1" si="380"/>
        <v>-2.1725909959968703E-10</v>
      </c>
      <c r="H947" s="29">
        <f t="shared" ca="1" si="381"/>
        <v>0.73015873016373334</v>
      </c>
      <c r="I947" s="29">
        <f t="shared" ca="1" si="382"/>
        <v>37.948448828770147</v>
      </c>
      <c r="J947" s="29">
        <f t="shared" ca="1" si="383"/>
        <v>222.78537736622681</v>
      </c>
      <c r="K947" s="29">
        <f t="shared" ca="1" si="384"/>
        <v>143.14167008063106</v>
      </c>
      <c r="M947" s="29">
        <f ca="1">Kp*(Q947+R947*OnebyTi+Td*(Q947-Q946))</f>
        <v>66400798326.792213</v>
      </c>
      <c r="N947" s="27">
        <f t="shared" ca="1" si="401"/>
        <v>-37507685383.466988</v>
      </c>
      <c r="O947" s="29">
        <f t="shared" ca="1" si="385"/>
        <v>-34516886485.590042</v>
      </c>
      <c r="P947" s="29">
        <f t="shared" ca="1" si="402"/>
        <v>-14722496219.402538</v>
      </c>
      <c r="Q947" s="29">
        <f t="shared" ca="1" si="386"/>
        <v>14722496229.402538</v>
      </c>
      <c r="R947" s="29">
        <f t="shared" ca="1" si="387"/>
        <v>-2660769929.0626421</v>
      </c>
      <c r="S947" s="29">
        <f t="shared" ca="1" si="388"/>
        <v>43315338010.581589</v>
      </c>
      <c r="T947" s="29">
        <f t="shared" ca="1" si="389"/>
        <v>2.5136125291267434E+20</v>
      </c>
      <c r="U947" s="29">
        <f t="shared" ca="1" si="390"/>
        <v>9650023919922.3535</v>
      </c>
      <c r="W947" s="29">
        <f ca="1">Kp*(AB947+AC947*OnebyTi+Td*(AB947-AB946))</f>
        <v>-4091864832.6969376</v>
      </c>
      <c r="X947" s="29">
        <f t="shared" ca="1" si="403"/>
        <v>-1022874072.519592</v>
      </c>
      <c r="Y947" s="29">
        <f t="shared" ca="1" si="404"/>
        <v>-127044574.61401269</v>
      </c>
      <c r="Z947" s="29">
        <f t="shared" ca="1" si="405"/>
        <v>245485903.43391865</v>
      </c>
      <c r="AA947" s="29">
        <f t="shared" ca="1" si="406"/>
        <v>291145660.48464233</v>
      </c>
      <c r="AB947" s="29">
        <f t="shared" ca="1" si="391"/>
        <v>-291145650.48464233</v>
      </c>
      <c r="AC947" s="29">
        <f t="shared" ca="1" si="392"/>
        <v>-561982794.90718484</v>
      </c>
      <c r="AD947" s="29">
        <f t="shared" ca="1" si="393"/>
        <v>1275297234.5528514</v>
      </c>
      <c r="AE947" s="29">
        <f t="shared" ca="1" si="394"/>
        <v>2.0930230238107818E+17</v>
      </c>
      <c r="AF947" s="29">
        <f t="shared" ca="1" si="395"/>
        <v>1.1439909315199082E+29</v>
      </c>
      <c r="AH947" s="29">
        <f t="shared" ca="1" si="396"/>
        <v>3.3333333322147034</v>
      </c>
      <c r="AI947" s="29">
        <f t="shared" ca="1" si="397"/>
        <v>10.000000000217259</v>
      </c>
    </row>
    <row r="948" spans="1:35">
      <c r="A948" s="29">
        <v>93.599999999997806</v>
      </c>
      <c r="B948" s="29">
        <f t="shared" si="398"/>
        <v>10</v>
      </c>
      <c r="C948" s="29">
        <f t="shared" si="399"/>
        <v>0</v>
      </c>
      <c r="E948" s="29">
        <f ca="1">Kp*(G948+H948*OnebyTi+Td*(G948-G947))</f>
        <v>3.3333333321820855</v>
      </c>
      <c r="F948" s="27">
        <f t="shared" ca="1" si="400"/>
        <v>10.000000000208153</v>
      </c>
      <c r="G948" s="29">
        <f t="shared" ca="1" si="380"/>
        <v>-2.0815349444092135E-10</v>
      </c>
      <c r="H948" s="29">
        <f t="shared" ca="1" si="381"/>
        <v>0.73015873014291799</v>
      </c>
      <c r="I948" s="29">
        <f t="shared" ca="1" si="382"/>
        <v>37.948448828790958</v>
      </c>
      <c r="J948" s="29">
        <f t="shared" ca="1" si="383"/>
        <v>222.78537736622681</v>
      </c>
      <c r="K948" s="29">
        <f t="shared" ca="1" si="384"/>
        <v>143.14167008257937</v>
      </c>
      <c r="M948" s="29">
        <f ca="1">Kp*(Q948+R948*OnebyTi+Td*(Q948-Q947))</f>
        <v>77696395987.05426</v>
      </c>
      <c r="N948" s="29">
        <f t="shared" ca="1" si="401"/>
        <v>-34158424448.460651</v>
      </c>
      <c r="O948" s="29">
        <f t="shared" ca="1" si="385"/>
        <v>-34638942612.289795</v>
      </c>
      <c r="P948" s="29">
        <f t="shared" ca="1" si="402"/>
        <v>-15530316032.359241</v>
      </c>
      <c r="Q948" s="29">
        <f t="shared" ca="1" si="386"/>
        <v>15530316042.359241</v>
      </c>
      <c r="R948" s="29">
        <f t="shared" ca="1" si="387"/>
        <v>-1107738324.8267179</v>
      </c>
      <c r="S948" s="29">
        <f t="shared" ca="1" si="388"/>
        <v>44868369614.817513</v>
      </c>
      <c r="T948" s="29">
        <f t="shared" ca="1" si="389"/>
        <v>2.7548032455023041E+20</v>
      </c>
      <c r="U948" s="29">
        <f t="shared" ca="1" si="390"/>
        <v>9996016651933.7305</v>
      </c>
      <c r="W948" s="29">
        <f ca="1">Kp*(AB948+AC948*OnebyTi+Td*(AB948-AB947))</f>
        <v>-4210933874.0473166</v>
      </c>
      <c r="X948" s="29">
        <f t="shared" ca="1" si="403"/>
        <v>-1092725476.9930646</v>
      </c>
      <c r="Y948" s="29">
        <f t="shared" ca="1" si="404"/>
        <v>-170734694.77610421</v>
      </c>
      <c r="Z948" s="29">
        <f t="shared" ca="1" si="405"/>
        <v>227317377.62849692</v>
      </c>
      <c r="AA948" s="29">
        <f t="shared" ca="1" si="406"/>
        <v>288918807.85612094</v>
      </c>
      <c r="AB948" s="29">
        <f t="shared" ca="1" si="391"/>
        <v>-288918797.85612094</v>
      </c>
      <c r="AC948" s="29">
        <f t="shared" ca="1" si="392"/>
        <v>-590874674.69279695</v>
      </c>
      <c r="AD948" s="29">
        <f t="shared" ca="1" si="393"/>
        <v>1304189114.3384635</v>
      </c>
      <c r="AE948" s="29">
        <f t="shared" ca="1" si="394"/>
        <v>2.176497095565408E+17</v>
      </c>
      <c r="AF948" s="29">
        <f t="shared" ca="1" si="395"/>
        <v>1.2235823757219748E+29</v>
      </c>
      <c r="AH948" s="29">
        <f t="shared" ca="1" si="396"/>
        <v>3.3333333321820855</v>
      </c>
      <c r="AI948" s="29">
        <f t="shared" ca="1" si="397"/>
        <v>10.000000000208153</v>
      </c>
    </row>
    <row r="949" spans="1:35">
      <c r="A949" s="29">
        <v>93.699999999997701</v>
      </c>
      <c r="B949" s="29">
        <f t="shared" si="398"/>
        <v>10</v>
      </c>
      <c r="C949" s="29">
        <f t="shared" si="399"/>
        <v>0</v>
      </c>
      <c r="E949" s="29">
        <f ca="1">Kp*(G949+H949*OnebyTi+Td*(G949-G948))</f>
        <v>3.3333333322022778</v>
      </c>
      <c r="F949" s="29">
        <f t="shared" ca="1" si="400"/>
        <v>10.000000000190282</v>
      </c>
      <c r="G949" s="29">
        <f t="shared" ca="1" si="380"/>
        <v>-1.9028156827971543E-10</v>
      </c>
      <c r="H949" s="29">
        <f t="shared" ca="1" si="381"/>
        <v>0.73015873012388988</v>
      </c>
      <c r="I949" s="29">
        <f t="shared" ca="1" si="382"/>
        <v>37.948448828809987</v>
      </c>
      <c r="J949" s="29">
        <f t="shared" ca="1" si="383"/>
        <v>222.78537736622681</v>
      </c>
      <c r="K949" s="29">
        <f t="shared" ca="1" si="384"/>
        <v>143.14167008436232</v>
      </c>
      <c r="M949" s="29">
        <f ca="1">Kp*(Q949+R949*OnebyTi+Td*(Q949-Q948))</f>
        <v>89194217311.597519</v>
      </c>
      <c r="N949" s="27">
        <f t="shared" ca="1" si="401"/>
        <v>-30505772844.67506</v>
      </c>
      <c r="O949" s="27">
        <f t="shared" ca="1" si="385"/>
        <v>-34619332405.155006</v>
      </c>
      <c r="P949" s="27">
        <f t="shared" ca="1" si="402"/>
        <v>-16310149456.984961</v>
      </c>
      <c r="Q949" s="29">
        <f t="shared" ca="1" si="386"/>
        <v>16310149466.984961</v>
      </c>
      <c r="R949" s="29">
        <f t="shared" ca="1" si="387"/>
        <v>523276621.87177825</v>
      </c>
      <c r="S949" s="29">
        <f t="shared" ca="1" si="388"/>
        <v>46499384561.516006</v>
      </c>
      <c r="T949" s="29">
        <f t="shared" ca="1" si="389"/>
        <v>3.0208242211376936E+20</v>
      </c>
      <c r="U949" s="29">
        <f t="shared" ca="1" si="390"/>
        <v>10359382932323.912</v>
      </c>
      <c r="W949" s="29">
        <f ca="1">Kp*(AB949+AC949*OnebyTi+Td*(AB949-AB948))</f>
        <v>-4324513754.7662354</v>
      </c>
      <c r="X949" s="27">
        <f t="shared" ca="1" si="403"/>
        <v>-1162654427.6734164</v>
      </c>
      <c r="Y949" s="27">
        <f t="shared" ca="1" si="404"/>
        <v>-215700715.82986221</v>
      </c>
      <c r="Z949" s="27">
        <f t="shared" ca="1" si="405"/>
        <v>207904148.97864106</v>
      </c>
      <c r="AA949" s="27">
        <f t="shared" ca="1" si="406"/>
        <v>285914470.65234065</v>
      </c>
      <c r="AB949" s="29">
        <f t="shared" ca="1" si="391"/>
        <v>-285914460.65234065</v>
      </c>
      <c r="AC949" s="29">
        <f t="shared" ca="1" si="392"/>
        <v>-619466120.75803101</v>
      </c>
      <c r="AD949" s="29">
        <f t="shared" ca="1" si="393"/>
        <v>1332780560.4036975</v>
      </c>
      <c r="AE949" s="29">
        <f t="shared" ca="1" si="394"/>
        <v>2.2582441743755267E+17</v>
      </c>
      <c r="AF949" s="29">
        <f t="shared" ca="1" si="395"/>
        <v>1.3099521085131859E+29</v>
      </c>
      <c r="AH949" s="29">
        <f t="shared" ca="1" si="396"/>
        <v>3.3333333322022778</v>
      </c>
      <c r="AI949" s="29">
        <f t="shared" ca="1" si="397"/>
        <v>10.000000000190282</v>
      </c>
    </row>
    <row r="950" spans="1:35">
      <c r="A950" s="29">
        <v>93.799999999997695</v>
      </c>
      <c r="B950" s="29">
        <f t="shared" si="398"/>
        <v>10</v>
      </c>
      <c r="C950" s="29">
        <f t="shared" si="399"/>
        <v>0</v>
      </c>
      <c r="E950" s="29">
        <f ca="1">Kp*(G950+H950*OnebyTi+Td*(G950-G949))</f>
        <v>3.3333333322716419</v>
      </c>
      <c r="F950" s="27">
        <f t="shared" ca="1" si="400"/>
        <v>10.000000000164892</v>
      </c>
      <c r="G950" s="29">
        <f t="shared" ca="1" si="380"/>
        <v>-1.6489209997416765E-10</v>
      </c>
      <c r="H950" s="29">
        <f t="shared" ca="1" si="381"/>
        <v>0.73015873010740062</v>
      </c>
      <c r="I950" s="29">
        <f t="shared" ca="1" si="382"/>
        <v>37.948448828826479</v>
      </c>
      <c r="J950" s="29">
        <f t="shared" ca="1" si="383"/>
        <v>222.78537736622681</v>
      </c>
      <c r="K950" s="29">
        <f t="shared" ca="1" si="384"/>
        <v>143.141670085909</v>
      </c>
      <c r="M950" s="29">
        <f ca="1">Kp*(Q950+R950*OnebyTi+Td*(Q950-Q949))</f>
        <v>100854867613.48909</v>
      </c>
      <c r="N950" s="29">
        <f t="shared" ca="1" si="401"/>
        <v>-26550963065.47554</v>
      </c>
      <c r="O950" s="29">
        <f t="shared" ca="1" si="385"/>
        <v>-34451455806.277924</v>
      </c>
      <c r="P950" s="29">
        <f t="shared" ca="1" si="402"/>
        <v>-17057357152.98789</v>
      </c>
      <c r="Q950" s="29">
        <f t="shared" ca="1" si="386"/>
        <v>17057357162.98789</v>
      </c>
      <c r="R950" s="29">
        <f t="shared" ca="1" si="387"/>
        <v>2229012338.1705675</v>
      </c>
      <c r="S950" s="29">
        <f t="shared" ca="1" si="388"/>
        <v>48205120277.814796</v>
      </c>
      <c r="T950" s="29">
        <f t="shared" ca="1" si="389"/>
        <v>3.3117776545234276E+20</v>
      </c>
      <c r="U950" s="29">
        <f t="shared" ca="1" si="390"/>
        <v>10739395907566.59</v>
      </c>
      <c r="W950" s="29">
        <f ca="1">Kp*(AB950+AC950*OnebyTi+Td*(AB950-AB949))</f>
        <v>-4432120932.5504141</v>
      </c>
      <c r="X950" s="29">
        <f t="shared" ca="1" si="403"/>
        <v>-1232496516.8737073</v>
      </c>
      <c r="Y950" s="29">
        <f t="shared" ca="1" si="404"/>
        <v>-261884193.32765737</v>
      </c>
      <c r="Z950" s="29">
        <f t="shared" ca="1" si="405"/>
        <v>187244695.93763313</v>
      </c>
      <c r="AA950" s="29">
        <f t="shared" ca="1" si="406"/>
        <v>282109862.36942989</v>
      </c>
      <c r="AB950" s="29">
        <f t="shared" ca="1" si="391"/>
        <v>-282109852.36942989</v>
      </c>
      <c r="AC950" s="29">
        <f t="shared" ca="1" si="392"/>
        <v>-647677105.99497402</v>
      </c>
      <c r="AD950" s="29">
        <f t="shared" ca="1" si="393"/>
        <v>1360991545.6406405</v>
      </c>
      <c r="AE950" s="29">
        <f t="shared" ca="1" si="394"/>
        <v>2.3378301431794282E+17</v>
      </c>
      <c r="AF950" s="29">
        <f t="shared" ca="1" si="395"/>
        <v>1.403380619032984E+29</v>
      </c>
      <c r="AH950" s="29">
        <f t="shared" ca="1" si="396"/>
        <v>3.3333333322716419</v>
      </c>
      <c r="AI950" s="29">
        <f t="shared" ca="1" si="397"/>
        <v>10.000000000164892</v>
      </c>
    </row>
    <row r="951" spans="1:35">
      <c r="A951" s="29">
        <v>93.899999999997704</v>
      </c>
      <c r="B951" s="29">
        <f t="shared" si="398"/>
        <v>10</v>
      </c>
      <c r="C951" s="29">
        <f t="shared" si="399"/>
        <v>0</v>
      </c>
      <c r="E951" s="29">
        <f ca="1">Kp*(G951+H951*OnebyTi+Td*(G951-G950))</f>
        <v>3.333333332384524</v>
      </c>
      <c r="F951" s="29">
        <f t="shared" ca="1" si="400"/>
        <v>10.000000000133506</v>
      </c>
      <c r="G951" s="29">
        <f t="shared" ca="1" si="380"/>
        <v>-1.3350565097880462E-10</v>
      </c>
      <c r="H951" s="29">
        <f t="shared" ca="1" si="381"/>
        <v>0.73015873009405008</v>
      </c>
      <c r="I951" s="29">
        <f t="shared" ca="1" si="382"/>
        <v>37.94844882883983</v>
      </c>
      <c r="J951" s="29">
        <f t="shared" ca="1" si="383"/>
        <v>222.78537736622681</v>
      </c>
      <c r="K951" s="29">
        <f t="shared" ca="1" si="384"/>
        <v>143.14167008716262</v>
      </c>
      <c r="M951" s="29">
        <f ca="1">Kp*(Q951+R951*OnebyTi+Td*(Q951-Q950))</f>
        <v>112636400640.86021</v>
      </c>
      <c r="N951" s="27">
        <f t="shared" ca="1" si="401"/>
        <v>-22296571747.603195</v>
      </c>
      <c r="O951" s="27">
        <f t="shared" ca="1" si="385"/>
        <v>-34129032408.420467</v>
      </c>
      <c r="P951" s="27">
        <f t="shared" ca="1" si="402"/>
        <v>-17767219762.125866</v>
      </c>
      <c r="Q951" s="29">
        <f t="shared" ca="1" si="386"/>
        <v>17767219772.125866</v>
      </c>
      <c r="R951" s="29">
        <f t="shared" ca="1" si="387"/>
        <v>4005734315.3831539</v>
      </c>
      <c r="S951" s="29">
        <f t="shared" ca="1" si="388"/>
        <v>49981842255.027382</v>
      </c>
      <c r="T951" s="29">
        <f t="shared" ca="1" si="389"/>
        <v>3.6274517529544478E+20</v>
      </c>
      <c r="U951" s="29">
        <f t="shared" ca="1" si="390"/>
        <v>11135223583734.766</v>
      </c>
      <c r="W951" s="29">
        <f ca="1">Kp*(AB951+AC951*OnebyTi+Td*(AB951-AB950))</f>
        <v>-4533267518.2121334</v>
      </c>
      <c r="X951" s="27">
        <f t="shared" ca="1" si="403"/>
        <v>-1302081205.5826607</v>
      </c>
      <c r="Y951" s="27">
        <f t="shared" ca="1" si="404"/>
        <v>-309221514.9336974</v>
      </c>
      <c r="Z951" s="27">
        <f t="shared" ca="1" si="405"/>
        <v>165340421.53480983</v>
      </c>
      <c r="AA951" s="27">
        <f t="shared" ca="1" si="406"/>
        <v>277483233.60771561</v>
      </c>
      <c r="AB951" s="29">
        <f t="shared" ca="1" si="391"/>
        <v>-277483223.60771561</v>
      </c>
      <c r="AC951" s="29">
        <f t="shared" ca="1" si="392"/>
        <v>-675425428.35574555</v>
      </c>
      <c r="AD951" s="29">
        <f t="shared" ca="1" si="393"/>
        <v>1388739868.0014122</v>
      </c>
      <c r="AE951" s="29">
        <f t="shared" ca="1" si="394"/>
        <v>2.4148270825631578E+17</v>
      </c>
      <c r="AF951" s="29">
        <f t="shared" ca="1" si="395"/>
        <v>1.5040363196221098E+29</v>
      </c>
      <c r="AH951" s="29">
        <f t="shared" ca="1" si="396"/>
        <v>3.333333332384524</v>
      </c>
      <c r="AI951" s="29">
        <f t="shared" ca="1" si="397"/>
        <v>10.000000000133506</v>
      </c>
    </row>
    <row r="952" spans="1:35">
      <c r="A952" s="29">
        <v>93.999999999997698</v>
      </c>
      <c r="B952" s="29">
        <f t="shared" si="398"/>
        <v>10</v>
      </c>
      <c r="C952" s="29">
        <f t="shared" si="399"/>
        <v>0</v>
      </c>
      <c r="E952" s="29">
        <f ca="1">Kp*(G952+H952*OnebyTi+Td*(G952-G951))</f>
        <v>3.3333333325336518</v>
      </c>
      <c r="F952" s="27">
        <f t="shared" ca="1" si="400"/>
        <v>10.000000000097828</v>
      </c>
      <c r="G952" s="29">
        <f t="shared" ca="1" si="380"/>
        <v>-9.7827523859450594E-11</v>
      </c>
      <c r="H952" s="29">
        <f t="shared" ca="1" si="381"/>
        <v>0.73015873008426735</v>
      </c>
      <c r="I952" s="29">
        <f t="shared" ca="1" si="382"/>
        <v>37.948448828849614</v>
      </c>
      <c r="J952" s="29">
        <f t="shared" ca="1" si="383"/>
        <v>222.78537736622681</v>
      </c>
      <c r="K952" s="29">
        <f t="shared" ca="1" si="384"/>
        <v>143.14167008808221</v>
      </c>
      <c r="M952" s="29">
        <f ca="1">Kp*(Q952+R952*OnebyTi+Td*(Q952-Q951))</f>
        <v>124494376724.31561</v>
      </c>
      <c r="N952" s="29">
        <f t="shared" ca="1" si="401"/>
        <v>-17746572118.766655</v>
      </c>
      <c r="O952" s="29">
        <f t="shared" ca="1" si="385"/>
        <v>-33646143265.117748</v>
      </c>
      <c r="P952" s="29">
        <f t="shared" ca="1" si="402"/>
        <v>-18434954218.899715</v>
      </c>
      <c r="Q952" s="29">
        <f t="shared" ca="1" si="386"/>
        <v>18434954228.899715</v>
      </c>
      <c r="R952" s="29">
        <f t="shared" ca="1" si="387"/>
        <v>5849229738.2731256</v>
      </c>
      <c r="S952" s="29">
        <f t="shared" ca="1" si="388"/>
        <v>51825337677.917351</v>
      </c>
      <c r="T952" s="29">
        <f t="shared" ca="1" si="389"/>
        <v>3.9672992903760753E+20</v>
      </c>
      <c r="U952" s="29">
        <f t="shared" ca="1" si="390"/>
        <v>11545927407196.221</v>
      </c>
      <c r="W952" s="29">
        <f ca="1">Kp*(AB952+AC952*OnebyTi+Td*(AB952-AB951))</f>
        <v>-4627462275.9931469</v>
      </c>
      <c r="X952" s="29">
        <f t="shared" ca="1" si="403"/>
        <v>-1371231995.2928457</v>
      </c>
      <c r="Y952" s="29">
        <f t="shared" ca="1" si="404"/>
        <v>-357643853.43669039</v>
      </c>
      <c r="Z952" s="29">
        <f t="shared" ca="1" si="405"/>
        <v>142195762.78318515</v>
      </c>
      <c r="AA952" s="29">
        <f t="shared" ca="1" si="406"/>
        <v>272013964.12481171</v>
      </c>
      <c r="AB952" s="29">
        <f t="shared" ca="1" si="391"/>
        <v>-272013954.12481171</v>
      </c>
      <c r="AC952" s="29">
        <f t="shared" ca="1" si="392"/>
        <v>-702626823.76822674</v>
      </c>
      <c r="AD952" s="29">
        <f t="shared" ca="1" si="393"/>
        <v>1415941263.4138932</v>
      </c>
      <c r="AE952" s="29">
        <f t="shared" ca="1" si="394"/>
        <v>2.4888186738017728E+17</v>
      </c>
      <c r="AF952" s="29">
        <f t="shared" ca="1" si="395"/>
        <v>1.6119523963392855E+29</v>
      </c>
      <c r="AH952" s="29">
        <f t="shared" ca="1" si="396"/>
        <v>3.3333333325336518</v>
      </c>
      <c r="AI952" s="29">
        <f t="shared" ca="1" si="397"/>
        <v>10.000000000097828</v>
      </c>
    </row>
    <row r="953" spans="1:35">
      <c r="A953" s="29">
        <v>94.099999999997706</v>
      </c>
      <c r="B953" s="29">
        <f t="shared" si="398"/>
        <v>10</v>
      </c>
      <c r="C953" s="29">
        <f t="shared" si="399"/>
        <v>0</v>
      </c>
      <c r="E953" s="29">
        <f ca="1">Kp*(G953+H953*OnebyTi+Td*(G953-G952))</f>
        <v>3.3333333327105095</v>
      </c>
      <c r="F953" s="29">
        <f t="shared" ca="1" si="400"/>
        <v>10.000000000059666</v>
      </c>
      <c r="G953" s="29">
        <f t="shared" ca="1" si="380"/>
        <v>-5.9666049878615013E-11</v>
      </c>
      <c r="H953" s="29">
        <f t="shared" ca="1" si="381"/>
        <v>0.73015873007830079</v>
      </c>
      <c r="I953" s="29">
        <f t="shared" ca="1" si="382"/>
        <v>37.948448828855582</v>
      </c>
      <c r="J953" s="29">
        <f t="shared" ca="1" si="383"/>
        <v>222.78537736622681</v>
      </c>
      <c r="K953" s="29">
        <f t="shared" ca="1" si="384"/>
        <v>143.14167008864368</v>
      </c>
      <c r="M953" s="29">
        <f ca="1">Kp*(Q953+R953*OnebyTi+Td*(Q953-Q952))</f>
        <v>136381934279.6971</v>
      </c>
      <c r="N953" s="27">
        <f t="shared" ca="1" si="401"/>
        <v>-12906382975.655466</v>
      </c>
      <c r="O953" s="29">
        <f t="shared" ca="1" si="385"/>
        <v>-32997273134.903278</v>
      </c>
      <c r="P953" s="29">
        <f t="shared" ca="1" si="402"/>
        <v>-19055731101.891403</v>
      </c>
      <c r="Q953" s="29">
        <f t="shared" ca="1" si="386"/>
        <v>19055731111.891403</v>
      </c>
      <c r="R953" s="29">
        <f t="shared" ca="1" si="387"/>
        <v>7754802849.462266</v>
      </c>
      <c r="S953" s="29">
        <f t="shared" ca="1" si="388"/>
        <v>53730910789.106491</v>
      </c>
      <c r="T953" s="29">
        <f t="shared" ca="1" si="389"/>
        <v>4.3304201785847815E+20</v>
      </c>
      <c r="U953" s="29">
        <f t="shared" ca="1" si="390"/>
        <v>11970461231871.428</v>
      </c>
      <c r="W953" s="29">
        <f ca="1">Kp*(AB953+AC953*OnebyTi+Td*(AB953-AB952))</f>
        <v>-4714211670.4599485</v>
      </c>
      <c r="X953" s="29">
        <f t="shared" ca="1" si="403"/>
        <v>-1439766620.7202322</v>
      </c>
      <c r="Y953" s="29">
        <f t="shared" ca="1" si="404"/>
        <v>-407077130.43426704</v>
      </c>
      <c r="Z953" s="29">
        <f t="shared" ca="1" si="405"/>
        <v>117818297.04279958</v>
      </c>
      <c r="AA953" s="29">
        <f t="shared" ca="1" si="406"/>
        <v>265682655.73509839</v>
      </c>
      <c r="AB953" s="29">
        <f t="shared" ca="1" si="391"/>
        <v>-265682645.73509839</v>
      </c>
      <c r="AC953" s="29">
        <f t="shared" ca="1" si="392"/>
        <v>-729195088.34173656</v>
      </c>
      <c r="AD953" s="29">
        <f t="shared" ca="1" si="393"/>
        <v>1442509527.9874032</v>
      </c>
      <c r="AE953" s="29">
        <f t="shared" ca="1" si="394"/>
        <v>2.5594059420465747E+17</v>
      </c>
      <c r="AF953" s="29">
        <f t="shared" ca="1" si="395"/>
        <v>1.7270041453583919E+29</v>
      </c>
      <c r="AH953" s="29">
        <f t="shared" ca="1" si="396"/>
        <v>3.3333333327105095</v>
      </c>
      <c r="AI953" s="29">
        <f t="shared" ca="1" si="397"/>
        <v>10.000000000059666</v>
      </c>
    </row>
    <row r="954" spans="1:35">
      <c r="A954" s="29">
        <v>94.199999999997701</v>
      </c>
      <c r="B954" s="29">
        <f t="shared" si="398"/>
        <v>10</v>
      </c>
      <c r="C954" s="29">
        <f t="shared" si="399"/>
        <v>0</v>
      </c>
      <c r="E954" s="29">
        <f ca="1">Kp*(G954+H954*OnebyTi+Td*(G954-G953))</f>
        <v>3.3333333329058084</v>
      </c>
      <c r="F954" s="29">
        <f t="shared" ca="1" si="400"/>
        <v>10.000000000020844</v>
      </c>
      <c r="G954" s="29">
        <f t="shared" ca="1" si="380"/>
        <v>-2.0843771153522539E-11</v>
      </c>
      <c r="H954" s="29">
        <f t="shared" ca="1" si="381"/>
        <v>0.73015873007621646</v>
      </c>
      <c r="I954" s="29">
        <f t="shared" ca="1" si="382"/>
        <v>37.948448828857664</v>
      </c>
      <c r="J954" s="29">
        <f t="shared" ca="1" si="383"/>
        <v>222.78537736622681</v>
      </c>
      <c r="K954" s="29">
        <f t="shared" ca="1" si="384"/>
        <v>143.14167008884002</v>
      </c>
      <c r="M954" s="29">
        <f ca="1">Kp*(Q954+R954*OnebyTi+Td*(Q954-Q953))</f>
        <v>148249874991.96078</v>
      </c>
      <c r="N954" s="29">
        <f t="shared" ca="1" si="401"/>
        <v>-7782913820.2354679</v>
      </c>
      <c r="O954" s="27">
        <f t="shared" ca="1" si="385"/>
        <v>-32177353000.343704</v>
      </c>
      <c r="P954" s="27">
        <f t="shared" ca="1" si="402"/>
        <v>-19624693000.994385</v>
      </c>
      <c r="Q954" s="29">
        <f t="shared" ca="1" si="386"/>
        <v>19624693010.994385</v>
      </c>
      <c r="R954" s="29">
        <f t="shared" ca="1" si="387"/>
        <v>9717272150.5617046</v>
      </c>
      <c r="S954" s="29">
        <f t="shared" ca="1" si="388"/>
        <v>55693380090.205933</v>
      </c>
      <c r="T954" s="29">
        <f t="shared" ca="1" si="389"/>
        <v>4.7155487543605533E+20</v>
      </c>
      <c r="U954" s="29">
        <f t="shared" ca="1" si="390"/>
        <v>12407670695686.502</v>
      </c>
      <c r="W954" s="29">
        <f ca="1">Kp*(AB954+AC954*OnebyTi+Td*(AB954-AB953))</f>
        <v>-4793020959.270401</v>
      </c>
      <c r="X954" s="27">
        <f t="shared" ca="1" si="403"/>
        <v>-1507497263.7593136</v>
      </c>
      <c r="Y954" s="27">
        <f t="shared" ca="1" si="404"/>
        <v>-457441991.18757784</v>
      </c>
      <c r="Z954" s="27">
        <f t="shared" ca="1" si="405"/>
        <v>92218844.967799306</v>
      </c>
      <c r="AA954" s="27">
        <f t="shared" ca="1" si="406"/>
        <v>258471225.86584213</v>
      </c>
      <c r="AB954" s="29">
        <f t="shared" ca="1" si="391"/>
        <v>-258471215.86584213</v>
      </c>
      <c r="AC954" s="29">
        <f t="shared" ca="1" si="392"/>
        <v>-755042209.92832077</v>
      </c>
      <c r="AD954" s="29">
        <f t="shared" ca="1" si="393"/>
        <v>1468356649.5739875</v>
      </c>
      <c r="AE954" s="29">
        <f t="shared" ca="1" si="394"/>
        <v>2.6262133114777414E+17</v>
      </c>
      <c r="AF954" s="29">
        <f t="shared" ca="1" si="395"/>
        <v>1.8488875073598149E+29</v>
      </c>
      <c r="AH954" s="29">
        <f t="shared" ca="1" si="396"/>
        <v>3.3333333329058084</v>
      </c>
      <c r="AI954" s="29">
        <f t="shared" ca="1" si="397"/>
        <v>10.000000000020844</v>
      </c>
    </row>
    <row r="955" spans="1:35">
      <c r="A955" s="29">
        <v>94.299999999997695</v>
      </c>
      <c r="B955" s="29">
        <f t="shared" si="398"/>
        <v>10</v>
      </c>
      <c r="C955" s="29">
        <f t="shared" si="399"/>
        <v>0</v>
      </c>
      <c r="E955" s="29">
        <f ca="1">Kp*(G955+H955*OnebyTi+Td*(G955-G954))</f>
        <v>3.3333333331098984</v>
      </c>
      <c r="F955" s="27">
        <f t="shared" ca="1" si="400"/>
        <v>9.9999999999831211</v>
      </c>
      <c r="G955" s="29">
        <f t="shared" ca="1" si="380"/>
        <v>1.687894268798118E-11</v>
      </c>
      <c r="H955" s="29">
        <f t="shared" ca="1" si="381"/>
        <v>0.73015873007790433</v>
      </c>
      <c r="I955" s="29">
        <f t="shared" ca="1" si="382"/>
        <v>37.948448828859355</v>
      </c>
      <c r="J955" s="29">
        <f t="shared" ca="1" si="383"/>
        <v>222.78537736622681</v>
      </c>
      <c r="K955" s="29">
        <f t="shared" ca="1" si="384"/>
        <v>143.14167008899918</v>
      </c>
      <c r="M955" s="29">
        <f ca="1">Kp*(Q955+R955*OnebyTi+Td*(Q955-Q954))</f>
        <v>160046762963.06754</v>
      </c>
      <c r="N955" s="27">
        <f t="shared" ca="1" si="401"/>
        <v>-2384605780.9800739</v>
      </c>
      <c r="O955" s="29">
        <f t="shared" ca="1" si="385"/>
        <v>-31181802693.885376</v>
      </c>
      <c r="P955" s="29">
        <f t="shared" ca="1" si="402"/>
        <v>-20136973870.292236</v>
      </c>
      <c r="Q955" s="29">
        <f t="shared" ca="1" si="386"/>
        <v>20136973880.292236</v>
      </c>
      <c r="R955" s="29">
        <f t="shared" ca="1" si="387"/>
        <v>11730969538.590929</v>
      </c>
      <c r="S955" s="29">
        <f t="shared" ca="1" si="388"/>
        <v>57707077478.235153</v>
      </c>
      <c r="T955" s="29">
        <f t="shared" ca="1" si="389"/>
        <v>5.1210464714161252E+20</v>
      </c>
      <c r="U955" s="29">
        <f t="shared" ca="1" si="390"/>
        <v>12856293028179.979</v>
      </c>
      <c r="W955" s="29">
        <f ca="1">Kp*(AB955+AC955*OnebyTi+Td*(AB955-AB954))</f>
        <v>-4863395330.9645481</v>
      </c>
      <c r="X955" s="29">
        <f t="shared" ca="1" si="403"/>
        <v>-1574230788.9804273</v>
      </c>
      <c r="Y955" s="29">
        <f t="shared" ca="1" si="404"/>
        <v>-508653791.13696104</v>
      </c>
      <c r="Z955" s="29">
        <f t="shared" ca="1" si="405"/>
        <v>65411569.659082815</v>
      </c>
      <c r="AA955" s="29">
        <f t="shared" ca="1" si="406"/>
        <v>250363001.57131806</v>
      </c>
      <c r="AB955" s="29">
        <f t="shared" ca="1" si="391"/>
        <v>-250362991.57131806</v>
      </c>
      <c r="AC955" s="29">
        <f t="shared" ca="1" si="392"/>
        <v>-780078509.08545256</v>
      </c>
      <c r="AD955" s="29">
        <f t="shared" ca="1" si="393"/>
        <v>1493392948.7311194</v>
      </c>
      <c r="AE955" s="29">
        <f t="shared" ca="1" si="394"/>
        <v>2.6888949390262813E+17</v>
      </c>
      <c r="AF955" s="29">
        <f t="shared" ca="1" si="395"/>
        <v>1.9770995588157632E+29</v>
      </c>
      <c r="AH955" s="29">
        <f t="shared" ca="1" si="396"/>
        <v>3.3333333331098984</v>
      </c>
      <c r="AI955" s="29">
        <f t="shared" ca="1" si="397"/>
        <v>9.9999999999831211</v>
      </c>
    </row>
    <row r="956" spans="1:35">
      <c r="A956" s="29">
        <v>94.399999999997704</v>
      </c>
      <c r="B956" s="29">
        <f t="shared" si="398"/>
        <v>10</v>
      </c>
      <c r="C956" s="29">
        <f t="shared" si="399"/>
        <v>0</v>
      </c>
      <c r="E956" s="29">
        <f ca="1">Kp*(G956+H956*OnebyTi+Td*(G956-G955))</f>
        <v>3.3333333333132837</v>
      </c>
      <c r="F956" s="29">
        <f t="shared" ca="1" si="400"/>
        <v>9.9999999999481126</v>
      </c>
      <c r="G956" s="29">
        <f t="shared" ca="1" si="380"/>
        <v>5.1887383278881316E-11</v>
      </c>
      <c r="H956" s="29">
        <f t="shared" ca="1" si="381"/>
        <v>0.73015873008309307</v>
      </c>
      <c r="I956" s="29">
        <f t="shared" ca="1" si="382"/>
        <v>37.948448828864542</v>
      </c>
      <c r="J956" s="29">
        <f t="shared" ca="1" si="383"/>
        <v>222.78537736622681</v>
      </c>
      <c r="K956" s="29">
        <f t="shared" ca="1" si="384"/>
        <v>143.141670089489</v>
      </c>
      <c r="M956" s="29">
        <f ca="1">Kp*(Q956+R956*OnebyTi+Td*(Q956-Q955))</f>
        <v>171719038060.7027</v>
      </c>
      <c r="N956" s="29">
        <f t="shared" ca="1" si="401"/>
        <v>3278532053.9826889</v>
      </c>
      <c r="O956" s="27">
        <f t="shared" ca="1" si="385"/>
        <v>-30006573454.134659</v>
      </c>
      <c r="P956" s="27">
        <f t="shared" ca="1" si="402"/>
        <v>-20587719330.719711</v>
      </c>
      <c r="Q956" s="29">
        <f t="shared" ca="1" si="386"/>
        <v>20587719340.719711</v>
      </c>
      <c r="R956" s="29">
        <f t="shared" ca="1" si="387"/>
        <v>13789741472.662901</v>
      </c>
      <c r="S956" s="29">
        <f t="shared" ca="1" si="388"/>
        <v>59765849412.307121</v>
      </c>
      <c r="T956" s="29">
        <f t="shared" ca="1" si="389"/>
        <v>5.5449006590683696E+20</v>
      </c>
      <c r="U956" s="29">
        <f t="shared" ca="1" si="390"/>
        <v>13314957310423.199</v>
      </c>
      <c r="W956" s="29">
        <f ca="1">Kp*(AB956+AC956*OnebyTi+Td*(AB956-AB955))</f>
        <v>-4924841086.7919922</v>
      </c>
      <c r="X956" s="27">
        <f t="shared" ca="1" si="403"/>
        <v>-1639769000.9361656</v>
      </c>
      <c r="Y956" s="27">
        <f t="shared" ca="1" si="404"/>
        <v>-560622594.56058836</v>
      </c>
      <c r="Z956" s="27">
        <f t="shared" ca="1" si="405"/>
        <v>37414071.638854519</v>
      </c>
      <c r="AA956" s="27">
        <f t="shared" ca="1" si="406"/>
        <v>241342813.79754135</v>
      </c>
      <c r="AB956" s="29">
        <f t="shared" ca="1" si="391"/>
        <v>-241342803.79754135</v>
      </c>
      <c r="AC956" s="29">
        <f t="shared" ca="1" si="392"/>
        <v>-804212789.46520674</v>
      </c>
      <c r="AD956" s="29">
        <f t="shared" ca="1" si="393"/>
        <v>1517527229.1108735</v>
      </c>
      <c r="AE956" s="29">
        <f t="shared" ca="1" si="394"/>
        <v>2.7471412879711398E+17</v>
      </c>
      <c r="AF956" s="29">
        <f t="shared" ca="1" si="395"/>
        <v>2.1109217459996027E+29</v>
      </c>
      <c r="AH956" s="29">
        <f t="shared" ca="1" si="396"/>
        <v>3.3333333333132837</v>
      </c>
      <c r="AI956" s="29">
        <f t="shared" ca="1" si="397"/>
        <v>9.9999999999481126</v>
      </c>
    </row>
    <row r="957" spans="1:35">
      <c r="A957" s="29">
        <v>94.499999999997698</v>
      </c>
      <c r="B957" s="29">
        <f t="shared" si="398"/>
        <v>10</v>
      </c>
      <c r="C957" s="29">
        <f t="shared" si="399"/>
        <v>0</v>
      </c>
      <c r="E957" s="29">
        <f ca="1">Kp*(G957+H957*OnebyTi+Td*(G957-G956))</f>
        <v>3.3333333335069462</v>
      </c>
      <c r="F957" s="27">
        <f t="shared" ca="1" si="400"/>
        <v>9.9999999999172342</v>
      </c>
      <c r="G957" s="29">
        <f t="shared" ca="1" si="380"/>
        <v>8.276579421817587E-11</v>
      </c>
      <c r="H957" s="29">
        <f t="shared" ca="1" si="381"/>
        <v>0.73015873009136967</v>
      </c>
      <c r="I957" s="29">
        <f t="shared" ca="1" si="382"/>
        <v>37.94844882887282</v>
      </c>
      <c r="J957" s="29">
        <f t="shared" ca="1" si="383"/>
        <v>222.78537736622681</v>
      </c>
      <c r="K957" s="29">
        <f t="shared" ca="1" si="384"/>
        <v>143.14167009027113</v>
      </c>
      <c r="M957" s="29">
        <f ca="1">Kp*(Q957+R957*OnebyTi+Td*(Q957-Q956))</f>
        <v>183211143655.37375</v>
      </c>
      <c r="N957" s="27">
        <f t="shared" ca="1" si="401"/>
        <v>9194891262.8988838</v>
      </c>
      <c r="O957" s="29">
        <f t="shared" ca="1" si="385"/>
        <v>-28648190228.168774</v>
      </c>
      <c r="P957" s="29">
        <f t="shared" ca="1" si="402"/>
        <v>-20972107880.906109</v>
      </c>
      <c r="Q957" s="29">
        <f t="shared" ca="1" si="386"/>
        <v>20972107890.906109</v>
      </c>
      <c r="R957" s="29">
        <f t="shared" ca="1" si="387"/>
        <v>15886952261.753511</v>
      </c>
      <c r="S957" s="29">
        <f t="shared" ca="1" si="388"/>
        <v>61863060201.397736</v>
      </c>
      <c r="T957" s="29">
        <f t="shared" ca="1" si="389"/>
        <v>5.9847299684561755E+20</v>
      </c>
      <c r="U957" s="29">
        <f t="shared" ca="1" si="390"/>
        <v>13782185207487.273</v>
      </c>
      <c r="W957" s="29">
        <f ca="1">Kp*(AB957+AC957*OnebyTi+Td*(AB957-AB956))</f>
        <v>-4976866865.4447069</v>
      </c>
      <c r="X957" s="29">
        <f t="shared" ca="1" si="403"/>
        <v>-1703908923.5018442</v>
      </c>
      <c r="Y957" s="29">
        <f t="shared" ca="1" si="404"/>
        <v>-613253185.84751165</v>
      </c>
      <c r="Z957" s="29">
        <f t="shared" ca="1" si="405"/>
        <v>8247479.2586333044</v>
      </c>
      <c r="AA957" s="29">
        <f t="shared" ca="1" si="406"/>
        <v>231397091.68161666</v>
      </c>
      <c r="AB957" s="29">
        <f t="shared" ca="1" si="391"/>
        <v>-231397081.68161666</v>
      </c>
      <c r="AC957" s="29">
        <f t="shared" ca="1" si="392"/>
        <v>-827352497.63336837</v>
      </c>
      <c r="AD957" s="29">
        <f t="shared" ca="1" si="393"/>
        <v>1540666937.2790351</v>
      </c>
      <c r="AE957" s="29">
        <f t="shared" ca="1" si="394"/>
        <v>2.8006858973819085E+17</v>
      </c>
      <c r="AF957" s="29">
        <f t="shared" ca="1" si="395"/>
        <v>2.2494066509349298E+29</v>
      </c>
      <c r="AH957" s="29">
        <f t="shared" ca="1" si="396"/>
        <v>3.3333333335069462</v>
      </c>
      <c r="AI957" s="29">
        <f t="shared" ca="1" si="397"/>
        <v>9.9999999999172342</v>
      </c>
    </row>
    <row r="958" spans="1:35">
      <c r="A958" s="29">
        <v>94.599999999997706</v>
      </c>
      <c r="B958" s="29">
        <f t="shared" si="398"/>
        <v>10</v>
      </c>
      <c r="C958" s="29">
        <f t="shared" si="399"/>
        <v>0</v>
      </c>
      <c r="E958" s="29">
        <f ca="1">Kp*(G958+H958*OnebyTi+Td*(G958-G957))</f>
        <v>3.333333333682805</v>
      </c>
      <c r="F958" s="29">
        <f t="shared" ca="1" si="400"/>
        <v>9.9999999998916405</v>
      </c>
      <c r="G958" s="29">
        <f t="shared" ca="1" si="380"/>
        <v>1.0835954356025468E-10</v>
      </c>
      <c r="H958" s="29">
        <f t="shared" ca="1" si="381"/>
        <v>0.73015873010220567</v>
      </c>
      <c r="I958" s="29">
        <f t="shared" ca="1" si="382"/>
        <v>37.948448828883656</v>
      </c>
      <c r="J958" s="29">
        <f t="shared" ca="1" si="383"/>
        <v>222.78537736622681</v>
      </c>
      <c r="K958" s="29">
        <f t="shared" ca="1" si="384"/>
        <v>143.14167009129622</v>
      </c>
      <c r="M958" s="29">
        <f ca="1">Kp*(Q958+R958*OnebyTi+Td*(Q958-Q957))</f>
        <v>194465668881.0448</v>
      </c>
      <c r="N958" s="29">
        <f t="shared" ca="1" si="401"/>
        <v>15351238043.085403</v>
      </c>
      <c r="O958" s="29">
        <f t="shared" ca="1" si="385"/>
        <v>-27103793527.855179</v>
      </c>
      <c r="P958" s="29">
        <f t="shared" ca="1" si="402"/>
        <v>-21285372968.772858</v>
      </c>
      <c r="Q958" s="29">
        <f t="shared" ca="1" si="386"/>
        <v>21285372978.772858</v>
      </c>
      <c r="R958" s="29">
        <f t="shared" ca="1" si="387"/>
        <v>18015489559.630798</v>
      </c>
      <c r="S958" s="29">
        <f t="shared" ca="1" si="388"/>
        <v>63991597499.275024</v>
      </c>
      <c r="T958" s="29">
        <f t="shared" ca="1" si="389"/>
        <v>6.4377970713016494E+20</v>
      </c>
      <c r="U958" s="29">
        <f t="shared" ca="1" si="390"/>
        <v>14256392192632.953</v>
      </c>
      <c r="W958" s="29">
        <f ca="1">Kp*(AB958+AC958*OnebyTi+Td*(AB958-AB957))</f>
        <v>-5018984909.4178476</v>
      </c>
      <c r="X958" s="29">
        <f t="shared" ca="1" si="403"/>
        <v>-1766443101.4309299</v>
      </c>
      <c r="Y958" s="29">
        <f t="shared" ca="1" si="404"/>
        <v>-666445093.84451175</v>
      </c>
      <c r="Z958" s="29">
        <f t="shared" ca="1" si="405"/>
        <v>-22063465.851782389</v>
      </c>
      <c r="AA958" s="29">
        <f t="shared" ca="1" si="406"/>
        <v>220513956.66130513</v>
      </c>
      <c r="AB958" s="29">
        <f t="shared" ca="1" si="391"/>
        <v>-220513946.66130513</v>
      </c>
      <c r="AC958" s="29">
        <f t="shared" ca="1" si="392"/>
        <v>-849403892.29949892</v>
      </c>
      <c r="AD958" s="29">
        <f t="shared" ca="1" si="393"/>
        <v>1562718331.9451656</v>
      </c>
      <c r="AE958" s="29">
        <f t="shared" ca="1" si="394"/>
        <v>2.8493122980540534E+17</v>
      </c>
      <c r="AF958" s="29">
        <f t="shared" ca="1" si="395"/>
        <v>2.3913690549346616E+29</v>
      </c>
      <c r="AH958" s="29">
        <f t="shared" ca="1" si="396"/>
        <v>3.333333333682805</v>
      </c>
      <c r="AI958" s="29">
        <f t="shared" ca="1" si="397"/>
        <v>9.9999999998916405</v>
      </c>
    </row>
    <row r="959" spans="1:35">
      <c r="A959" s="29">
        <v>94.699999999997701</v>
      </c>
      <c r="B959" s="29">
        <f t="shared" si="398"/>
        <v>10</v>
      </c>
      <c r="C959" s="29">
        <f t="shared" si="399"/>
        <v>0</v>
      </c>
      <c r="E959" s="29">
        <f ca="1">Kp*(G959+H959*OnebyTi+Td*(G959-G958))</f>
        <v>3.3333333338339872</v>
      </c>
      <c r="F959" s="27">
        <f t="shared" ca="1" si="400"/>
        <v>9.9999999998721911</v>
      </c>
      <c r="G959" s="29">
        <f t="shared" ca="1" si="380"/>
        <v>1.2780887459484802E-10</v>
      </c>
      <c r="H959" s="29">
        <f t="shared" ca="1" si="381"/>
        <v>0.73015873011498655</v>
      </c>
      <c r="I959" s="29">
        <f t="shared" ca="1" si="382"/>
        <v>37.948448828896439</v>
      </c>
      <c r="J959" s="29">
        <f t="shared" ca="1" si="383"/>
        <v>222.78537736622681</v>
      </c>
      <c r="K959" s="29">
        <f t="shared" ca="1" si="384"/>
        <v>143.14167009250656</v>
      </c>
      <c r="M959" s="29">
        <f ca="1">Kp*(Q959+R959*OnebyTi+Td*(Q959-Q958))</f>
        <v>205423505499.03192</v>
      </c>
      <c r="N959" s="27">
        <f t="shared" ca="1" si="401"/>
        <v>21732692852.454079</v>
      </c>
      <c r="O959" s="27">
        <f t="shared" ca="1" si="385"/>
        <v>-25371180640.996414</v>
      </c>
      <c r="P959" s="27">
        <f t="shared" ca="1" si="402"/>
        <v>-21522825870.556358</v>
      </c>
      <c r="Q959" s="29">
        <f t="shared" ca="1" si="386"/>
        <v>21522825880.556358</v>
      </c>
      <c r="R959" s="29">
        <f t="shared" ca="1" si="387"/>
        <v>20167772147.686436</v>
      </c>
      <c r="S959" s="29">
        <f t="shared" ca="1" si="388"/>
        <v>66143880087.330658</v>
      </c>
      <c r="T959" s="29">
        <f t="shared" ca="1" si="389"/>
        <v>6.9010291051863959E+20</v>
      </c>
      <c r="U959" s="29">
        <f t="shared" ca="1" si="390"/>
        <v>14735889281211.688</v>
      </c>
      <c r="W959" s="29">
        <f ca="1">Kp*(AB959+AC959*OnebyTi+Td*(AB959-AB958))</f>
        <v>-5050712371.5722084</v>
      </c>
      <c r="X959" s="27">
        <f t="shared" ca="1" si="403"/>
        <v>-1827159924.2601237</v>
      </c>
      <c r="Y959" s="27">
        <f t="shared" ca="1" si="404"/>
        <v>-720092629.72256923</v>
      </c>
      <c r="Z959" s="27">
        <f t="shared" ca="1" si="405"/>
        <v>-53490328.690154612</v>
      </c>
      <c r="AA959" s="27">
        <f t="shared" ca="1" si="406"/>
        <v>208683316.16220841</v>
      </c>
      <c r="AB959" s="29">
        <f t="shared" ca="1" si="391"/>
        <v>-208683306.16220841</v>
      </c>
      <c r="AC959" s="29">
        <f t="shared" ca="1" si="392"/>
        <v>-870272222.91571975</v>
      </c>
      <c r="AD959" s="29">
        <f t="shared" ca="1" si="393"/>
        <v>1583586662.5613866</v>
      </c>
      <c r="AE959" s="29">
        <f t="shared" ca="1" si="394"/>
        <v>2.8928610203248435E+17</v>
      </c>
      <c r="AF959" s="29">
        <f t="shared" ca="1" si="395"/>
        <v>2.5353820118938542E+29</v>
      </c>
      <c r="AH959" s="29">
        <f t="shared" ca="1" si="396"/>
        <v>3.3333333338339872</v>
      </c>
      <c r="AI959" s="29">
        <f t="shared" ca="1" si="397"/>
        <v>9.9999999998721911</v>
      </c>
    </row>
    <row r="960" spans="1:35">
      <c r="A960" s="29">
        <v>94.799999999997695</v>
      </c>
      <c r="B960" s="29">
        <f t="shared" si="398"/>
        <v>10</v>
      </c>
      <c r="C960" s="29">
        <f t="shared" si="399"/>
        <v>0</v>
      </c>
      <c r="E960" s="29">
        <f ca="1">Kp*(G960+H960*OnebyTi+Td*(G960-G959))</f>
        <v>3.3333333339550508</v>
      </c>
      <c r="F960" s="29">
        <f t="shared" ca="1" si="400"/>
        <v>9.9999999998594316</v>
      </c>
      <c r="G960" s="29">
        <f t="shared" ca="1" si="380"/>
        <v>1.4056844577226002E-10</v>
      </c>
      <c r="H960" s="29">
        <f t="shared" ca="1" si="381"/>
        <v>0.73015873012904342</v>
      </c>
      <c r="I960" s="29">
        <f t="shared" ca="1" si="382"/>
        <v>37.948448828910493</v>
      </c>
      <c r="J960" s="29">
        <f t="shared" ca="1" si="383"/>
        <v>222.78537736622681</v>
      </c>
      <c r="K960" s="29">
        <f t="shared" ca="1" si="384"/>
        <v>143.14167009383914</v>
      </c>
      <c r="M960" s="29">
        <f ca="1">Kp*(Q960+R960*OnebyTi+Td*(Q960-Q959))</f>
        <v>216024019386.49048</v>
      </c>
      <c r="N960" s="29">
        <f t="shared" ca="1" si="401"/>
        <v>28322716094.896553</v>
      </c>
      <c r="O960" s="29">
        <f t="shared" ca="1" si="385"/>
        <v>-23448845991.466221</v>
      </c>
      <c r="P960" s="29">
        <f t="shared" ca="1" si="402"/>
        <v>-21679879317.974655</v>
      </c>
      <c r="Q960" s="29">
        <f t="shared" ca="1" si="386"/>
        <v>21679879327.974655</v>
      </c>
      <c r="R960" s="29">
        <f t="shared" ca="1" si="387"/>
        <v>22335760080.483902</v>
      </c>
      <c r="S960" s="29">
        <f t="shared" ca="1" si="388"/>
        <v>68311868020.12812</v>
      </c>
      <c r="T960" s="29">
        <f t="shared" ca="1" si="389"/>
        <v>7.3710462728619386E+20</v>
      </c>
      <c r="U960" s="29">
        <f t="shared" ca="1" si="390"/>
        <v>15218885290945.396</v>
      </c>
      <c r="W960" s="29">
        <f ca="1">Kp*(AB960+AC960*OnebyTi+Td*(AB960-AB959))</f>
        <v>-5071572660.3207493</v>
      </c>
      <c r="X960" s="29">
        <f t="shared" ca="1" si="403"/>
        <v>-1885843972.6504898</v>
      </c>
      <c r="Y960" s="29">
        <f t="shared" ca="1" si="404"/>
        <v>-774084938.7936033</v>
      </c>
      <c r="Z960" s="29">
        <f t="shared" ca="1" si="405"/>
        <v>-86000906.54065375</v>
      </c>
      <c r="AA960" s="29">
        <f t="shared" ca="1" si="406"/>
        <v>195896956.62201324</v>
      </c>
      <c r="AB960" s="29">
        <f t="shared" ca="1" si="391"/>
        <v>-195896946.62201324</v>
      </c>
      <c r="AC960" s="29">
        <f t="shared" ca="1" si="392"/>
        <v>-889861917.57792103</v>
      </c>
      <c r="AD960" s="29">
        <f t="shared" ca="1" si="393"/>
        <v>1603176357.223588</v>
      </c>
      <c r="AE960" s="29">
        <f t="shared" ca="1" si="394"/>
        <v>2.9312366340206714E+17</v>
      </c>
      <c r="AF960" s="29">
        <f t="shared" ca="1" si="395"/>
        <v>2.6797785577201765E+29</v>
      </c>
      <c r="AH960" s="29">
        <f t="shared" ca="1" si="396"/>
        <v>3.3333333339550508</v>
      </c>
      <c r="AI960" s="29">
        <f t="shared" ca="1" si="397"/>
        <v>9.9999999998594316</v>
      </c>
    </row>
    <row r="961" spans="1:35">
      <c r="A961" s="29">
        <v>94.899999999997704</v>
      </c>
      <c r="B961" s="29">
        <f t="shared" si="398"/>
        <v>10</v>
      </c>
      <c r="C961" s="29">
        <f t="shared" si="399"/>
        <v>0</v>
      </c>
      <c r="E961" s="29">
        <f ca="1">Kp*(G961+H961*OnebyTi+Td*(G961-G960))</f>
        <v>3.3333333340421998</v>
      </c>
      <c r="F961" s="27">
        <f t="shared" ca="1" si="400"/>
        <v>9.9999999998535785</v>
      </c>
      <c r="G961" s="29">
        <f t="shared" ref="G961:G1011" ca="1" si="407">B961-F961</f>
        <v>1.4642154155808385E-10</v>
      </c>
      <c r="H961" s="29">
        <f t="shared" ref="H961:H1011" ca="1" si="408">H960+G961*0.1</f>
        <v>0.7301587301436856</v>
      </c>
      <c r="I961" s="29">
        <f t="shared" ref="I961:I1011" ca="1" si="409">IF(ROW()&lt;12,0,I960+ABS(G961)*0.1)</f>
        <v>37.948448828925137</v>
      </c>
      <c r="J961" s="29">
        <f t="shared" ref="J961:J1011" ca="1" si="410">IF(ROW()&lt;12,0,J960+((G961)^2)*0.1)</f>
        <v>222.78537736622681</v>
      </c>
      <c r="K961" s="29">
        <f t="shared" ref="K961:K1011" ca="1" si="411">IF(ROW()&lt;12,0,K960+A961*ABS(G961)*0.1)</f>
        <v>143.14167009522868</v>
      </c>
      <c r="M961" s="29">
        <f ca="1">Kp*(Q961+R961*OnebyTi+Td*(Q961-Q960))</f>
        <v>226205236609.59134</v>
      </c>
      <c r="N961" s="27">
        <f t="shared" ca="1" si="401"/>
        <v>35103100195.590088</v>
      </c>
      <c r="O961" s="27">
        <f t="shared" ref="O961:O1011" ca="1" si="412">IF((ROW()-12)*0.1&lt;L_2,0,OFFSET(N961,-1,0)*b_2/K_2-O960*a_2)</f>
        <v>-21336020436.413795</v>
      </c>
      <c r="P961" s="27">
        <f t="shared" ca="1" si="402"/>
        <v>-21752071808.275688</v>
      </c>
      <c r="Q961" s="29">
        <f t="shared" ref="Q961:Q1011" ca="1" si="413">B961-P961</f>
        <v>21752071818.275688</v>
      </c>
      <c r="R961" s="29">
        <f t="shared" ref="R961:R1011" ca="1" si="414">R960+Q961*0.1</f>
        <v>24510967262.31147</v>
      </c>
      <c r="S961" s="29">
        <f t="shared" ref="S961:S1011" ca="1" si="415">IF(ROW()&lt;12,0,S960+ABS(Q961)*0.1)</f>
        <v>70487075201.955688</v>
      </c>
      <c r="T961" s="29">
        <f t="shared" ref="T961:T1011" ca="1" si="416">IF(ROW()&lt;12,0,T960+((Q961)^2)*0.1)</f>
        <v>7.8441989012493618E+20</v>
      </c>
      <c r="U961" s="29">
        <f t="shared" ref="U961:U1011" ca="1" si="417">IF(ROW()&lt;12,0,U960+J961*ABS(Q961)*0.1)</f>
        <v>15703489643798.578</v>
      </c>
      <c r="W961" s="29">
        <f ca="1">Kp*(AB961+AC961*OnebyTi+Td*(AB961-AB960))</f>
        <v>-5081096821.7083139</v>
      </c>
      <c r="X961" s="27">
        <f t="shared" ca="1" si="403"/>
        <v>-1942276387.2006383</v>
      </c>
      <c r="Y961" s="27">
        <f t="shared" ca="1" si="404"/>
        <v>-828306066.69133389</v>
      </c>
      <c r="Z961" s="27">
        <f t="shared" ca="1" si="405"/>
        <v>-119559160.78549936</v>
      </c>
      <c r="AA961" s="27">
        <f t="shared" ca="1" si="406"/>
        <v>182148635.603551</v>
      </c>
      <c r="AB961" s="29">
        <f t="shared" ref="AB961:AB1011" ca="1" si="418">B961-AA961</f>
        <v>-182148625.603551</v>
      </c>
      <c r="AC961" s="29">
        <f t="shared" ref="AC961:AC1011" ca="1" si="419">AC960+AB961*0.1</f>
        <v>-908076780.1382761</v>
      </c>
      <c r="AD961" s="29">
        <f t="shared" ref="AD961:AD1011" ca="1" si="420">IF(ROW()&lt;12,0,AD960+ABS(AB961)*0.1)</f>
        <v>1621391219.7839432</v>
      </c>
      <c r="AE961" s="29">
        <f t="shared" ref="AE961:AE1011" ca="1" si="421">IF(ROW()&lt;12,0,AE960+((AB961)^2)*0.1)</f>
        <v>2.9644147558299341E+17</v>
      </c>
      <c r="AF961" s="29">
        <f t="shared" ref="AF961:AF1011" ca="1" si="422">IF(ROW()&lt;12,0,AF960+T961*ABS(AB961)*0.1)</f>
        <v>2.822659562602522E+29</v>
      </c>
      <c r="AH961" s="29">
        <f t="shared" ca="1" si="396"/>
        <v>3.3333333340421998</v>
      </c>
      <c r="AI961" s="29">
        <f t="shared" ca="1" si="397"/>
        <v>9.9999999998535785</v>
      </c>
    </row>
    <row r="962" spans="1:35">
      <c r="A962" s="29">
        <v>94.999999999997698</v>
      </c>
      <c r="B962" s="29">
        <f t="shared" si="398"/>
        <v>10</v>
      </c>
      <c r="C962" s="29">
        <f t="shared" si="399"/>
        <v>0</v>
      </c>
      <c r="E962" s="29">
        <f ca="1">Kp*(G962+H962*OnebyTi+Td*(G962-G961))</f>
        <v>3.3333333340933389</v>
      </c>
      <c r="F962" s="29">
        <f t="shared" ca="1" si="400"/>
        <v>9.9999999998545306</v>
      </c>
      <c r="G962" s="29">
        <f t="shared" ca="1" si="407"/>
        <v>1.4546941429216531E-10</v>
      </c>
      <c r="H962" s="29">
        <f t="shared" ca="1" si="408"/>
        <v>0.73015873015823252</v>
      </c>
      <c r="I962" s="29">
        <f t="shared" ca="1" si="409"/>
        <v>37.948448828939682</v>
      </c>
      <c r="J962" s="29">
        <f t="shared" ca="1" si="410"/>
        <v>222.78537736622681</v>
      </c>
      <c r="K962" s="29">
        <f t="shared" ca="1" si="411"/>
        <v>143.14167009661062</v>
      </c>
      <c r="M962" s="29">
        <f ca="1">Kp*(Q962+R962*OnebyTi+Td*(Q962-Q961))</f>
        <v>235904043977.52591</v>
      </c>
      <c r="N962" s="29">
        <f t="shared" ca="1" si="401"/>
        <v>42053968401.415176</v>
      </c>
      <c r="O962" s="29">
        <f t="shared" ca="1" si="412"/>
        <v>-19032709283.138874</v>
      </c>
      <c r="P962" s="29">
        <f t="shared" ca="1" si="402"/>
        <v>-21735092525.919518</v>
      </c>
      <c r="Q962" s="29">
        <f t="shared" ca="1" si="413"/>
        <v>21735092535.919518</v>
      </c>
      <c r="R962" s="29">
        <f t="shared" ca="1" si="414"/>
        <v>26684476515.903423</v>
      </c>
      <c r="S962" s="29">
        <f t="shared" ca="1" si="415"/>
        <v>72660584455.547638</v>
      </c>
      <c r="T962" s="29">
        <f t="shared" ca="1" si="416"/>
        <v>8.3166131487943465E+20</v>
      </c>
      <c r="U962" s="29">
        <f t="shared" ca="1" si="417"/>
        <v>16187715723069.047</v>
      </c>
      <c r="W962" s="29">
        <f ca="1">Kp*(AB962+AC962*OnebyTi+Td*(AB962-AB961))</f>
        <v>-5078824956.4986267</v>
      </c>
      <c r="X962" s="29">
        <f t="shared" ca="1" si="403"/>
        <v>-1996235259.7155735</v>
      </c>
      <c r="Y962" s="29">
        <f t="shared" ca="1" si="404"/>
        <v>-882635040.31169665</v>
      </c>
      <c r="Z962" s="29">
        <f t="shared" ca="1" si="405"/>
        <v>-154125155.26986521</v>
      </c>
      <c r="AA962" s="29">
        <f t="shared" ca="1" si="406"/>
        <v>167434172.74103561</v>
      </c>
      <c r="AB962" s="29">
        <f t="shared" ca="1" si="418"/>
        <v>-167434162.74103561</v>
      </c>
      <c r="AC962" s="29">
        <f t="shared" ca="1" si="419"/>
        <v>-924820196.41237962</v>
      </c>
      <c r="AD962" s="29">
        <f t="shared" ca="1" si="420"/>
        <v>1638134636.0580468</v>
      </c>
      <c r="AE962" s="29">
        <f t="shared" ca="1" si="421"/>
        <v>2.9924489546827258E+17</v>
      </c>
      <c r="AF962" s="29">
        <f t="shared" ca="1" si="422"/>
        <v>2.9619080785434688E+29</v>
      </c>
      <c r="AH962" s="29">
        <f t="shared" ref="AH962:AH1022" ca="1" si="423">IF(ProcessModel = "Model1", E962, IF(ProcessModel = "Model2", M962, W962))</f>
        <v>3.3333333340933389</v>
      </c>
      <c r="AI962" s="29">
        <f t="shared" ref="AI962:AI1022" ca="1" si="424">IF(ProcessModel = "Model1", F962, IF(ProcessModel = "Model2", P962, AA962))</f>
        <v>9.9999999998545306</v>
      </c>
    </row>
    <row r="963" spans="1:35">
      <c r="A963" s="29">
        <v>95.099999999997706</v>
      </c>
      <c r="B963" s="29">
        <f t="shared" si="398"/>
        <v>10</v>
      </c>
      <c r="C963" s="29">
        <f t="shared" si="399"/>
        <v>0</v>
      </c>
      <c r="E963" s="29">
        <f ca="1">Kp*(G963+H963*OnebyTi+Td*(G963-G962))</f>
        <v>3.3333333341080684</v>
      </c>
      <c r="F963" s="27">
        <f t="shared" ca="1" si="400"/>
        <v>9.9999999998618918</v>
      </c>
      <c r="G963" s="29">
        <f t="shared" ca="1" si="407"/>
        <v>1.3810819154969067E-10</v>
      </c>
      <c r="H963" s="29">
        <f t="shared" ca="1" si="408"/>
        <v>0.73015873017204336</v>
      </c>
      <c r="I963" s="29">
        <f t="shared" ca="1" si="409"/>
        <v>37.948448828953495</v>
      </c>
      <c r="J963" s="29">
        <f t="shared" ca="1" si="410"/>
        <v>222.78537736622681</v>
      </c>
      <c r="K963" s="29">
        <f t="shared" ca="1" si="411"/>
        <v>143.14167009792402</v>
      </c>
      <c r="M963" s="29">
        <f ca="1">Kp*(Q963+R963*OnebyTi+Td*(Q963-Q962))</f>
        <v>245056403906.94873</v>
      </c>
      <c r="N963" s="27">
        <f t="shared" ca="1" si="401"/>
        <v>49153780628.867012</v>
      </c>
      <c r="O963" s="29">
        <f t="shared" ca="1" si="412"/>
        <v>-16539728803.433128</v>
      </c>
      <c r="P963" s="29">
        <f t="shared" ca="1" si="402"/>
        <v>-21624806798.682472</v>
      </c>
      <c r="Q963" s="29">
        <f t="shared" ca="1" si="413"/>
        <v>21624806808.682472</v>
      </c>
      <c r="R963" s="29">
        <f t="shared" ca="1" si="414"/>
        <v>28846957196.771671</v>
      </c>
      <c r="S963" s="29">
        <f t="shared" ca="1" si="415"/>
        <v>74823065136.415878</v>
      </c>
      <c r="T963" s="29">
        <f t="shared" ca="1" si="416"/>
        <v>8.7842454183071869E+20</v>
      </c>
      <c r="U963" s="29">
        <f t="shared" ca="1" si="417"/>
        <v>16669484797603.455</v>
      </c>
      <c r="W963" s="29">
        <f ca="1">Kp*(AB963+AC963*OnebyTi+Td*(AB963-AB962))</f>
        <v>-5064307670.2261057</v>
      </c>
      <c r="X963" s="29">
        <f t="shared" ca="1" si="403"/>
        <v>-2047496046.8604228</v>
      </c>
      <c r="Y963" s="29">
        <f t="shared" ca="1" si="404"/>
        <v>-936945963.88815486</v>
      </c>
      <c r="Z963" s="29">
        <f t="shared" ca="1" si="405"/>
        <v>-189655001.62027401</v>
      </c>
      <c r="AA963" s="29">
        <f t="shared" ca="1" si="406"/>
        <v>151751539.2567803</v>
      </c>
      <c r="AB963" s="29">
        <f t="shared" ca="1" si="418"/>
        <v>-151751529.2567803</v>
      </c>
      <c r="AC963" s="29">
        <f t="shared" ca="1" si="419"/>
        <v>-939995349.33805764</v>
      </c>
      <c r="AD963" s="29">
        <f t="shared" ca="1" si="420"/>
        <v>1653309788.9837248</v>
      </c>
      <c r="AE963" s="29">
        <f t="shared" ca="1" si="421"/>
        <v>3.0154774813144973E+17</v>
      </c>
      <c r="AF963" s="29">
        <f t="shared" ca="1" si="422"/>
        <v>3.095210346102967E+29</v>
      </c>
      <c r="AH963" s="29">
        <f t="shared" ca="1" si="423"/>
        <v>3.3333333341080684</v>
      </c>
      <c r="AI963" s="29">
        <f t="shared" ca="1" si="424"/>
        <v>9.9999999998618918</v>
      </c>
    </row>
    <row r="964" spans="1:35">
      <c r="A964" s="29">
        <v>95.199999999997701</v>
      </c>
      <c r="B964" s="29">
        <f t="shared" si="398"/>
        <v>10</v>
      </c>
      <c r="C964" s="29">
        <f t="shared" si="399"/>
        <v>0</v>
      </c>
      <c r="E964" s="29">
        <f ca="1">Kp*(G964+H964*OnebyTi+Td*(G964-G963))</f>
        <v>3.3333333340876319</v>
      </c>
      <c r="F964" s="29">
        <f t="shared" ca="1" si="400"/>
        <v>9.9999999998750013</v>
      </c>
      <c r="G964" s="29">
        <f t="shared" ca="1" si="407"/>
        <v>1.2499867807491682E-10</v>
      </c>
      <c r="H964" s="29">
        <f t="shared" ca="1" si="408"/>
        <v>0.73015873018454325</v>
      </c>
      <c r="I964" s="29">
        <f t="shared" ca="1" si="409"/>
        <v>37.948448828965994</v>
      </c>
      <c r="J964" s="29">
        <f t="shared" ca="1" si="410"/>
        <v>222.78537736622681</v>
      </c>
      <c r="K964" s="29">
        <f t="shared" ca="1" si="411"/>
        <v>143.14167009911401</v>
      </c>
      <c r="M964" s="29">
        <f ca="1">Kp*(Q964+R964*OnebyTi+Td*(Q964-Q963))</f>
        <v>253597583357.52393</v>
      </c>
      <c r="N964" s="29">
        <f t="shared" ca="1" si="401"/>
        <v>56379346667.057892</v>
      </c>
      <c r="O964" s="27">
        <f t="shared" ca="1" si="412"/>
        <v>-13858741019.095007</v>
      </c>
      <c r="P964" s="27">
        <f t="shared" ca="1" si="402"/>
        <v>-21417282005.05397</v>
      </c>
      <c r="Q964" s="29">
        <f t="shared" ca="1" si="413"/>
        <v>21417282015.05397</v>
      </c>
      <c r="R964" s="29">
        <f t="shared" ca="1" si="414"/>
        <v>30988685398.277069</v>
      </c>
      <c r="S964" s="29">
        <f t="shared" ca="1" si="415"/>
        <v>76964793337.92128</v>
      </c>
      <c r="T964" s="29">
        <f t="shared" ca="1" si="416"/>
        <v>9.242945387219541E+20</v>
      </c>
      <c r="U964" s="29">
        <f t="shared" ca="1" si="417"/>
        <v>17146630523191.725</v>
      </c>
      <c r="W964" s="29">
        <f ca="1">Kp*(AB964+AC964*OnebyTi+Td*(AB964-AB963))</f>
        <v>-5037107554.0124092</v>
      </c>
      <c r="X964" s="27">
        <f t="shared" ca="1" si="403"/>
        <v>-2095832006.0719521</v>
      </c>
      <c r="Y964" s="27">
        <f t="shared" ca="1" si="404"/>
        <v>-991108130.55549216</v>
      </c>
      <c r="Z964" s="27">
        <f t="shared" ca="1" si="405"/>
        <v>-226100811.91549376</v>
      </c>
      <c r="AA964" s="27">
        <f t="shared" ca="1" si="406"/>
        <v>135100945.77898586</v>
      </c>
      <c r="AB964" s="29">
        <f t="shared" ca="1" si="418"/>
        <v>-135100935.77898586</v>
      </c>
      <c r="AC964" s="29">
        <f t="shared" ca="1" si="419"/>
        <v>-953505442.91595626</v>
      </c>
      <c r="AD964" s="29">
        <f t="shared" ca="1" si="420"/>
        <v>1666819882.5616233</v>
      </c>
      <c r="AE964" s="29">
        <f t="shared" ca="1" si="421"/>
        <v>3.033729744162855E+17</v>
      </c>
      <c r="AF964" s="29">
        <f t="shared" ca="1" si="422"/>
        <v>3.2200834032197092E+29</v>
      </c>
      <c r="AH964" s="29">
        <f t="shared" ca="1" si="423"/>
        <v>3.3333333340876319</v>
      </c>
      <c r="AI964" s="29">
        <f t="shared" ca="1" si="424"/>
        <v>9.9999999998750013</v>
      </c>
    </row>
    <row r="965" spans="1:35">
      <c r="A965" s="29">
        <v>95.299999999997695</v>
      </c>
      <c r="B965" s="29">
        <f t="shared" si="398"/>
        <v>10</v>
      </c>
      <c r="C965" s="29">
        <f t="shared" si="399"/>
        <v>0</v>
      </c>
      <c r="E965" s="29">
        <f ca="1">Kp*(G965+H965*OnebyTi+Td*(G965-G964))</f>
        <v>3.3333333340347653</v>
      </c>
      <c r="F965" s="27">
        <f t="shared" ca="1" si="400"/>
        <v>9.9999999998929781</v>
      </c>
      <c r="G965" s="29">
        <f t="shared" ca="1" si="407"/>
        <v>1.0702194686018629E-10</v>
      </c>
      <c r="H965" s="29">
        <f t="shared" ca="1" si="408"/>
        <v>0.73015873019524546</v>
      </c>
      <c r="I965" s="29">
        <f t="shared" ca="1" si="409"/>
        <v>37.948448828976694</v>
      </c>
      <c r="J965" s="29">
        <f t="shared" ca="1" si="410"/>
        <v>222.78537736622681</v>
      </c>
      <c r="K965" s="29">
        <f t="shared" ca="1" si="411"/>
        <v>143.14167010013392</v>
      </c>
      <c r="M965" s="29">
        <f ca="1">Kp*(Q965+R965*OnebyTi+Td*(Q965-Q964))</f>
        <v>261462396528.06061</v>
      </c>
      <c r="N965" s="27">
        <f t="shared" ca="1" si="401"/>
        <v>63705847026.615738</v>
      </c>
      <c r="O965" s="29">
        <f t="shared" ca="1" si="412"/>
        <v>-10992286529.007149</v>
      </c>
      <c r="P965" s="29">
        <f t="shared" ca="1" si="402"/>
        <v>-21108813843.954155</v>
      </c>
      <c r="Q965" s="29">
        <f t="shared" ca="1" si="413"/>
        <v>21108813853.954155</v>
      </c>
      <c r="R965" s="29">
        <f t="shared" ca="1" si="414"/>
        <v>33099566783.672485</v>
      </c>
      <c r="S965" s="29">
        <f t="shared" ca="1" si="415"/>
        <v>79075674723.316696</v>
      </c>
      <c r="T965" s="29">
        <f t="shared" ca="1" si="416"/>
        <v>9.6885274095404279E+20</v>
      </c>
      <c r="U965" s="29">
        <f t="shared" ca="1" si="417"/>
        <v>17616904029212.387</v>
      </c>
      <c r="W965" s="29">
        <f ca="1">Kp*(AB965+AC965*OnebyTi+Td*(AB965-AB964))</f>
        <v>-4996800693.7890987</v>
      </c>
      <c r="X965" s="29">
        <f t="shared" ca="1" si="403"/>
        <v>-2141014653.5425916</v>
      </c>
      <c r="Y965" s="29">
        <f t="shared" ca="1" si="404"/>
        <v>-1044986149.7322315</v>
      </c>
      <c r="Z965" s="29">
        <f t="shared" ca="1" si="405"/>
        <v>-263410659.10673213</v>
      </c>
      <c r="AA965" s="29">
        <f t="shared" ca="1" si="406"/>
        <v>117484928.18487243</v>
      </c>
      <c r="AB965" s="29">
        <f t="shared" ca="1" si="418"/>
        <v>-117484918.18487243</v>
      </c>
      <c r="AC965" s="29">
        <f t="shared" ca="1" si="419"/>
        <v>-965253934.73444355</v>
      </c>
      <c r="AD965" s="29">
        <f t="shared" ca="1" si="420"/>
        <v>1678568374.3801105</v>
      </c>
      <c r="AE965" s="29">
        <f t="shared" ca="1" si="421"/>
        <v>3.0475324501637613E+17</v>
      </c>
      <c r="AF965" s="29">
        <f t="shared" ca="1" si="422"/>
        <v>3.3339089882238845E+29</v>
      </c>
      <c r="AH965" s="29">
        <f t="shared" ca="1" si="423"/>
        <v>3.3333333340347653</v>
      </c>
      <c r="AI965" s="29">
        <f t="shared" ca="1" si="424"/>
        <v>9.9999999998929781</v>
      </c>
    </row>
    <row r="966" spans="1:35">
      <c r="A966" s="29">
        <v>95.399999999997704</v>
      </c>
      <c r="B966" s="29">
        <f t="shared" si="398"/>
        <v>10</v>
      </c>
      <c r="C966" s="29">
        <f t="shared" si="399"/>
        <v>0</v>
      </c>
      <c r="E966" s="29">
        <f ca="1">Kp*(G966+H966*OnebyTi+Td*(G966-G965))</f>
        <v>3.3333333339535054</v>
      </c>
      <c r="F966" s="29">
        <f t="shared" ca="1" si="400"/>
        <v>9.9999999999147704</v>
      </c>
      <c r="G966" s="29">
        <f t="shared" ca="1" si="407"/>
        <v>8.5229601154424017E-11</v>
      </c>
      <c r="H966" s="29">
        <f t="shared" ca="1" si="408"/>
        <v>0.73015873020376842</v>
      </c>
      <c r="I966" s="29">
        <f t="shared" ca="1" si="409"/>
        <v>37.948448828985221</v>
      </c>
      <c r="J966" s="29">
        <f t="shared" ca="1" si="410"/>
        <v>222.78537736622681</v>
      </c>
      <c r="K966" s="29">
        <f t="shared" ca="1" si="411"/>
        <v>143.14167010094701</v>
      </c>
      <c r="M966" s="29">
        <f ca="1">Kp*(Q966+R966*OnebyTi+Td*(Q966-Q965))</f>
        <v>268585460929.50986</v>
      </c>
      <c r="N966" s="29">
        <f t="shared" ca="1" si="401"/>
        <v>71106861706.46225</v>
      </c>
      <c r="O966" s="27">
        <f t="shared" ca="1" si="412"/>
        <v>-7943815145.6680756</v>
      </c>
      <c r="P966" s="27">
        <f t="shared" ca="1" si="402"/>
        <v>-20695952872.060932</v>
      </c>
      <c r="Q966" s="29">
        <f t="shared" ca="1" si="413"/>
        <v>20695952882.060932</v>
      </c>
      <c r="R966" s="29">
        <f t="shared" ca="1" si="414"/>
        <v>35169162071.878578</v>
      </c>
      <c r="S966" s="29">
        <f t="shared" ca="1" si="415"/>
        <v>81145270011.522797</v>
      </c>
      <c r="T966" s="29">
        <f t="shared" ca="1" si="416"/>
        <v>1.0116849875236914E+21</v>
      </c>
      <c r="U966" s="29">
        <f t="shared" ca="1" si="417"/>
        <v>18077979596490.746</v>
      </c>
      <c r="W966" s="29">
        <f ca="1">Kp*(AB966+AC966*OnebyTi+Td*(AB966-AB965))</f>
        <v>-4942978205.4089241</v>
      </c>
      <c r="X966" s="27">
        <f t="shared" ca="1" si="403"/>
        <v>-2182814244.0317101</v>
      </c>
      <c r="Y966" s="27">
        <f t="shared" ca="1" si="404"/>
        <v>-1098440090.6266842</v>
      </c>
      <c r="Z966" s="27">
        <f t="shared" ca="1" si="405"/>
        <v>-301528545.58067453</v>
      </c>
      <c r="AA966" s="27">
        <f t="shared" ca="1" si="406"/>
        <v>98908431.187522352</v>
      </c>
      <c r="AB966" s="29">
        <f t="shared" ca="1" si="418"/>
        <v>-98908421.187522352</v>
      </c>
      <c r="AC966" s="29">
        <f t="shared" ca="1" si="419"/>
        <v>-975144776.85319579</v>
      </c>
      <c r="AD966" s="29">
        <f t="shared" ca="1" si="420"/>
        <v>1688459216.4988627</v>
      </c>
      <c r="AE966" s="29">
        <f t="shared" ca="1" si="421"/>
        <v>3.0573153259455693E+17</v>
      </c>
      <c r="AF966" s="29">
        <f t="shared" ca="1" si="422"/>
        <v>3.4339731530789712E+29</v>
      </c>
      <c r="AH966" s="29">
        <f t="shared" ca="1" si="423"/>
        <v>3.3333333339535054</v>
      </c>
      <c r="AI966" s="29">
        <f t="shared" ca="1" si="424"/>
        <v>9.9999999999147704</v>
      </c>
    </row>
    <row r="967" spans="1:35">
      <c r="A967" s="29">
        <v>95.499999999997598</v>
      </c>
      <c r="B967" s="29">
        <f t="shared" si="398"/>
        <v>10</v>
      </c>
      <c r="C967" s="29">
        <f t="shared" si="399"/>
        <v>0</v>
      </c>
      <c r="E967" s="29">
        <f ca="1">Kp*(G967+H967*OnebyTi+Td*(G967-G966))</f>
        <v>3.333333333848945</v>
      </c>
      <c r="F967" s="27">
        <f t="shared" ca="1" si="400"/>
        <v>9.9999999999392113</v>
      </c>
      <c r="G967" s="29">
        <f t="shared" ca="1" si="407"/>
        <v>6.0788707401115971E-11</v>
      </c>
      <c r="H967" s="29">
        <f t="shared" ca="1" si="408"/>
        <v>0.73015873020984734</v>
      </c>
      <c r="I967" s="29">
        <f t="shared" ca="1" si="409"/>
        <v>37.948448828991303</v>
      </c>
      <c r="J967" s="29">
        <f t="shared" ca="1" si="410"/>
        <v>222.78537736622681</v>
      </c>
      <c r="K967" s="29">
        <f t="shared" ca="1" si="411"/>
        <v>143.14167010152755</v>
      </c>
      <c r="M967" s="29">
        <f ca="1">Kp*(Q967+R967*OnebyTi+Td*(Q967-Q966))</f>
        <v>274901466376.05811</v>
      </c>
      <c r="N967" s="27">
        <f t="shared" ca="1" si="401"/>
        <v>78554407129.587234</v>
      </c>
      <c r="O967" s="29">
        <f t="shared" ca="1" si="412"/>
        <v>-4717714107.4425526</v>
      </c>
      <c r="P967" s="29">
        <f t="shared" ca="1" si="402"/>
        <v>-20175531208.427799</v>
      </c>
      <c r="Q967" s="29">
        <f t="shared" ca="1" si="413"/>
        <v>20175531218.427799</v>
      </c>
      <c r="R967" s="29">
        <f t="shared" ca="1" si="414"/>
        <v>37186715193.721359</v>
      </c>
      <c r="S967" s="29">
        <f t="shared" ca="1" si="415"/>
        <v>83162823133.36557</v>
      </c>
      <c r="T967" s="29">
        <f t="shared" ca="1" si="416"/>
        <v>1.0523901935182669E+21</v>
      </c>
      <c r="U967" s="29">
        <f t="shared" ca="1" si="417"/>
        <v>18527460930096.898</v>
      </c>
      <c r="W967" s="29">
        <f ca="1">Kp*(AB967+AC967*OnebyTi+Td*(AB967-AB966))</f>
        <v>-4875247792.969121</v>
      </c>
      <c r="X967" s="29">
        <f t="shared" ca="1" si="403"/>
        <v>-2221000272.1971774</v>
      </c>
      <c r="Y967" s="29">
        <f t="shared" ca="1" si="404"/>
        <v>-1151325642.1447983</v>
      </c>
      <c r="Z967" s="29">
        <f t="shared" ca="1" si="405"/>
        <v>-340394380.25459361</v>
      </c>
      <c r="AA967" s="29">
        <f t="shared" ca="1" si="406"/>
        <v>79378889.379343182</v>
      </c>
      <c r="AB967" s="29">
        <f t="shared" ca="1" si="418"/>
        <v>-79378879.379343182</v>
      </c>
      <c r="AC967" s="29">
        <f t="shared" ca="1" si="419"/>
        <v>-983082664.79113007</v>
      </c>
      <c r="AD967" s="29">
        <f t="shared" ca="1" si="420"/>
        <v>1696397104.4367971</v>
      </c>
      <c r="AE967" s="29">
        <f t="shared" ca="1" si="421"/>
        <v>3.0636163324370893E+17</v>
      </c>
      <c r="AF967" s="29">
        <f t="shared" ca="1" si="422"/>
        <v>3.5175107073102612E+29</v>
      </c>
      <c r="AH967" s="29">
        <f t="shared" ca="1" si="423"/>
        <v>3.333333333848945</v>
      </c>
      <c r="AI967" s="29">
        <f t="shared" ca="1" si="424"/>
        <v>9.9999999999392113</v>
      </c>
    </row>
    <row r="968" spans="1:35">
      <c r="A968" s="29">
        <v>95.599999999997607</v>
      </c>
      <c r="B968" s="29">
        <f t="shared" si="398"/>
        <v>10</v>
      </c>
      <c r="C968" s="29">
        <f t="shared" si="399"/>
        <v>0</v>
      </c>
      <c r="E968" s="29">
        <f ca="1">Kp*(G968+H968*OnebyTi+Td*(G968-G967))</f>
        <v>3.3333333337269435</v>
      </c>
      <c r="F968" s="29">
        <f t="shared" ca="1" si="400"/>
        <v>9.9999999999650768</v>
      </c>
      <c r="G968" s="29">
        <f t="shared" ca="1" si="407"/>
        <v>3.4923175462608924E-11</v>
      </c>
      <c r="H968" s="29">
        <f t="shared" ca="1" si="408"/>
        <v>0.73015873021333966</v>
      </c>
      <c r="I968" s="29">
        <f t="shared" ca="1" si="409"/>
        <v>37.948448828994799</v>
      </c>
      <c r="J968" s="29">
        <f t="shared" ca="1" si="410"/>
        <v>222.78537736622681</v>
      </c>
      <c r="K968" s="29">
        <f t="shared" ca="1" si="411"/>
        <v>143.14167010186142</v>
      </c>
      <c r="M968" s="29">
        <f ca="1">Kp*(Q968+R968*OnebyTi+Td*(Q968-Q967))</f>
        <v>280345456358.92883</v>
      </c>
      <c r="N968" s="29">
        <f t="shared" ca="1" si="401"/>
        <v>86018981476.014938</v>
      </c>
      <c r="O968" s="29">
        <f t="shared" ca="1" si="412"/>
        <v>-1319333632.0857019</v>
      </c>
      <c r="P968" s="29">
        <f t="shared" ca="1" si="402"/>
        <v>-19544689300.628944</v>
      </c>
      <c r="Q968" s="29">
        <f t="shared" ca="1" si="413"/>
        <v>19544689310.628944</v>
      </c>
      <c r="R968" s="29">
        <f t="shared" ca="1" si="414"/>
        <v>39141184124.784256</v>
      </c>
      <c r="S968" s="29">
        <f t="shared" ca="1" si="415"/>
        <v>85117292064.428467</v>
      </c>
      <c r="T968" s="29">
        <f t="shared" ca="1" si="416"/>
        <v>1.0905896815431683E+21</v>
      </c>
      <c r="U968" s="29">
        <f t="shared" ca="1" si="417"/>
        <v>18962888028454.313</v>
      </c>
      <c r="W968" s="29">
        <f ca="1">Kp*(AB968+AC968*OnebyTi+Td*(AB968-AB967))</f>
        <v>-4793235327.5114145</v>
      </c>
      <c r="X968" s="29">
        <f t="shared" ca="1" si="403"/>
        <v>-2255341995.0768871</v>
      </c>
      <c r="Y968" s="29">
        <f t="shared" ca="1" si="404"/>
        <v>-1203494289.4494386</v>
      </c>
      <c r="Z968" s="29">
        <f t="shared" ca="1" si="405"/>
        <v>-379943964.58734107</v>
      </c>
      <c r="AA968" s="29">
        <f t="shared" ca="1" si="406"/>
        <v>58906305.440079138</v>
      </c>
      <c r="AB968" s="29">
        <f t="shared" ca="1" si="418"/>
        <v>-58906295.440079138</v>
      </c>
      <c r="AC968" s="29">
        <f t="shared" ca="1" si="419"/>
        <v>-988973294.33513796</v>
      </c>
      <c r="AD968" s="29">
        <f t="shared" ca="1" si="420"/>
        <v>1702287733.9808052</v>
      </c>
      <c r="AE968" s="29">
        <f t="shared" ca="1" si="421"/>
        <v>3.0670862840795629E+17</v>
      </c>
      <c r="AF968" s="29">
        <f t="shared" ca="1" si="422"/>
        <v>3.5817533052951448E+29</v>
      </c>
      <c r="AH968" s="29">
        <f t="shared" ca="1" si="423"/>
        <v>3.3333333337269435</v>
      </c>
      <c r="AI968" s="29">
        <f t="shared" ca="1" si="424"/>
        <v>9.9999999999650768</v>
      </c>
    </row>
    <row r="969" spans="1:35">
      <c r="A969" s="29">
        <v>95.699999999997601</v>
      </c>
      <c r="B969" s="29">
        <f t="shared" si="398"/>
        <v>10</v>
      </c>
      <c r="C969" s="29">
        <f t="shared" si="399"/>
        <v>0</v>
      </c>
      <c r="E969" s="29">
        <f ca="1">Kp*(G969+H969*OnebyTi+Td*(G969-G968))</f>
        <v>3.3333333335938233</v>
      </c>
      <c r="F969" s="29">
        <f t="shared" ca="1" si="400"/>
        <v>9.9999999999911449</v>
      </c>
      <c r="G969" s="29">
        <f t="shared" ca="1" si="407"/>
        <v>8.8551388444102486E-12</v>
      </c>
      <c r="H969" s="29">
        <f t="shared" ca="1" si="408"/>
        <v>0.73015873021422517</v>
      </c>
      <c r="I969" s="29">
        <f t="shared" ca="1" si="409"/>
        <v>37.948448828995687</v>
      </c>
      <c r="J969" s="29">
        <f t="shared" ca="1" si="410"/>
        <v>222.78537736622681</v>
      </c>
      <c r="K969" s="29">
        <f t="shared" ca="1" si="411"/>
        <v>143.14167010194618</v>
      </c>
      <c r="M969" s="29">
        <f ca="1">Kp*(Q969+R969*OnebyTi+Td*(Q969-Q968))</f>
        <v>284853121189.54633</v>
      </c>
      <c r="N969" s="27">
        <f t="shared" ca="1" si="401"/>
        <v>93469618616.18544</v>
      </c>
      <c r="O969" s="27">
        <f t="shared" ca="1" si="412"/>
        <v>2244990422.6490455</v>
      </c>
      <c r="P969" s="27">
        <f t="shared" ca="1" si="402"/>
        <v>-18800902641.416649</v>
      </c>
      <c r="Q969" s="29">
        <f t="shared" ca="1" si="413"/>
        <v>18800902651.416649</v>
      </c>
      <c r="R969" s="29">
        <f t="shared" ca="1" si="414"/>
        <v>41021274389.925919</v>
      </c>
      <c r="S969" s="29">
        <f t="shared" ca="1" si="415"/>
        <v>86997382329.570129</v>
      </c>
      <c r="T969" s="29">
        <f t="shared" ca="1" si="416"/>
        <v>1.1259370755939728E+21</v>
      </c>
      <c r="U969" s="29">
        <f t="shared" ca="1" si="417"/>
        <v>19381744647656.469</v>
      </c>
      <c r="W969" s="29">
        <f ca="1">Kp*(AB969+AC969*OnebyTi+Td*(AB969-AB968))</f>
        <v>-4696586443.1052599</v>
      </c>
      <c r="X969" s="27">
        <f t="shared" ca="1" si="403"/>
        <v>-2285608975.2850237</v>
      </c>
      <c r="Y969" s="27">
        <f t="shared" ca="1" si="404"/>
        <v>-1254793507.3904929</v>
      </c>
      <c r="Z969" s="27">
        <f t="shared" ca="1" si="405"/>
        <v>-420108987.88348949</v>
      </c>
      <c r="AA969" s="27">
        <f t="shared" ca="1" si="406"/>
        <v>37503325.212824799</v>
      </c>
      <c r="AB969" s="29">
        <f t="shared" ca="1" si="418"/>
        <v>-37503315.212824799</v>
      </c>
      <c r="AC969" s="29">
        <f t="shared" ca="1" si="419"/>
        <v>-992723625.8564204</v>
      </c>
      <c r="AD969" s="29">
        <f t="shared" ca="1" si="420"/>
        <v>1706038065.5020876</v>
      </c>
      <c r="AE969" s="29">
        <f t="shared" ca="1" si="421"/>
        <v>3.0684927827315155E+17</v>
      </c>
      <c r="AF969" s="29">
        <f t="shared" ca="1" si="422"/>
        <v>3.6239796783509515E+29</v>
      </c>
      <c r="AH969" s="29">
        <f t="shared" ca="1" si="423"/>
        <v>3.3333333335938233</v>
      </c>
      <c r="AI969" s="29">
        <f t="shared" ca="1" si="424"/>
        <v>9.9999999999911449</v>
      </c>
    </row>
    <row r="970" spans="1:35">
      <c r="A970" s="29">
        <v>95.799999999997596</v>
      </c>
      <c r="B970" s="29">
        <f t="shared" si="398"/>
        <v>10</v>
      </c>
      <c r="C970" s="29">
        <f t="shared" si="399"/>
        <v>0</v>
      </c>
      <c r="E970" s="29">
        <f ca="1">Kp*(G970+H970*OnebyTi+Td*(G970-G969))</f>
        <v>3.3333333334560811</v>
      </c>
      <c r="F970" s="27">
        <f t="shared" ca="1" si="400"/>
        <v>10.000000000016247</v>
      </c>
      <c r="G970" s="29">
        <f t="shared" ca="1" si="407"/>
        <v>-1.6246559653154691E-11</v>
      </c>
      <c r="H970" s="29">
        <f t="shared" ca="1" si="408"/>
        <v>0.73015873021260047</v>
      </c>
      <c r="I970" s="29">
        <f t="shared" ca="1" si="409"/>
        <v>37.948448828997314</v>
      </c>
      <c r="J970" s="29">
        <f t="shared" ca="1" si="410"/>
        <v>222.78537736622681</v>
      </c>
      <c r="K970" s="29">
        <f t="shared" ca="1" si="411"/>
        <v>143.14167010210181</v>
      </c>
      <c r="M970" s="29">
        <f ca="1">Kp*(Q970+R970*OnebyTi+Td*(Q970-Q969))</f>
        <v>288361102219.68469</v>
      </c>
      <c r="N970" s="29">
        <f t="shared" ca="1" si="401"/>
        <v>100873950820.95804</v>
      </c>
      <c r="O970" s="29">
        <f t="shared" ca="1" si="412"/>
        <v>5967917024.2442856</v>
      </c>
      <c r="P970" s="29">
        <f t="shared" ca="1" si="402"/>
        <v>-17942008319.849102</v>
      </c>
      <c r="Q970" s="29">
        <f t="shared" ca="1" si="413"/>
        <v>17942008329.849102</v>
      </c>
      <c r="R970" s="29">
        <f t="shared" ca="1" si="414"/>
        <v>42815475222.910828</v>
      </c>
      <c r="S970" s="29">
        <f t="shared" ca="1" si="415"/>
        <v>88791583162.555038</v>
      </c>
      <c r="T970" s="29">
        <f t="shared" ca="1" si="416"/>
        <v>1.1581286418848102E+21</v>
      </c>
      <c r="U970" s="29">
        <f t="shared" ca="1" si="417"/>
        <v>19781466357303.809</v>
      </c>
      <c r="W970" s="29">
        <f ca="1">Kp*(AB970+AC970*OnebyTi+Td*(AB970-AB969))</f>
        <v>-4584968147.1638489</v>
      </c>
      <c r="X970" s="29">
        <f t="shared" ca="1" si="403"/>
        <v>-2311571644.4214725</v>
      </c>
      <c r="Y970" s="29">
        <f t="shared" ca="1" si="404"/>
        <v>-1305066970.9932749</v>
      </c>
      <c r="Z970" s="29">
        <f t="shared" ca="1" si="405"/>
        <v>-460817032.26019108</v>
      </c>
      <c r="AA970" s="29">
        <f t="shared" ca="1" si="406"/>
        <v>15185309.347558104</v>
      </c>
      <c r="AB970" s="29">
        <f t="shared" ca="1" si="418"/>
        <v>-15185299.347558104</v>
      </c>
      <c r="AC970" s="29">
        <f t="shared" ca="1" si="419"/>
        <v>-994242155.7911762</v>
      </c>
      <c r="AD970" s="29">
        <f t="shared" ca="1" si="420"/>
        <v>1707556595.4368434</v>
      </c>
      <c r="AE970" s="29">
        <f t="shared" ca="1" si="421"/>
        <v>3.0687233760477907E+17</v>
      </c>
      <c r="AF970" s="29">
        <f t="shared" ca="1" si="422"/>
        <v>3.6415662084609532E+29</v>
      </c>
      <c r="AH970" s="29">
        <f t="shared" ca="1" si="423"/>
        <v>3.3333333334560811</v>
      </c>
      <c r="AI970" s="29">
        <f t="shared" ca="1" si="424"/>
        <v>10.000000000016247</v>
      </c>
    </row>
    <row r="971" spans="1:35">
      <c r="A971" s="29">
        <v>95.899999999997604</v>
      </c>
      <c r="B971" s="29">
        <f t="shared" si="398"/>
        <v>10</v>
      </c>
      <c r="C971" s="29">
        <f t="shared" si="399"/>
        <v>0</v>
      </c>
      <c r="E971" s="29">
        <f ca="1">Kp*(G971+H971*OnebyTi+Td*(G971-G970))</f>
        <v>3.3333333333200716</v>
      </c>
      <c r="F971" s="29">
        <f t="shared" ca="1" si="400"/>
        <v>10.000000000039318</v>
      </c>
      <c r="G971" s="29">
        <f t="shared" ca="1" si="407"/>
        <v>-3.9317882283285144E-11</v>
      </c>
      <c r="H971" s="29">
        <f t="shared" ca="1" si="408"/>
        <v>0.73015873020866873</v>
      </c>
      <c r="I971" s="29">
        <f t="shared" ca="1" si="409"/>
        <v>37.948448829001244</v>
      </c>
      <c r="J971" s="29">
        <f t="shared" ca="1" si="410"/>
        <v>222.78537736622681</v>
      </c>
      <c r="K971" s="29">
        <f t="shared" ca="1" si="411"/>
        <v>143.14167010247888</v>
      </c>
      <c r="M971" s="29">
        <f ca="1">Kp*(Q971+R971*OnebyTi+Td*(Q971-Q970))</f>
        <v>290807306366.41937</v>
      </c>
      <c r="N971" s="27">
        <f t="shared" ca="1" si="401"/>
        <v>108198280395.40294</v>
      </c>
      <c r="O971" s="27">
        <f t="shared" ca="1" si="412"/>
        <v>9841083787.1066551</v>
      </c>
      <c r="P971" s="27">
        <f t="shared" ca="1" si="402"/>
        <v>-16966231286.076674</v>
      </c>
      <c r="Q971" s="29">
        <f t="shared" ca="1" si="413"/>
        <v>16966231296.076674</v>
      </c>
      <c r="R971" s="29">
        <f t="shared" ca="1" si="414"/>
        <v>44512098352.518494</v>
      </c>
      <c r="S971" s="29">
        <f t="shared" ca="1" si="415"/>
        <v>90488206292.162704</v>
      </c>
      <c r="T971" s="29">
        <f t="shared" ca="1" si="416"/>
        <v>1.1869139423240074E+21</v>
      </c>
      <c r="U971" s="29">
        <f t="shared" ca="1" si="417"/>
        <v>20159449181481.723</v>
      </c>
      <c r="W971" s="29">
        <f ca="1">Kp*(AB971+AC971*OnebyTi+Td*(AB971-AB970))</f>
        <v>-4458070441.6868544</v>
      </c>
      <c r="X971" s="27">
        <f t="shared" ca="1" si="403"/>
        <v>-2333001886.125052</v>
      </c>
      <c r="Y971" s="27">
        <f t="shared" ca="1" si="404"/>
        <v>-1354154783.1590889</v>
      </c>
      <c r="Z971" s="27">
        <f t="shared" ca="1" si="405"/>
        <v>-501991587.6374405</v>
      </c>
      <c r="AA971" s="27">
        <f t="shared" ca="1" si="406"/>
        <v>-8029598.7916595452</v>
      </c>
      <c r="AB971" s="29">
        <f t="shared" ca="1" si="418"/>
        <v>8029608.7916595452</v>
      </c>
      <c r="AC971" s="29">
        <f t="shared" ca="1" si="419"/>
        <v>-993439194.91201019</v>
      </c>
      <c r="AD971" s="29">
        <f t="shared" ca="1" si="420"/>
        <v>1708359556.3160093</v>
      </c>
      <c r="AE971" s="29">
        <f t="shared" ca="1" si="421"/>
        <v>3.0687878506651379E+17</v>
      </c>
      <c r="AF971" s="29">
        <f t="shared" ca="1" si="422"/>
        <v>3.6510966630871812E+29</v>
      </c>
      <c r="AH971" s="29">
        <f t="shared" ca="1" si="423"/>
        <v>3.3333333333200716</v>
      </c>
      <c r="AI971" s="29">
        <f t="shared" ca="1" si="424"/>
        <v>10.000000000039318</v>
      </c>
    </row>
    <row r="972" spans="1:35">
      <c r="A972" s="29">
        <v>95.999999999997598</v>
      </c>
      <c r="B972" s="29">
        <f t="shared" ref="B972:B1022" si="425">IF(A972&lt;SP_t,0,SP_val)</f>
        <v>10</v>
      </c>
      <c r="C972" s="29">
        <f t="shared" ref="C972:C1022" si="426">IF(A972&lt;DIS_t,0,DIS_val)</f>
        <v>0</v>
      </c>
      <c r="E972" s="29">
        <f ca="1">Kp*(G972+H972*OnebyTi+Td*(G972-G971))</f>
        <v>3.3333333331917308</v>
      </c>
      <c r="F972" s="27">
        <f t="shared" ca="1" si="400"/>
        <v>10.000000000059442</v>
      </c>
      <c r="G972" s="29">
        <f t="shared" ca="1" si="407"/>
        <v>-5.9442228916850581E-11</v>
      </c>
      <c r="H972" s="29">
        <f t="shared" ca="1" si="408"/>
        <v>0.73015873020272448</v>
      </c>
      <c r="I972" s="29">
        <f t="shared" ca="1" si="409"/>
        <v>37.948448829007191</v>
      </c>
      <c r="J972" s="29">
        <f t="shared" ca="1" si="410"/>
        <v>222.78537736622681</v>
      </c>
      <c r="K972" s="29">
        <f t="shared" ca="1" si="411"/>
        <v>143.14167010304953</v>
      </c>
      <c r="M972" s="29">
        <f ca="1">Kp*(Q972+R972*OnebyTi+Td*(Q972-Q971))</f>
        <v>292131230089.40906</v>
      </c>
      <c r="N972" s="29">
        <f t="shared" ca="1" si="401"/>
        <v>115407660352.5107</v>
      </c>
      <c r="O972" s="29">
        <f t="shared" ca="1" si="412"/>
        <v>13855094377.914461</v>
      </c>
      <c r="P972" s="29">
        <f t="shared" ca="1" si="402"/>
        <v>-15872210204.493679</v>
      </c>
      <c r="Q972" s="29">
        <f t="shared" ca="1" si="413"/>
        <v>15872210214.493679</v>
      </c>
      <c r="R972" s="29">
        <f t="shared" ca="1" si="414"/>
        <v>46099319373.967865</v>
      </c>
      <c r="S972" s="29">
        <f t="shared" ca="1" si="415"/>
        <v>92075427313.612076</v>
      </c>
      <c r="T972" s="29">
        <f t="shared" ca="1" si="416"/>
        <v>1.2121066480333153E+21</v>
      </c>
      <c r="U972" s="29">
        <f t="shared" ca="1" si="417"/>
        <v>20513058815708.93</v>
      </c>
      <c r="W972" s="29">
        <f ca="1">Kp*(AB972+AC972*OnebyTi+Td*(AB972-AB971))</f>
        <v>-4315607951.9702654</v>
      </c>
      <c r="X972" s="29">
        <f t="shared" ca="1" si="403"/>
        <v>-2349673638.132268</v>
      </c>
      <c r="Y972" s="29">
        <f t="shared" ca="1" si="404"/>
        <v>-1401893719.6965477</v>
      </c>
      <c r="Z972" s="29">
        <f t="shared" ca="1" si="405"/>
        <v>-543552077.10234189</v>
      </c>
      <c r="AA972" s="29">
        <f t="shared" ca="1" si="406"/>
        <v>-32120409.262440167</v>
      </c>
      <c r="AB972" s="29">
        <f t="shared" ca="1" si="418"/>
        <v>32120419.262440167</v>
      </c>
      <c r="AC972" s="29">
        <f t="shared" ca="1" si="419"/>
        <v>-990227152.98576617</v>
      </c>
      <c r="AD972" s="29">
        <f t="shared" ca="1" si="420"/>
        <v>1711571598.2422533</v>
      </c>
      <c r="AE972" s="29">
        <f t="shared" ca="1" si="421"/>
        <v>3.0698195719987328E+17</v>
      </c>
      <c r="AF972" s="29">
        <f t="shared" ca="1" si="422"/>
        <v>3.690030036812802E+29</v>
      </c>
      <c r="AH972" s="29">
        <f t="shared" ca="1" si="423"/>
        <v>3.3333333331917308</v>
      </c>
      <c r="AI972" s="29">
        <f t="shared" ca="1" si="424"/>
        <v>10.000000000059442</v>
      </c>
    </row>
    <row r="973" spans="1:35">
      <c r="A973" s="29">
        <v>96.099999999997607</v>
      </c>
      <c r="B973" s="29">
        <f t="shared" si="425"/>
        <v>10</v>
      </c>
      <c r="C973" s="29">
        <f t="shared" si="426"/>
        <v>0</v>
      </c>
      <c r="E973" s="29">
        <f ca="1">Kp*(G973+H973*OnebyTi+Td*(G973-G972))</f>
        <v>3.3333333330763635</v>
      </c>
      <c r="F973" s="29">
        <f t="shared" ref="F973:F1022" ca="1" si="427">IF((ROW()-12)*0.1&lt;L_1,0,OFFSET(E973,-L_1*10-1,0)*b_1-F972*a_1)+C973</f>
        <v>10.000000000075879</v>
      </c>
      <c r="G973" s="29">
        <f t="shared" ca="1" si="407"/>
        <v>-7.5878858751821099E-11</v>
      </c>
      <c r="H973" s="29">
        <f t="shared" ca="1" si="408"/>
        <v>0.73015873019513655</v>
      </c>
      <c r="I973" s="29">
        <f t="shared" ca="1" si="409"/>
        <v>37.948448829014779</v>
      </c>
      <c r="J973" s="29">
        <f t="shared" ca="1" si="410"/>
        <v>222.78537736622681</v>
      </c>
      <c r="K973" s="29">
        <f t="shared" ca="1" si="411"/>
        <v>143.14167010377872</v>
      </c>
      <c r="M973" s="29">
        <f ca="1">Kp*(Q973+R973*OnebyTi+Td*(Q973-Q972))</f>
        <v>292274291887.59015</v>
      </c>
      <c r="N973" s="27">
        <f t="shared" ref="N973:N1022" ca="1" si="428">IF((ROW()-12)*0.1&lt;L_2,0,OFFSET(M973,-L_2*10-1,0)*b_2-N972*a_2)</f>
        <v>122465984209.95319</v>
      </c>
      <c r="O973" s="29">
        <f t="shared" ca="1" si="412"/>
        <v>17999509727.297798</v>
      </c>
      <c r="P973" s="29">
        <f t="shared" ref="P973:P1022" ca="1" si="429">IF((ROW()-12)*0.1&lt;L_2,0,OFFSET(O973,-1,0)*b_2/K_2-P972*a_2)+C973</f>
        <v>-14659022765.803596</v>
      </c>
      <c r="Q973" s="29">
        <f t="shared" ca="1" si="413"/>
        <v>14659022775.803596</v>
      </c>
      <c r="R973" s="29">
        <f t="shared" ca="1" si="414"/>
        <v>47565221651.548225</v>
      </c>
      <c r="S973" s="29">
        <f t="shared" ca="1" si="415"/>
        <v>93541329591.192429</v>
      </c>
      <c r="T973" s="29">
        <f t="shared" ca="1" si="416"/>
        <v>1.2335953429074682E+21</v>
      </c>
      <c r="U973" s="29">
        <f t="shared" ca="1" si="417"/>
        <v>20839640407801.68</v>
      </c>
      <c r="W973" s="29">
        <f ca="1">Kp*(AB973+AC973*OnebyTi+Td*(AB973-AB972))</f>
        <v>-4157321559.1723523</v>
      </c>
      <c r="X973" s="29">
        <f t="shared" ref="X973:X1022" ca="1" si="430">IF((ROW()-12)*0.1&lt;L_3,0,OFFSET(W973,-L_3*10-1,0)*b_3-X972*a_3)</f>
        <v>-2361363512.6331873</v>
      </c>
      <c r="Y973" s="29">
        <f t="shared" ref="Y973:Y1022" ca="1" si="431">IF((ROW()-12)*0.1&lt;L_3,0,OFFSET(X973,-1,0)*b_3/K_3-Y972*a_3)</f>
        <v>-1448117491.7653241</v>
      </c>
      <c r="Z973" s="29">
        <f t="shared" ref="Z973:Z1022" ca="1" si="432">IF((ROW()-12)*0.1&lt;L_3,0,OFFSET(Y973,-1,0)*b_3/K_3-Z972*a_3)</f>
        <v>-585413892.9866637</v>
      </c>
      <c r="AA973" s="29">
        <f t="shared" ref="AA973:AA1022" ca="1" si="433">IF((ROW()-12)*0.1&lt;L_3,0,OFFSET(Z973,-1,0)*b_3/K_3-AA972*a_3)+C973</f>
        <v>-57063226.031551845</v>
      </c>
      <c r="AB973" s="29">
        <f t="shared" ca="1" si="418"/>
        <v>57063236.031551845</v>
      </c>
      <c r="AC973" s="29">
        <f t="shared" ca="1" si="419"/>
        <v>-984520829.38261104</v>
      </c>
      <c r="AD973" s="29">
        <f t="shared" ca="1" si="420"/>
        <v>1717277921.8454084</v>
      </c>
      <c r="AE973" s="29">
        <f t="shared" ca="1" si="421"/>
        <v>3.0730757849051251E+17</v>
      </c>
      <c r="AF973" s="29">
        <f t="shared" ca="1" si="422"/>
        <v>3.7604229790325536E+29</v>
      </c>
      <c r="AH973" s="29">
        <f t="shared" ca="1" si="423"/>
        <v>3.3333333330763635</v>
      </c>
      <c r="AI973" s="29">
        <f t="shared" ca="1" si="424"/>
        <v>10.000000000075879</v>
      </c>
    </row>
    <row r="974" spans="1:35">
      <c r="A974" s="29">
        <v>96.199999999997601</v>
      </c>
      <c r="B974" s="29">
        <f t="shared" si="425"/>
        <v>10</v>
      </c>
      <c r="C974" s="29">
        <f t="shared" si="426"/>
        <v>0</v>
      </c>
      <c r="E974" s="29">
        <f ca="1">Kp*(G974+H974*OnebyTi+Td*(G974-G973))</f>
        <v>3.3333333329784343</v>
      </c>
      <c r="F974" s="27">
        <f t="shared" ca="1" si="427"/>
        <v>10.000000000088088</v>
      </c>
      <c r="G974" s="29">
        <f t="shared" ca="1" si="407"/>
        <v>-8.808775930901902E-11</v>
      </c>
      <c r="H974" s="29">
        <f t="shared" ca="1" si="408"/>
        <v>0.73015873018632782</v>
      </c>
      <c r="I974" s="29">
        <f t="shared" ca="1" si="409"/>
        <v>37.94844882902359</v>
      </c>
      <c r="J974" s="29">
        <f t="shared" ca="1" si="410"/>
        <v>222.78537736622681</v>
      </c>
      <c r="K974" s="29">
        <f t="shared" ca="1" si="411"/>
        <v>143.14167010462612</v>
      </c>
      <c r="M974" s="29">
        <f ca="1">Kp*(Q974+R974*OnebyTi+Td*(Q974-Q973))</f>
        <v>291180172302.09143</v>
      </c>
      <c r="N974" s="29">
        <f t="shared" ca="1" si="428"/>
        <v>129336084958.12404</v>
      </c>
      <c r="O974" s="27">
        <f t="shared" ca="1" si="412"/>
        <v>22262843264.82933</v>
      </c>
      <c r="P974" s="27">
        <f t="shared" ca="1" si="429"/>
        <v>-13326210324.741278</v>
      </c>
      <c r="Q974" s="29">
        <f t="shared" ca="1" si="413"/>
        <v>13326210334.741278</v>
      </c>
      <c r="R974" s="29">
        <f t="shared" ca="1" si="414"/>
        <v>48897842685.022354</v>
      </c>
      <c r="S974" s="29">
        <f t="shared" ca="1" si="415"/>
        <v>94873950624.66655</v>
      </c>
      <c r="T974" s="29">
        <f t="shared" ca="1" si="416"/>
        <v>1.2513541310960446E+21</v>
      </c>
      <c r="U974" s="29">
        <f t="shared" ca="1" si="417"/>
        <v>21136528887630.383</v>
      </c>
      <c r="W974" s="29">
        <f ca="1">Kp*(AB974+AC974*OnebyTi+Td*(AB974-AB973))</f>
        <v>-3982980032.9764028</v>
      </c>
      <c r="X974" s="27">
        <f t="shared" ca="1" si="430"/>
        <v>-2367851434.144906</v>
      </c>
      <c r="Y974" s="27">
        <f t="shared" ca="1" si="431"/>
        <v>-1492657025.7754829</v>
      </c>
      <c r="Z974" s="27">
        <f t="shared" ca="1" si="432"/>
        <v>-627488443.98440409</v>
      </c>
      <c r="AA974" s="27">
        <f t="shared" ca="1" si="433"/>
        <v>-82831192.124384224</v>
      </c>
      <c r="AB974" s="29">
        <f t="shared" ca="1" si="418"/>
        <v>82831202.124384224</v>
      </c>
      <c r="AC974" s="29">
        <f t="shared" ca="1" si="419"/>
        <v>-976237709.17017257</v>
      </c>
      <c r="AD974" s="29">
        <f t="shared" ca="1" si="420"/>
        <v>1725561042.0578468</v>
      </c>
      <c r="AE974" s="29">
        <f t="shared" ca="1" si="421"/>
        <v>3.079936792950496E+17</v>
      </c>
      <c r="AF974" s="29">
        <f t="shared" ca="1" si="422"/>
        <v>3.8640741459945531E+29</v>
      </c>
      <c r="AH974" s="29">
        <f t="shared" ca="1" si="423"/>
        <v>3.3333333329784343</v>
      </c>
      <c r="AI974" s="29">
        <f t="shared" ca="1" si="424"/>
        <v>10.000000000088088</v>
      </c>
    </row>
    <row r="975" spans="1:35">
      <c r="A975" s="29">
        <v>96.299999999997596</v>
      </c>
      <c r="B975" s="29">
        <f t="shared" si="425"/>
        <v>10</v>
      </c>
      <c r="C975" s="29">
        <f t="shared" si="426"/>
        <v>0</v>
      </c>
      <c r="E975" s="29">
        <f ca="1">Kp*(G975+H975*OnebyTi+Td*(G975-G974))</f>
        <v>3.3333333329013639</v>
      </c>
      <c r="F975" s="29">
        <f t="shared" ca="1" si="427"/>
        <v>10.000000000095749</v>
      </c>
      <c r="G975" s="29">
        <f t="shared" ca="1" si="407"/>
        <v>-9.5749186357352301E-11</v>
      </c>
      <c r="H975" s="29">
        <f t="shared" ca="1" si="408"/>
        <v>0.73015873017675292</v>
      </c>
      <c r="I975" s="29">
        <f t="shared" ca="1" si="409"/>
        <v>37.948448829033168</v>
      </c>
      <c r="J975" s="29">
        <f t="shared" ca="1" si="410"/>
        <v>222.78537736622681</v>
      </c>
      <c r="K975" s="29">
        <f t="shared" ca="1" si="411"/>
        <v>143.14167010554817</v>
      </c>
      <c r="M975" s="29">
        <f ca="1">Kp*(Q975+R975*OnebyTi+Td*(Q975-Q974))</f>
        <v>288795160332.43237</v>
      </c>
      <c r="N975" s="27">
        <f t="shared" ca="1" si="428"/>
        <v>135979843210.92842</v>
      </c>
      <c r="O975" s="29">
        <f t="shared" ca="1" si="412"/>
        <v>26632560387.417152</v>
      </c>
      <c r="P975" s="29">
        <f t="shared" ca="1" si="429"/>
        <v>-11873801726.778925</v>
      </c>
      <c r="Q975" s="29">
        <f t="shared" ca="1" si="413"/>
        <v>11873801736.778925</v>
      </c>
      <c r="R975" s="29">
        <f t="shared" ca="1" si="414"/>
        <v>50085222858.700249</v>
      </c>
      <c r="S975" s="29">
        <f t="shared" ca="1" si="415"/>
        <v>96061330798.344437</v>
      </c>
      <c r="T975" s="29">
        <f t="shared" ca="1" si="416"/>
        <v>1.2654528478644779E+21</v>
      </c>
      <c r="U975" s="29">
        <f t="shared" ca="1" si="417"/>
        <v>21401059827700.387</v>
      </c>
      <c r="W975" s="29">
        <f ca="1">Kp*(AB975+AC975*OnebyTi+Td*(AB975-AB974))</f>
        <v>-3792381660.4456377</v>
      </c>
      <c r="X975" s="29">
        <f t="shared" ca="1" si="430"/>
        <v>-2368921294.0511041</v>
      </c>
      <c r="Y975" s="29">
        <f t="shared" ca="1" si="431"/>
        <v>-1535340760.7454166</v>
      </c>
      <c r="Z975" s="29">
        <f t="shared" ca="1" si="432"/>
        <v>-669683213.62225604</v>
      </c>
      <c r="AA975" s="29">
        <f t="shared" ca="1" si="433"/>
        <v>-109394439.74745694</v>
      </c>
      <c r="AB975" s="29">
        <f t="shared" ca="1" si="418"/>
        <v>109394449.74745694</v>
      </c>
      <c r="AC975" s="29">
        <f t="shared" ca="1" si="419"/>
        <v>-965298264.19542682</v>
      </c>
      <c r="AD975" s="29">
        <f t="shared" ca="1" si="420"/>
        <v>1736500487.0325925</v>
      </c>
      <c r="AE975" s="29">
        <f t="shared" ca="1" si="421"/>
        <v>3.0919039385860448E+17</v>
      </c>
      <c r="AF975" s="29">
        <f t="shared" ca="1" si="422"/>
        <v>4.0025076639680401E+29</v>
      </c>
      <c r="AH975" s="29">
        <f t="shared" ca="1" si="423"/>
        <v>3.3333333329013639</v>
      </c>
      <c r="AI975" s="29">
        <f t="shared" ca="1" si="424"/>
        <v>10.000000000095749</v>
      </c>
    </row>
    <row r="976" spans="1:35">
      <c r="A976" s="29">
        <v>96.399999999997604</v>
      </c>
      <c r="B976" s="29">
        <f t="shared" si="425"/>
        <v>10</v>
      </c>
      <c r="C976" s="29">
        <f t="shared" si="426"/>
        <v>0</v>
      </c>
      <c r="E976" s="29">
        <f ca="1">Kp*(G976+H976*OnebyTi+Td*(G976-G975))</f>
        <v>3.3333333328474901</v>
      </c>
      <c r="F976" s="27">
        <f t="shared" ca="1" si="427"/>
        <v>10.00000000009876</v>
      </c>
      <c r="G976" s="29">
        <f t="shared" ca="1" si="407"/>
        <v>-9.8760111200135725E-11</v>
      </c>
      <c r="H976" s="29">
        <f t="shared" ca="1" si="408"/>
        <v>0.73015873016687693</v>
      </c>
      <c r="I976" s="29">
        <f t="shared" ca="1" si="409"/>
        <v>37.948448829043045</v>
      </c>
      <c r="J976" s="29">
        <f t="shared" ca="1" si="410"/>
        <v>222.78537736622681</v>
      </c>
      <c r="K976" s="29">
        <f t="shared" ca="1" si="411"/>
        <v>143.14167010650021</v>
      </c>
      <c r="M976" s="29">
        <f ca="1">Kp*(Q976+R976*OnebyTi+Td*(Q976-Q975))</f>
        <v>285068505094.20874</v>
      </c>
      <c r="N976" s="29">
        <f t="shared" ca="1" si="428"/>
        <v>142358304512.25092</v>
      </c>
      <c r="O976" s="27">
        <f t="shared" ca="1" si="412"/>
        <v>31095082363.085258</v>
      </c>
      <c r="P976" s="27">
        <f t="shared" ca="1" si="429"/>
        <v>-10302336184.146469</v>
      </c>
      <c r="Q976" s="29">
        <f t="shared" ca="1" si="413"/>
        <v>10302336194.146469</v>
      </c>
      <c r="R976" s="29">
        <f t="shared" ca="1" si="414"/>
        <v>51115456478.114899</v>
      </c>
      <c r="S976" s="29">
        <f t="shared" ca="1" si="415"/>
        <v>97091564417.759079</v>
      </c>
      <c r="T976" s="29">
        <f t="shared" ca="1" si="416"/>
        <v>1.2760666609702E+21</v>
      </c>
      <c r="U976" s="29">
        <f t="shared" ca="1" si="417"/>
        <v>21630580813377.051</v>
      </c>
      <c r="W976" s="29">
        <f ca="1">Kp*(AB976+AC976*OnebyTi+Td*(AB976-AB975))</f>
        <v>-3585355867.0242805</v>
      </c>
      <c r="X976" s="27">
        <f t="shared" ca="1" si="430"/>
        <v>-2364361620.8834414</v>
      </c>
      <c r="Y976" s="27">
        <f t="shared" ca="1" si="431"/>
        <v>-1575994963.0797369</v>
      </c>
      <c r="Z976" s="27">
        <f t="shared" ca="1" si="432"/>
        <v>-711901830.38075292</v>
      </c>
      <c r="AA976" s="27">
        <f t="shared" ca="1" si="433"/>
        <v>-136720045.69512019</v>
      </c>
      <c r="AB976" s="29">
        <f t="shared" ca="1" si="418"/>
        <v>136720055.69512019</v>
      </c>
      <c r="AC976" s="29">
        <f t="shared" ca="1" si="419"/>
        <v>-951626258.62591481</v>
      </c>
      <c r="AD976" s="29">
        <f t="shared" ca="1" si="420"/>
        <v>1750172492.6021047</v>
      </c>
      <c r="AE976" s="29">
        <f t="shared" ca="1" si="421"/>
        <v>3.1105963122153216E+17</v>
      </c>
      <c r="AF976" s="29">
        <f t="shared" ca="1" si="422"/>
        <v>4.1769715689265722E+29</v>
      </c>
      <c r="AH976" s="29">
        <f t="shared" ca="1" si="423"/>
        <v>3.3333333328474901</v>
      </c>
      <c r="AI976" s="29">
        <f t="shared" ca="1" si="424"/>
        <v>10.00000000009876</v>
      </c>
    </row>
    <row r="977" spans="1:35">
      <c r="A977" s="29">
        <v>96.499999999997598</v>
      </c>
      <c r="B977" s="29">
        <f t="shared" si="425"/>
        <v>10</v>
      </c>
      <c r="C977" s="29">
        <f t="shared" si="426"/>
        <v>0</v>
      </c>
      <c r="E977" s="29">
        <f ca="1">Kp*(G977+H977*OnebyTi+Td*(G977-G976))</f>
        <v>3.3333333328179977</v>
      </c>
      <c r="F977" s="29">
        <f t="shared" ca="1" si="427"/>
        <v>10.000000000097229</v>
      </c>
      <c r="G977" s="29">
        <f t="shared" ca="1" si="407"/>
        <v>-9.7228891604572709E-11</v>
      </c>
      <c r="H977" s="29">
        <f t="shared" ca="1" si="408"/>
        <v>0.73015873015715405</v>
      </c>
      <c r="I977" s="29">
        <f t="shared" ca="1" si="409"/>
        <v>37.948448829052765</v>
      </c>
      <c r="J977" s="29">
        <f t="shared" ca="1" si="410"/>
        <v>222.78537736622681</v>
      </c>
      <c r="K977" s="29">
        <f t="shared" ca="1" si="411"/>
        <v>143.14167010743847</v>
      </c>
      <c r="M977" s="29">
        <f ca="1">Kp*(Q977+R977*OnebyTi+Td*(Q977-Q976))</f>
        <v>279952771468.87909</v>
      </c>
      <c r="N977" s="27">
        <f t="shared" ca="1" si="428"/>
        <v>148431805730.78638</v>
      </c>
      <c r="O977" s="29">
        <f t="shared" ca="1" si="412"/>
        <v>35635794862.779274</v>
      </c>
      <c r="P977" s="29">
        <f t="shared" ca="1" si="429"/>
        <v>-8612885058.9537106</v>
      </c>
      <c r="Q977" s="29">
        <f t="shared" ca="1" si="413"/>
        <v>8612885068.9537106</v>
      </c>
      <c r="R977" s="29">
        <f t="shared" ca="1" si="414"/>
        <v>51976744985.010269</v>
      </c>
      <c r="S977" s="29">
        <f t="shared" ca="1" si="415"/>
        <v>97952852924.654449</v>
      </c>
      <c r="T977" s="29">
        <f t="shared" ca="1" si="416"/>
        <v>1.2834848398913005E+21</v>
      </c>
      <c r="U977" s="29">
        <f t="shared" ca="1" si="417"/>
        <v>21822463298406.93</v>
      </c>
      <c r="W977" s="29">
        <f ca="1">Kp*(AB977+AC977*OnebyTi+Td*(AB977-AB976))</f>
        <v>-3361764825.5015616</v>
      </c>
      <c r="X977" s="29">
        <f t="shared" ca="1" si="430"/>
        <v>-2353966265.3472409</v>
      </c>
      <c r="Y977" s="29">
        <f t="shared" ca="1" si="431"/>
        <v>-1614444058.6852722</v>
      </c>
      <c r="Z977" s="29">
        <f t="shared" ca="1" si="432"/>
        <v>-754044149.74746323</v>
      </c>
      <c r="AA977" s="29">
        <f t="shared" ca="1" si="433"/>
        <v>-164771992.35094491</v>
      </c>
      <c r="AB977" s="29">
        <f t="shared" ca="1" si="418"/>
        <v>164772002.35094491</v>
      </c>
      <c r="AC977" s="29">
        <f t="shared" ca="1" si="419"/>
        <v>-935149058.39082026</v>
      </c>
      <c r="AD977" s="29">
        <f t="shared" ca="1" si="420"/>
        <v>1766649692.8371992</v>
      </c>
      <c r="AE977" s="29">
        <f t="shared" ca="1" si="421"/>
        <v>3.1377461249740614E+17</v>
      </c>
      <c r="AF977" s="29">
        <f t="shared" ca="1" si="422"/>
        <v>4.3884539359825435E+29</v>
      </c>
      <c r="AH977" s="29">
        <f t="shared" ca="1" si="423"/>
        <v>3.3333333328179977</v>
      </c>
      <c r="AI977" s="29">
        <f t="shared" ca="1" si="424"/>
        <v>10.000000000097229</v>
      </c>
    </row>
    <row r="978" spans="1:35">
      <c r="A978" s="29">
        <v>96.599999999997607</v>
      </c>
      <c r="B978" s="29">
        <f t="shared" si="425"/>
        <v>10</v>
      </c>
      <c r="C978" s="29">
        <f t="shared" si="426"/>
        <v>0</v>
      </c>
      <c r="E978" s="29">
        <f ca="1">Kp*(G978+H978*OnebyTi+Td*(G978-G977))</f>
        <v>3.3333333328129195</v>
      </c>
      <c r="F978" s="27">
        <f t="shared" ca="1" si="427"/>
        <v>10.000000000091461</v>
      </c>
      <c r="G978" s="29">
        <f t="shared" ca="1" si="407"/>
        <v>-9.1461060947040096E-11</v>
      </c>
      <c r="H978" s="29">
        <f t="shared" ca="1" si="408"/>
        <v>0.73015873014800792</v>
      </c>
      <c r="I978" s="29">
        <f t="shared" ca="1" si="409"/>
        <v>37.94844882906191</v>
      </c>
      <c r="J978" s="29">
        <f t="shared" ca="1" si="410"/>
        <v>222.78537736622681</v>
      </c>
      <c r="K978" s="29">
        <f t="shared" ca="1" si="411"/>
        <v>143.14167010832199</v>
      </c>
      <c r="M978" s="29">
        <f ca="1">Kp*(Q978+R978*OnebyTi+Td*(Q978-Q977))</f>
        <v>273404198420.33255</v>
      </c>
      <c r="N978" s="29">
        <f t="shared" ca="1" si="428"/>
        <v>154160110434.0621</v>
      </c>
      <c r="O978" s="29">
        <f t="shared" ca="1" si="412"/>
        <v>40239061302.226196</v>
      </c>
      <c r="P978" s="29">
        <f t="shared" ca="1" si="429"/>
        <v>-6807072409.1438103</v>
      </c>
      <c r="Q978" s="29">
        <f t="shared" ca="1" si="413"/>
        <v>6807072419.1438103</v>
      </c>
      <c r="R978" s="29">
        <f t="shared" ca="1" si="414"/>
        <v>52657452226.924652</v>
      </c>
      <c r="S978" s="29">
        <f t="shared" ca="1" si="415"/>
        <v>98633560166.568832</v>
      </c>
      <c r="T978" s="29">
        <f t="shared" ca="1" si="416"/>
        <v>1.2881184633832473E+21</v>
      </c>
      <c r="U978" s="29">
        <f t="shared" ca="1" si="417"/>
        <v>21974114918172.75</v>
      </c>
      <c r="W978" s="29">
        <f ca="1">Kp*(AB978+AC978*OnebyTi+Td*(AB978-AB977))</f>
        <v>-3121505048.6229625</v>
      </c>
      <c r="X978" s="29">
        <f t="shared" ca="1" si="430"/>
        <v>-2337535099.0201316</v>
      </c>
      <c r="Y978" s="29">
        <f t="shared" ca="1" si="431"/>
        <v>-1650510982.2986784</v>
      </c>
      <c r="Z978" s="29">
        <f t="shared" ca="1" si="432"/>
        <v>-796006348.46589351</v>
      </c>
      <c r="AA978" s="29">
        <f t="shared" ca="1" si="433"/>
        <v>-193511134.59287894</v>
      </c>
      <c r="AB978" s="29">
        <f t="shared" ca="1" si="418"/>
        <v>193511144.59287894</v>
      </c>
      <c r="AC978" s="29">
        <f t="shared" ca="1" si="419"/>
        <v>-915797943.93153238</v>
      </c>
      <c r="AD978" s="29">
        <f t="shared" ca="1" si="420"/>
        <v>1786000807.2964871</v>
      </c>
      <c r="AE978" s="29">
        <f t="shared" ca="1" si="421"/>
        <v>3.1751926880557075E+17</v>
      </c>
      <c r="AF978" s="29">
        <f t="shared" ca="1" si="422"/>
        <v>4.637719214203056E+29</v>
      </c>
      <c r="AH978" s="29">
        <f t="shared" ca="1" si="423"/>
        <v>3.3333333328129195</v>
      </c>
      <c r="AI978" s="29">
        <f t="shared" ca="1" si="424"/>
        <v>10.000000000091461</v>
      </c>
    </row>
    <row r="979" spans="1:35">
      <c r="A979" s="29">
        <v>96.699999999997601</v>
      </c>
      <c r="B979" s="29">
        <f t="shared" si="425"/>
        <v>10</v>
      </c>
      <c r="C979" s="29">
        <f t="shared" si="426"/>
        <v>0</v>
      </c>
      <c r="E979" s="29">
        <f ca="1">Kp*(G979+H979*OnebyTi+Td*(G979-G978))</f>
        <v>3.333333332831228</v>
      </c>
      <c r="F979" s="29">
        <f t="shared" ca="1" si="427"/>
        <v>10.000000000081931</v>
      </c>
      <c r="G979" s="29">
        <f t="shared" ca="1" si="407"/>
        <v>-8.1930906503657752E-11</v>
      </c>
      <c r="H979" s="29">
        <f t="shared" ca="1" si="408"/>
        <v>0.7301587301398148</v>
      </c>
      <c r="I979" s="29">
        <f t="shared" ca="1" si="409"/>
        <v>37.948448829070102</v>
      </c>
      <c r="J979" s="29">
        <f t="shared" ca="1" si="410"/>
        <v>222.78537736622681</v>
      </c>
      <c r="K979" s="29">
        <f t="shared" ca="1" si="411"/>
        <v>143.14167010911427</v>
      </c>
      <c r="M979" s="29">
        <f ca="1">Kp*(Q979+R979*OnebyTi+Td*(Q979-Q978))</f>
        <v>265383058579.04028</v>
      </c>
      <c r="N979" s="27">
        <f t="shared" ca="1" si="428"/>
        <v>159502553089.11389</v>
      </c>
      <c r="O979" s="27">
        <f t="shared" ca="1" si="412"/>
        <v>44888241163.992966</v>
      </c>
      <c r="P979" s="27">
        <f t="shared" ca="1" si="429"/>
        <v>-4887094151.4667244</v>
      </c>
      <c r="Q979" s="29">
        <f t="shared" ca="1" si="413"/>
        <v>4887094161.4667244</v>
      </c>
      <c r="R979" s="29">
        <f t="shared" ca="1" si="414"/>
        <v>53146161643.071327</v>
      </c>
      <c r="S979" s="29">
        <f t="shared" ca="1" si="415"/>
        <v>99122269582.7155</v>
      </c>
      <c r="T979" s="29">
        <f t="shared" ca="1" si="416"/>
        <v>1.2905068323175515E+21</v>
      </c>
      <c r="U979" s="29">
        <f t="shared" ca="1" si="417"/>
        <v>22082992229871.414</v>
      </c>
      <c r="W979" s="29">
        <f ca="1">Kp*(AB979+AC979*OnebyTi+Td*(AB979-AB978))</f>
        <v>-2864508960.9057121</v>
      </c>
      <c r="X979" s="27">
        <f t="shared" ca="1" si="430"/>
        <v>-2314874725.5783005</v>
      </c>
      <c r="Y979" s="27">
        <f t="shared" ca="1" si="431"/>
        <v>-1684017543.8530722</v>
      </c>
      <c r="Z979" s="27">
        <f t="shared" ca="1" si="432"/>
        <v>-837681031.22472513</v>
      </c>
      <c r="AA979" s="27">
        <f t="shared" ca="1" si="433"/>
        <v>-222895172.90903127</v>
      </c>
      <c r="AB979" s="29">
        <f t="shared" ca="1" si="418"/>
        <v>222895182.90903127</v>
      </c>
      <c r="AC979" s="29">
        <f t="shared" ca="1" si="419"/>
        <v>-893508425.64062929</v>
      </c>
      <c r="AD979" s="29">
        <f t="shared" ca="1" si="420"/>
        <v>1808290325.5873902</v>
      </c>
      <c r="AE979" s="29">
        <f t="shared" ca="1" si="421"/>
        <v>3.2248749506197581E+17</v>
      </c>
      <c r="AF979" s="29">
        <f t="shared" ca="1" si="422"/>
        <v>4.925366970637831E+29</v>
      </c>
      <c r="AH979" s="29">
        <f t="shared" ca="1" si="423"/>
        <v>3.333333332831228</v>
      </c>
      <c r="AI979" s="29">
        <f t="shared" ca="1" si="424"/>
        <v>10.000000000081931</v>
      </c>
    </row>
    <row r="980" spans="1:35">
      <c r="A980" s="29">
        <v>96.799999999997596</v>
      </c>
      <c r="B980" s="29">
        <f t="shared" si="425"/>
        <v>10</v>
      </c>
      <c r="C980" s="29">
        <f t="shared" si="426"/>
        <v>0</v>
      </c>
      <c r="E980" s="29">
        <f ca="1">Kp*(G980+H980*OnebyTi+Td*(G980-G979))</f>
        <v>3.3333333328708585</v>
      </c>
      <c r="F980" s="27">
        <f t="shared" ca="1" si="427"/>
        <v>10.000000000069262</v>
      </c>
      <c r="G980" s="29">
        <f t="shared" ca="1" si="407"/>
        <v>-6.9261929525055166E-11</v>
      </c>
      <c r="H980" s="29">
        <f t="shared" ca="1" si="408"/>
        <v>0.73015873013288857</v>
      </c>
      <c r="I980" s="29">
        <f t="shared" ca="1" si="409"/>
        <v>37.94844882907703</v>
      </c>
      <c r="J980" s="29">
        <f t="shared" ca="1" si="410"/>
        <v>222.78537736622681</v>
      </c>
      <c r="K980" s="29">
        <f t="shared" ca="1" si="411"/>
        <v>143.14167010978474</v>
      </c>
      <c r="M980" s="29">
        <f ca="1">Kp*(Q980+R980*OnebyTi+Td*(Q980-Q979))</f>
        <v>255854017623.19055</v>
      </c>
      <c r="N980" s="29">
        <f t="shared" ca="1" si="428"/>
        <v>164418191892.51495</v>
      </c>
      <c r="O980" s="29">
        <f t="shared" ca="1" si="412"/>
        <v>49565713456.719734</v>
      </c>
      <c r="P980" s="29">
        <f t="shared" ca="1" si="429"/>
        <v>-2855735694.6681271</v>
      </c>
      <c r="Q980" s="29">
        <f t="shared" ca="1" si="413"/>
        <v>2855735704.6681271</v>
      </c>
      <c r="R980" s="29">
        <f t="shared" ca="1" si="414"/>
        <v>53431735213.538139</v>
      </c>
      <c r="S980" s="29">
        <f t="shared" ca="1" si="415"/>
        <v>99407843153.182312</v>
      </c>
      <c r="T980" s="29">
        <f t="shared" ca="1" si="416"/>
        <v>1.291322354959043E+21</v>
      </c>
      <c r="U980" s="29">
        <f t="shared" ca="1" si="417"/>
        <v>22146613845533.684</v>
      </c>
      <c r="W980" s="29">
        <f ca="1">Kp*(AB980+AC980*OnebyTi+Td*(AB980-AB979))</f>
        <v>-2590746445.0940623</v>
      </c>
      <c r="X980" s="29">
        <f t="shared" ca="1" si="430"/>
        <v>-2285799203.3308353</v>
      </c>
      <c r="Y980" s="29">
        <f t="shared" ca="1" si="431"/>
        <v>-1714784811.6636691</v>
      </c>
      <c r="Z980" s="29">
        <f t="shared" ca="1" si="432"/>
        <v>-878957350.01166832</v>
      </c>
      <c r="AA980" s="29">
        <f t="shared" ca="1" si="433"/>
        <v>-252878633.02791014</v>
      </c>
      <c r="AB980" s="29">
        <f t="shared" ca="1" si="418"/>
        <v>252878643.02791014</v>
      </c>
      <c r="AC980" s="29">
        <f t="shared" ca="1" si="419"/>
        <v>-868220561.33783829</v>
      </c>
      <c r="AD980" s="29">
        <f t="shared" ca="1" si="420"/>
        <v>1833578189.8901813</v>
      </c>
      <c r="AE980" s="29">
        <f t="shared" ca="1" si="421"/>
        <v>3.2888225587193952E+17</v>
      </c>
      <c r="AF980" s="29">
        <f t="shared" ca="1" si="422"/>
        <v>5.2519148154714791E+29</v>
      </c>
      <c r="AH980" s="29">
        <f t="shared" ca="1" si="423"/>
        <v>3.3333333328708585</v>
      </c>
      <c r="AI980" s="29">
        <f t="shared" ca="1" si="424"/>
        <v>10.000000000069262</v>
      </c>
    </row>
    <row r="981" spans="1:35">
      <c r="A981" s="29">
        <v>96.899999999997604</v>
      </c>
      <c r="B981" s="29">
        <f t="shared" si="425"/>
        <v>10</v>
      </c>
      <c r="C981" s="29">
        <f t="shared" si="426"/>
        <v>0</v>
      </c>
      <c r="E981" s="29">
        <f ca="1">Kp*(G981+H981*OnebyTi+Td*(G981-G980))</f>
        <v>3.3333333329289547</v>
      </c>
      <c r="F981" s="29">
        <f t="shared" ca="1" si="427"/>
        <v>10.000000000054179</v>
      </c>
      <c r="G981" s="29">
        <f t="shared" ca="1" si="407"/>
        <v>-5.4178883601707639E-11</v>
      </c>
      <c r="H981" s="29">
        <f t="shared" ca="1" si="408"/>
        <v>0.73015873012747068</v>
      </c>
      <c r="I981" s="29">
        <f t="shared" ca="1" si="409"/>
        <v>37.948448829082452</v>
      </c>
      <c r="J981" s="29">
        <f t="shared" ca="1" si="410"/>
        <v>222.78537736622681</v>
      </c>
      <c r="K981" s="29">
        <f t="shared" ca="1" si="411"/>
        <v>143.14167011030975</v>
      </c>
      <c r="M981" s="29">
        <f ca="1">Kp*(Q981+R981*OnebyTi+Td*(Q981-Q980))</f>
        <v>244786491917.68732</v>
      </c>
      <c r="N981" s="27">
        <f t="shared" ca="1" si="428"/>
        <v>168865969986.42221</v>
      </c>
      <c r="O981" s="27">
        <f t="shared" ca="1" si="412"/>
        <v>54252905454.04554</v>
      </c>
      <c r="P981" s="27">
        <f t="shared" ca="1" si="429"/>
        <v>-716387895.67427993</v>
      </c>
      <c r="Q981" s="29">
        <f t="shared" ca="1" si="413"/>
        <v>716387905.67427993</v>
      </c>
      <c r="R981" s="29">
        <f t="shared" ca="1" si="414"/>
        <v>53503374004.105568</v>
      </c>
      <c r="S981" s="29">
        <f t="shared" ca="1" si="415"/>
        <v>99479481943.749741</v>
      </c>
      <c r="T981" s="29">
        <f t="shared" ca="1" si="416"/>
        <v>1.2913736761221825E+21</v>
      </c>
      <c r="U981" s="29">
        <f t="shared" ca="1" si="417"/>
        <v>22162573920524.309</v>
      </c>
      <c r="W981" s="29">
        <f ca="1">Kp*(AB981+AC981*OnebyTi+Td*(AB981-AB980))</f>
        <v>-2300226358.5745282</v>
      </c>
      <c r="X981" s="27">
        <f t="shared" ca="1" si="430"/>
        <v>-2250130777.7685609</v>
      </c>
      <c r="Y981" s="27">
        <f t="shared" ca="1" si="431"/>
        <v>-1742633512.1636515</v>
      </c>
      <c r="Z981" s="27">
        <f t="shared" ca="1" si="432"/>
        <v>-919721136.33454382</v>
      </c>
      <c r="AA981" s="27">
        <f t="shared" ca="1" si="433"/>
        <v>-283412852.36306262</v>
      </c>
      <c r="AB981" s="29">
        <f t="shared" ca="1" si="418"/>
        <v>283412862.36306262</v>
      </c>
      <c r="AC981" s="29">
        <f t="shared" ca="1" si="419"/>
        <v>-839879275.10153198</v>
      </c>
      <c r="AD981" s="29">
        <f t="shared" ca="1" si="420"/>
        <v>1861919476.1264875</v>
      </c>
      <c r="AE981" s="29">
        <f t="shared" ca="1" si="421"/>
        <v>3.3691454092722195E+17</v>
      </c>
      <c r="AF981" s="29">
        <f t="shared" ca="1" si="422"/>
        <v>5.6179067254015778E+29</v>
      </c>
      <c r="AH981" s="29">
        <f t="shared" ca="1" si="423"/>
        <v>3.3333333329289547</v>
      </c>
      <c r="AI981" s="29">
        <f t="shared" ca="1" si="424"/>
        <v>10.000000000054179</v>
      </c>
    </row>
    <row r="982" spans="1:35">
      <c r="A982" s="29">
        <v>96.999999999997598</v>
      </c>
      <c r="B982" s="29">
        <f t="shared" si="425"/>
        <v>10</v>
      </c>
      <c r="C982" s="29">
        <f t="shared" si="426"/>
        <v>0</v>
      </c>
      <c r="E982" s="29">
        <f ca="1">Kp*(G982+H982*OnebyTi+Td*(G982-G981))</f>
        <v>3.3333333330019941</v>
      </c>
      <c r="F982" s="29">
        <f t="shared" ca="1" si="427"/>
        <v>10.000000000037474</v>
      </c>
      <c r="G982" s="29">
        <f t="shared" ca="1" si="407"/>
        <v>-3.7474023883987684E-11</v>
      </c>
      <c r="H982" s="29">
        <f t="shared" ca="1" si="408"/>
        <v>0.73015873012372323</v>
      </c>
      <c r="I982" s="29">
        <f t="shared" ca="1" si="409"/>
        <v>37.948448829086196</v>
      </c>
      <c r="J982" s="29">
        <f t="shared" ca="1" si="410"/>
        <v>222.78537736622681</v>
      </c>
      <c r="K982" s="29">
        <f t="shared" ca="1" si="411"/>
        <v>143.14167011067323</v>
      </c>
      <c r="M982" s="29">
        <f ca="1">Kp*(Q982+R982*OnebyTi+Td*(Q982-Q981))</f>
        <v>232155002806.69781</v>
      </c>
      <c r="N982" s="29">
        <f t="shared" ca="1" si="428"/>
        <v>172804884770.13235</v>
      </c>
      <c r="O982" s="29">
        <f t="shared" ca="1" si="412"/>
        <v>58930326839.997215</v>
      </c>
      <c r="P982" s="29">
        <f t="shared" ca="1" si="429"/>
        <v>1526938808.254827</v>
      </c>
      <c r="Q982" s="29">
        <f t="shared" ca="1" si="413"/>
        <v>-1526938798.254827</v>
      </c>
      <c r="R982" s="29">
        <f t="shared" ca="1" si="414"/>
        <v>53350680124.280083</v>
      </c>
      <c r="S982" s="29">
        <f t="shared" ca="1" si="415"/>
        <v>99632175823.575226</v>
      </c>
      <c r="T982" s="29">
        <f t="shared" ca="1" si="416"/>
        <v>1.2916068303315442E+21</v>
      </c>
      <c r="U982" s="29">
        <f t="shared" ca="1" si="417"/>
        <v>22196591884162.742</v>
      </c>
      <c r="W982" s="29">
        <f ca="1">Kp*(AB982+AC982*OnebyTi+Td*(AB982-AB981))</f>
        <v>-1992998014.962801</v>
      </c>
      <c r="X982" s="29">
        <f t="shared" ca="1" si="430"/>
        <v>-2207700622.7599163</v>
      </c>
      <c r="Y982" s="29">
        <f t="shared" ca="1" si="431"/>
        <v>-1767384445.8715169</v>
      </c>
      <c r="Z982" s="29">
        <f t="shared" ca="1" si="432"/>
        <v>-959855046.48921406</v>
      </c>
      <c r="AA982" s="29">
        <f t="shared" ca="1" si="433"/>
        <v>-314445973.56731486</v>
      </c>
      <c r="AB982" s="29">
        <f t="shared" ca="1" si="418"/>
        <v>314445983.56731486</v>
      </c>
      <c r="AC982" s="29">
        <f t="shared" ca="1" si="419"/>
        <v>-808434676.74480045</v>
      </c>
      <c r="AD982" s="29">
        <f t="shared" ca="1" si="420"/>
        <v>1893364074.4832189</v>
      </c>
      <c r="AE982" s="29">
        <f t="shared" ca="1" si="421"/>
        <v>3.4680216858538355E+17</v>
      </c>
      <c r="AF982" s="29">
        <f t="shared" ca="1" si="422"/>
        <v>6.0240473055474419E+29</v>
      </c>
      <c r="AH982" s="29">
        <f t="shared" ca="1" si="423"/>
        <v>3.3333333330019941</v>
      </c>
      <c r="AI982" s="29">
        <f t="shared" ca="1" si="424"/>
        <v>10.000000000037474</v>
      </c>
    </row>
    <row r="983" spans="1:35">
      <c r="A983" s="29">
        <v>97.099999999997607</v>
      </c>
      <c r="B983" s="29">
        <f t="shared" si="425"/>
        <v>10</v>
      </c>
      <c r="C983" s="29">
        <f t="shared" si="426"/>
        <v>0</v>
      </c>
      <c r="E983" s="29">
        <f ca="1">Kp*(G983+H983*OnebyTi+Td*(G983-G982))</f>
        <v>3.3333333330859305</v>
      </c>
      <c r="F983" s="27">
        <f t="shared" ca="1" si="427"/>
        <v>10.000000000019977</v>
      </c>
      <c r="G983" s="29">
        <f t="shared" ca="1" si="407"/>
        <v>-1.9976909015895217E-11</v>
      </c>
      <c r="H983" s="29">
        <f t="shared" ca="1" si="408"/>
        <v>0.7301587301217255</v>
      </c>
      <c r="I983" s="29">
        <f t="shared" ca="1" si="409"/>
        <v>37.948448829088193</v>
      </c>
      <c r="J983" s="29">
        <f t="shared" ca="1" si="410"/>
        <v>222.78537736622681</v>
      </c>
      <c r="K983" s="29">
        <f t="shared" ca="1" si="411"/>
        <v>143.14167011086721</v>
      </c>
      <c r="M983" s="29">
        <f ca="1">Kp*(Q983+R983*OnebyTi+Td*(Q983-Q982))</f>
        <v>217939525893.98749</v>
      </c>
      <c r="N983" s="27">
        <f t="shared" ca="1" si="428"/>
        <v>176194164968.48096</v>
      </c>
      <c r="O983" s="29">
        <f t="shared" ca="1" si="412"/>
        <v>63577609370.582932</v>
      </c>
      <c r="P983" s="29">
        <f t="shared" ca="1" si="429"/>
        <v>3869602237.6050348</v>
      </c>
      <c r="Q983" s="29">
        <f t="shared" ca="1" si="413"/>
        <v>-3869602227.6050348</v>
      </c>
      <c r="R983" s="29">
        <f t="shared" ca="1" si="414"/>
        <v>52963719901.519577</v>
      </c>
      <c r="S983" s="29">
        <f t="shared" ca="1" si="415"/>
        <v>100019136046.33572</v>
      </c>
      <c r="T983" s="29">
        <f t="shared" ca="1" si="416"/>
        <v>1.2931042124715327E+21</v>
      </c>
      <c r="U983" s="29">
        <f t="shared" ca="1" si="417"/>
        <v>22282800963416.16</v>
      </c>
      <c r="W983" s="29">
        <f ca="1">Kp*(AB983+AC983*OnebyTi+Td*(AB983-AB982))</f>
        <v>-1669152625.9727244</v>
      </c>
      <c r="X983" s="29">
        <f t="shared" ca="1" si="430"/>
        <v>-2158349588.9529853</v>
      </c>
      <c r="Y983" s="29">
        <f t="shared" ca="1" si="431"/>
        <v>-1788858919.2200096</v>
      </c>
      <c r="Z983" s="29">
        <f t="shared" ca="1" si="432"/>
        <v>-999238720.02968168</v>
      </c>
      <c r="AA983" s="29">
        <f t="shared" ca="1" si="433"/>
        <v>-345922945.48617649</v>
      </c>
      <c r="AB983" s="29">
        <f t="shared" ca="1" si="418"/>
        <v>345922955.48617649</v>
      </c>
      <c r="AC983" s="29">
        <f t="shared" ca="1" si="419"/>
        <v>-773842381.19618285</v>
      </c>
      <c r="AD983" s="29">
        <f t="shared" ca="1" si="420"/>
        <v>1927956370.0318365</v>
      </c>
      <c r="AE983" s="29">
        <f t="shared" ca="1" si="421"/>
        <v>3.5876843769861267E+17</v>
      </c>
      <c r="AF983" s="29">
        <f t="shared" ca="1" si="422"/>
        <v>6.4713617364772194E+29</v>
      </c>
      <c r="AH983" s="29">
        <f t="shared" ca="1" si="423"/>
        <v>3.3333333330859305</v>
      </c>
      <c r="AI983" s="29">
        <f t="shared" ca="1" si="424"/>
        <v>10.000000000019977</v>
      </c>
    </row>
    <row r="984" spans="1:35">
      <c r="A984" s="29">
        <v>97.199999999997502</v>
      </c>
      <c r="B984" s="29">
        <f t="shared" si="425"/>
        <v>10</v>
      </c>
      <c r="C984" s="29">
        <f t="shared" si="426"/>
        <v>0</v>
      </c>
      <c r="E984" s="29">
        <f ca="1">Kp*(G984+H984*OnebyTi+Td*(G984-G983))</f>
        <v>3.333333333176479</v>
      </c>
      <c r="F984" s="29">
        <f t="shared" ca="1" si="427"/>
        <v>10.000000000002505</v>
      </c>
      <c r="G984" s="29">
        <f t="shared" ca="1" si="407"/>
        <v>-2.5046631435543532E-12</v>
      </c>
      <c r="H984" s="29">
        <f t="shared" ca="1" si="408"/>
        <v>0.73015873012147503</v>
      </c>
      <c r="I984" s="29">
        <f t="shared" ca="1" si="409"/>
        <v>37.948448829088441</v>
      </c>
      <c r="J984" s="29">
        <f t="shared" ca="1" si="410"/>
        <v>222.78537736622681</v>
      </c>
      <c r="K984" s="29">
        <f t="shared" ca="1" si="411"/>
        <v>143.14167011089157</v>
      </c>
      <c r="M984" s="29">
        <f ca="1">Kp*(Q984+R984*OnebyTi+Td*(Q984-Q983))</f>
        <v>202125833588.02585</v>
      </c>
      <c r="N984" s="29">
        <f t="shared" ca="1" si="428"/>
        <v>178993455069.42557</v>
      </c>
      <c r="O984" s="27">
        <f t="shared" ca="1" si="412"/>
        <v>68173552143.032082</v>
      </c>
      <c r="P984" s="27">
        <f t="shared" ca="1" si="429"/>
        <v>6306318423.6333141</v>
      </c>
      <c r="Q984" s="29">
        <f t="shared" ca="1" si="413"/>
        <v>-6306318413.6333141</v>
      </c>
      <c r="R984" s="29">
        <f t="shared" ca="1" si="414"/>
        <v>52333088060.156242</v>
      </c>
      <c r="S984" s="29">
        <f t="shared" ca="1" si="415"/>
        <v>100649767887.69905</v>
      </c>
      <c r="T984" s="29">
        <f t="shared" ca="1" si="416"/>
        <v>1.2970811776649459E+21</v>
      </c>
      <c r="U984" s="29">
        <f t="shared" ca="1" si="417"/>
        <v>22423296516173.449</v>
      </c>
      <c r="W984" s="29">
        <f ca="1">Kp*(AB984+AC984*OnebyTi+Td*(AB984-AB983))</f>
        <v>-1328824698.5843303</v>
      </c>
      <c r="X984" s="27">
        <f t="shared" ca="1" si="430"/>
        <v>-2101928957.8700013</v>
      </c>
      <c r="Y984" s="27">
        <f t="shared" ca="1" si="431"/>
        <v>-1806879191.8245034</v>
      </c>
      <c r="Z984" s="27">
        <f t="shared" ca="1" si="432"/>
        <v>-1037748951.5700549</v>
      </c>
      <c r="AA984" s="27">
        <f t="shared" ca="1" si="433"/>
        <v>-377785531.79342502</v>
      </c>
      <c r="AB984" s="29">
        <f t="shared" ca="1" si="418"/>
        <v>377785541.79342502</v>
      </c>
      <c r="AC984" s="29">
        <f t="shared" ca="1" si="419"/>
        <v>-736063827.01684034</v>
      </c>
      <c r="AD984" s="29">
        <f t="shared" ca="1" si="420"/>
        <v>1965734924.211179</v>
      </c>
      <c r="AE984" s="29">
        <f t="shared" ca="1" si="421"/>
        <v>3.7304062925742784E+17</v>
      </c>
      <c r="AF984" s="29">
        <f t="shared" ca="1" si="422"/>
        <v>6.9613802519314248E+29</v>
      </c>
      <c r="AH984" s="29">
        <f t="shared" ca="1" si="423"/>
        <v>3.333333333176479</v>
      </c>
      <c r="AI984" s="29">
        <f t="shared" ca="1" si="424"/>
        <v>10.000000000002505</v>
      </c>
    </row>
    <row r="985" spans="1:35">
      <c r="A985" s="29">
        <v>97.299999999997496</v>
      </c>
      <c r="B985" s="29">
        <f t="shared" si="425"/>
        <v>10</v>
      </c>
      <c r="C985" s="29">
        <f t="shared" si="426"/>
        <v>0</v>
      </c>
      <c r="E985" s="29">
        <f ca="1">Kp*(G985+H985*OnebyTi+Td*(G985-G984))</f>
        <v>3.3333333332692598</v>
      </c>
      <c r="F985" s="27">
        <f t="shared" ca="1" si="427"/>
        <v>9.9999999999858336</v>
      </c>
      <c r="G985" s="29">
        <f t="shared" ca="1" si="407"/>
        <v>1.4166445794216997E-11</v>
      </c>
      <c r="H985" s="29">
        <f t="shared" ca="1" si="408"/>
        <v>0.73015873012289167</v>
      </c>
      <c r="I985" s="29">
        <f t="shared" ca="1" si="409"/>
        <v>37.948448829089855</v>
      </c>
      <c r="J985" s="29">
        <f t="shared" ca="1" si="410"/>
        <v>222.78537736622681</v>
      </c>
      <c r="K985" s="29">
        <f t="shared" ca="1" si="411"/>
        <v>143.14167011102941</v>
      </c>
      <c r="M985" s="29">
        <f ca="1">Kp*(Q985+R985*OnebyTi+Td*(Q985-Q984))</f>
        <v>184705829136.22433</v>
      </c>
      <c r="N985" s="27">
        <f t="shared" ca="1" si="428"/>
        <v>181163006693.50211</v>
      </c>
      <c r="O985" s="29">
        <f t="shared" ca="1" si="412"/>
        <v>72696172544.570816</v>
      </c>
      <c r="P985" s="29">
        <f t="shared" ca="1" si="429"/>
        <v>8831153818.8778114</v>
      </c>
      <c r="Q985" s="29">
        <f t="shared" ca="1" si="413"/>
        <v>-8831153808.8778114</v>
      </c>
      <c r="R985" s="29">
        <f t="shared" ca="1" si="414"/>
        <v>51449972679.268463</v>
      </c>
      <c r="S985" s="29">
        <f t="shared" ca="1" si="415"/>
        <v>101532883268.58684</v>
      </c>
      <c r="T985" s="29">
        <f t="shared" ca="1" si="416"/>
        <v>1.3048801054245517E+21</v>
      </c>
      <c r="U985" s="29">
        <f t="shared" ca="1" si="417"/>
        <v>22620041709562.453</v>
      </c>
      <c r="W985" s="29">
        <f ca="1">Kp*(AB985+AC985*OnebyTi+Td*(AB985-AB984))</f>
        <v>-972193382.44275367</v>
      </c>
      <c r="X985" s="29">
        <f t="shared" ca="1" si="430"/>
        <v>-2038301200.1086407</v>
      </c>
      <c r="Y985" s="29">
        <f t="shared" ca="1" si="431"/>
        <v>-1821268938.715472</v>
      </c>
      <c r="Z985" s="29">
        <f t="shared" ca="1" si="432"/>
        <v>-1075259876.0211685</v>
      </c>
      <c r="AA985" s="29">
        <f t="shared" ca="1" si="433"/>
        <v>-409972327.5844081</v>
      </c>
      <c r="AB985" s="29">
        <f t="shared" ca="1" si="418"/>
        <v>409972337.5844081</v>
      </c>
      <c r="AC985" s="29">
        <f t="shared" ca="1" si="419"/>
        <v>-695066593.25839949</v>
      </c>
      <c r="AD985" s="29">
        <f t="shared" ca="1" si="420"/>
        <v>2006732157.9696198</v>
      </c>
      <c r="AE985" s="29">
        <f t="shared" ca="1" si="421"/>
        <v>3.8984836101587021E+17</v>
      </c>
      <c r="AF985" s="29">
        <f t="shared" ca="1" si="422"/>
        <v>7.4963449990197166E+29</v>
      </c>
      <c r="AH985" s="29">
        <f t="shared" ca="1" si="423"/>
        <v>3.3333333332692598</v>
      </c>
      <c r="AI985" s="29">
        <f t="shared" ca="1" si="424"/>
        <v>9.9999999999858336</v>
      </c>
    </row>
    <row r="986" spans="1:35">
      <c r="A986" s="29">
        <v>97.399999999997505</v>
      </c>
      <c r="B986" s="29">
        <f t="shared" si="425"/>
        <v>10</v>
      </c>
      <c r="C986" s="29">
        <f t="shared" si="426"/>
        <v>0</v>
      </c>
      <c r="E986" s="29">
        <f ca="1">Kp*(G986+H986*OnebyTi+Td*(G986-G985))</f>
        <v>3.3333333333600685</v>
      </c>
      <c r="F986" s="29">
        <f t="shared" ca="1" si="427"/>
        <v>9.9999999999706581</v>
      </c>
      <c r="G986" s="29">
        <f t="shared" ca="1" si="407"/>
        <v>2.9341862273213337E-11</v>
      </c>
      <c r="H986" s="29">
        <f t="shared" ca="1" si="408"/>
        <v>0.73015873012582588</v>
      </c>
      <c r="I986" s="29">
        <f t="shared" ca="1" si="409"/>
        <v>37.94844882909279</v>
      </c>
      <c r="J986" s="29">
        <f t="shared" ca="1" si="410"/>
        <v>222.78537736622681</v>
      </c>
      <c r="K986" s="29">
        <f t="shared" ca="1" si="411"/>
        <v>143.14167011131519</v>
      </c>
      <c r="M986" s="29">
        <f ca="1">Kp*(Q986+R986*OnebyTi+Td*(Q986-Q985))</f>
        <v>165677870325.11749</v>
      </c>
      <c r="N986" s="29">
        <f t="shared" ca="1" si="428"/>
        <v>182663876407.71011</v>
      </c>
      <c r="O986" s="27">
        <f t="shared" ca="1" si="412"/>
        <v>77122762931.841782</v>
      </c>
      <c r="P986" s="27">
        <f t="shared" ca="1" si="429"/>
        <v>11437519904.808399</v>
      </c>
      <c r="Q986" s="29">
        <f t="shared" ca="1" si="413"/>
        <v>-11437519894.808399</v>
      </c>
      <c r="R986" s="29">
        <f t="shared" ca="1" si="414"/>
        <v>50306220689.787621</v>
      </c>
      <c r="S986" s="29">
        <f t="shared" ca="1" si="415"/>
        <v>102676635258.06767</v>
      </c>
      <c r="T986" s="29">
        <f t="shared" ca="1" si="416"/>
        <v>1.3179617915589655E+21</v>
      </c>
      <c r="U986" s="29">
        <f t="shared" ca="1" si="417"/>
        <v>22874852928152.316</v>
      </c>
      <c r="W986" s="29">
        <f ca="1">Kp*(AB986+AC986*OnebyTi+Td*(AB986-AB985))</f>
        <v>-599483762.34358871</v>
      </c>
      <c r="X986" s="27">
        <f t="shared" ca="1" si="430"/>
        <v>-1967340735.9934552</v>
      </c>
      <c r="Y986" s="27">
        <f t="shared" ca="1" si="431"/>
        <v>-1831853727.0055285</v>
      </c>
      <c r="Z986" s="27">
        <f t="shared" ca="1" si="432"/>
        <v>-1111643167.3364525</v>
      </c>
      <c r="AA986" s="27">
        <f t="shared" ca="1" si="433"/>
        <v>-442418784.19417799</v>
      </c>
      <c r="AB986" s="29">
        <f t="shared" ca="1" si="418"/>
        <v>442418794.19417799</v>
      </c>
      <c r="AC986" s="29">
        <f t="shared" ca="1" si="419"/>
        <v>-650824713.83898163</v>
      </c>
      <c r="AD986" s="29">
        <f t="shared" ca="1" si="420"/>
        <v>2050974037.3890376</v>
      </c>
      <c r="AE986" s="29">
        <f t="shared" ca="1" si="421"/>
        <v>4.0942179996149325E+17</v>
      </c>
      <c r="AF986" s="29">
        <f t="shared" ca="1" si="422"/>
        <v>8.0794360656352332E+29</v>
      </c>
      <c r="AH986" s="29">
        <f t="shared" ca="1" si="423"/>
        <v>3.3333333333600685</v>
      </c>
      <c r="AI986" s="29">
        <f t="shared" ca="1" si="424"/>
        <v>9.9999999999706581</v>
      </c>
    </row>
    <row r="987" spans="1:35">
      <c r="A987" s="29">
        <v>97.499999999997499</v>
      </c>
      <c r="B987" s="29">
        <f t="shared" si="425"/>
        <v>10</v>
      </c>
      <c r="C987" s="29">
        <f t="shared" si="426"/>
        <v>0</v>
      </c>
      <c r="E987" s="29">
        <f ca="1">Kp*(G987+H987*OnebyTi+Td*(G987-G986))</f>
        <v>3.33333333344495</v>
      </c>
      <c r="F987" s="27">
        <f t="shared" ca="1" si="427"/>
        <v>9.999999999957577</v>
      </c>
      <c r="G987" s="29">
        <f t="shared" ca="1" si="407"/>
        <v>4.2422954038556782E-11</v>
      </c>
      <c r="H987" s="29">
        <f t="shared" ca="1" si="408"/>
        <v>0.73015873013006816</v>
      </c>
      <c r="I987" s="29">
        <f t="shared" ca="1" si="409"/>
        <v>37.948448829097032</v>
      </c>
      <c r="J987" s="29">
        <f t="shared" ca="1" si="410"/>
        <v>222.78537736622681</v>
      </c>
      <c r="K987" s="29">
        <f t="shared" ca="1" si="411"/>
        <v>143.14167011172881</v>
      </c>
      <c r="M987" s="29">
        <f ca="1">Kp*(Q987+R987*OnebyTi+Td*(Q987-Q986))</f>
        <v>145047080981.27036</v>
      </c>
      <c r="N987" s="27">
        <f t="shared" ca="1" si="428"/>
        <v>183458129445.95752</v>
      </c>
      <c r="O987" s="29">
        <f t="shared" ca="1" si="412"/>
        <v>81429953070.098022</v>
      </c>
      <c r="P987" s="29">
        <f t="shared" ca="1" si="429"/>
        <v>14118170332.659828</v>
      </c>
      <c r="Q987" s="29">
        <f t="shared" ca="1" si="413"/>
        <v>-14118170322.659828</v>
      </c>
      <c r="R987" s="29">
        <f t="shared" ca="1" si="414"/>
        <v>48894403657.521637</v>
      </c>
      <c r="S987" s="29">
        <f t="shared" ca="1" si="415"/>
        <v>104088452290.33365</v>
      </c>
      <c r="T987" s="29">
        <f t="shared" ca="1" si="416"/>
        <v>1.3378940648849287E+21</v>
      </c>
      <c r="U987" s="29">
        <f t="shared" ca="1" si="417"/>
        <v>23189385118457.762</v>
      </c>
      <c r="W987" s="29">
        <f ca="1">Kp*(AB987+AC987*OnebyTi+Td*(AB987-AB986))</f>
        <v>-210968090.59334195</v>
      </c>
      <c r="X987" s="29">
        <f t="shared" ca="1" si="430"/>
        <v>-1888934696.9510498</v>
      </c>
      <c r="Y987" s="29">
        <f t="shared" ca="1" si="431"/>
        <v>-1838461506.4065466</v>
      </c>
      <c r="Z987" s="29">
        <f t="shared" ca="1" si="432"/>
        <v>-1146768250.8121762</v>
      </c>
      <c r="AA987" s="29">
        <f t="shared" ca="1" si="433"/>
        <v>-475057242.49818134</v>
      </c>
      <c r="AB987" s="29">
        <f t="shared" ca="1" si="418"/>
        <v>475057252.49818134</v>
      </c>
      <c r="AC987" s="29">
        <f t="shared" ca="1" si="419"/>
        <v>-603318988.58916354</v>
      </c>
      <c r="AD987" s="29">
        <f t="shared" ca="1" si="420"/>
        <v>2098479762.6388557</v>
      </c>
      <c r="AE987" s="29">
        <f t="shared" ca="1" si="421"/>
        <v>4.3198973927660531E+17</v>
      </c>
      <c r="AF987" s="29">
        <f t="shared" ca="1" si="422"/>
        <v>8.7150123442330904E+29</v>
      </c>
      <c r="AH987" s="29">
        <f t="shared" ca="1" si="423"/>
        <v>3.33333333344495</v>
      </c>
      <c r="AI987" s="29">
        <f t="shared" ca="1" si="424"/>
        <v>9.999999999957577</v>
      </c>
    </row>
    <row r="988" spans="1:35">
      <c r="A988" s="29">
        <v>97.599999999997493</v>
      </c>
      <c r="B988" s="29">
        <f t="shared" si="425"/>
        <v>10</v>
      </c>
      <c r="C988" s="29">
        <f t="shared" si="426"/>
        <v>0</v>
      </c>
      <c r="E988" s="29">
        <f ca="1">Kp*(G988+H988*OnebyTi+Td*(G988-G987))</f>
        <v>3.3333333335204558</v>
      </c>
      <c r="F988" s="29">
        <f t="shared" ca="1" si="427"/>
        <v>9.999999999947061</v>
      </c>
      <c r="G988" s="29">
        <f t="shared" ca="1" si="407"/>
        <v>5.2938986527806264E-11</v>
      </c>
      <c r="H988" s="29">
        <f t="shared" ca="1" si="408"/>
        <v>0.73015873013536203</v>
      </c>
      <c r="I988" s="29">
        <f t="shared" ca="1" si="409"/>
        <v>37.948448829102325</v>
      </c>
      <c r="J988" s="29">
        <f t="shared" ca="1" si="410"/>
        <v>222.78537736622681</v>
      </c>
      <c r="K988" s="29">
        <f t="shared" ca="1" si="411"/>
        <v>143.14167011224549</v>
      </c>
      <c r="M988" s="29">
        <f ca="1">Kp*(Q988+R988*OnebyTi+Td*(Q988-Q987))</f>
        <v>122825648371.61276</v>
      </c>
      <c r="N988" s="29">
        <f t="shared" ca="1" si="428"/>
        <v>183509048747.68207</v>
      </c>
      <c r="O988" s="29">
        <f t="shared" ca="1" si="412"/>
        <v>85593778338.161453</v>
      </c>
      <c r="P988" s="29">
        <f t="shared" ca="1" si="429"/>
        <v>16865200729.126423</v>
      </c>
      <c r="Q988" s="29">
        <f t="shared" ca="1" si="413"/>
        <v>-16865200719.126423</v>
      </c>
      <c r="R988" s="29">
        <f t="shared" ca="1" si="414"/>
        <v>47207883585.608994</v>
      </c>
      <c r="S988" s="29">
        <f t="shared" ca="1" si="415"/>
        <v>105774972362.24629</v>
      </c>
      <c r="T988" s="29">
        <f t="shared" ca="1" si="416"/>
        <v>1.3663375644145709E+21</v>
      </c>
      <c r="U988" s="29">
        <f t="shared" ca="1" si="417"/>
        <v>23565117129114.535</v>
      </c>
      <c r="W988" s="29">
        <f ca="1">Kp*(AB988+AC988*OnebyTi+Td*(AB988-AB987))</f>
        <v>193033046.02339506</v>
      </c>
      <c r="X988" s="29">
        <f t="shared" ca="1" si="430"/>
        <v>-1802983685.8143113</v>
      </c>
      <c r="Y988" s="29">
        <f t="shared" ca="1" si="431"/>
        <v>-1840923112.9566872</v>
      </c>
      <c r="Z988" s="29">
        <f t="shared" ca="1" si="432"/>
        <v>-1180502528.9564884</v>
      </c>
      <c r="AA988" s="29">
        <f t="shared" ca="1" si="433"/>
        <v>-507816974.94286054</v>
      </c>
      <c r="AB988" s="29">
        <f t="shared" ca="1" si="418"/>
        <v>507816984.94286054</v>
      </c>
      <c r="AC988" s="29">
        <f t="shared" ca="1" si="419"/>
        <v>-552537290.09487748</v>
      </c>
      <c r="AD988" s="29">
        <f t="shared" ca="1" si="420"/>
        <v>2149261461.1331415</v>
      </c>
      <c r="AE988" s="29">
        <f t="shared" ca="1" si="421"/>
        <v>4.5777754829625107E+17</v>
      </c>
      <c r="AF988" s="29">
        <f t="shared" ca="1" si="422"/>
        <v>9.4088617666082694E+29</v>
      </c>
      <c r="AH988" s="29">
        <f t="shared" ca="1" si="423"/>
        <v>3.3333333335204558</v>
      </c>
      <c r="AI988" s="29">
        <f t="shared" ca="1" si="424"/>
        <v>9.999999999947061</v>
      </c>
    </row>
    <row r="989" spans="1:35">
      <c r="A989" s="29">
        <v>97.699999999997502</v>
      </c>
      <c r="B989" s="29">
        <f t="shared" si="425"/>
        <v>10</v>
      </c>
      <c r="C989" s="29">
        <f t="shared" si="426"/>
        <v>0</v>
      </c>
      <c r="E989" s="29">
        <f ca="1">Kp*(G989+H989*OnebyTi+Td*(G989-G988))</f>
        <v>3.3333333335837008</v>
      </c>
      <c r="F989" s="27">
        <f t="shared" ca="1" si="427"/>
        <v>9.9999999999394458</v>
      </c>
      <c r="G989" s="29">
        <f t="shared" ca="1" si="407"/>
        <v>6.0554228298315138E-11</v>
      </c>
      <c r="H989" s="29">
        <f t="shared" ca="1" si="408"/>
        <v>0.73015873014141741</v>
      </c>
      <c r="I989" s="29">
        <f t="shared" ca="1" si="409"/>
        <v>37.948448829108379</v>
      </c>
      <c r="J989" s="29">
        <f t="shared" ca="1" si="410"/>
        <v>222.78537736622681</v>
      </c>
      <c r="K989" s="29">
        <f t="shared" ca="1" si="411"/>
        <v>143.14167011283712</v>
      </c>
      <c r="M989" s="29">
        <f ca="1">Kp*(Q989+R989*OnebyTi+Td*(Q989-Q988))</f>
        <v>99033104572.220474</v>
      </c>
      <c r="N989" s="27">
        <f t="shared" ca="1" si="428"/>
        <v>182781348675.87338</v>
      </c>
      <c r="O989" s="27">
        <f t="shared" ca="1" si="412"/>
        <v>89589753680.879532</v>
      </c>
      <c r="P989" s="27">
        <f t="shared" ca="1" si="429"/>
        <v>19670051293.467873</v>
      </c>
      <c r="Q989" s="29">
        <f t="shared" ca="1" si="413"/>
        <v>-19670051283.467873</v>
      </c>
      <c r="R989" s="29">
        <f t="shared" ca="1" si="414"/>
        <v>45240878457.262207</v>
      </c>
      <c r="S989" s="29">
        <f t="shared" ca="1" si="415"/>
        <v>107741977490.59308</v>
      </c>
      <c r="T989" s="29">
        <f t="shared" ca="1" si="416"/>
        <v>1.4050286561639966E+21</v>
      </c>
      <c r="U989" s="29">
        <f t="shared" ca="1" si="417"/>
        <v>24003337108914.578</v>
      </c>
      <c r="W989" s="29">
        <f ca="1">Kp*(AB989+AC989*OnebyTi+Td*(AB989-AB988))</f>
        <v>612149629.98498857</v>
      </c>
      <c r="X989" s="27">
        <f t="shared" ca="1" si="430"/>
        <v>-1709402534.1943586</v>
      </c>
      <c r="Y989" s="27">
        <f t="shared" ca="1" si="431"/>
        <v>-1839072785.2608404</v>
      </c>
      <c r="Z989" s="27">
        <f t="shared" ca="1" si="432"/>
        <v>-1212711620.9097526</v>
      </c>
      <c r="AA989" s="27">
        <f t="shared" ca="1" si="433"/>
        <v>-540624236.54216123</v>
      </c>
      <c r="AB989" s="29">
        <f t="shared" ca="1" si="418"/>
        <v>540624246.54216123</v>
      </c>
      <c r="AC989" s="29">
        <f t="shared" ca="1" si="419"/>
        <v>-498474865.44066137</v>
      </c>
      <c r="AD989" s="29">
        <f t="shared" ca="1" si="420"/>
        <v>2203323885.7873578</v>
      </c>
      <c r="AE989" s="29">
        <f t="shared" ca="1" si="421"/>
        <v>4.8700500589117901E+17</v>
      </c>
      <c r="AF989" s="29">
        <f t="shared" ca="1" si="422"/>
        <v>1.0168454325217075E+30</v>
      </c>
      <c r="AH989" s="29">
        <f t="shared" ca="1" si="423"/>
        <v>3.3333333335837008</v>
      </c>
      <c r="AI989" s="29">
        <f t="shared" ca="1" si="424"/>
        <v>9.9999999999394458</v>
      </c>
    </row>
    <row r="990" spans="1:35">
      <c r="A990" s="29">
        <v>97.799999999997496</v>
      </c>
      <c r="B990" s="29">
        <f t="shared" si="425"/>
        <v>10</v>
      </c>
      <c r="C990" s="29">
        <f t="shared" si="426"/>
        <v>0</v>
      </c>
      <c r="E990" s="29">
        <f ca="1">Kp*(G990+H990*OnebyTi+Td*(G990-G989))</f>
        <v>3.3333333336325368</v>
      </c>
      <c r="F990" s="29">
        <f t="shared" ca="1" si="427"/>
        <v>9.9999999999349161</v>
      </c>
      <c r="G990" s="29">
        <f t="shared" ca="1" si="407"/>
        <v>6.5083938238785777E-11</v>
      </c>
      <c r="H990" s="29">
        <f t="shared" ca="1" si="408"/>
        <v>0.73015873014792576</v>
      </c>
      <c r="I990" s="29">
        <f t="shared" ca="1" si="409"/>
        <v>37.948448829114888</v>
      </c>
      <c r="J990" s="29">
        <f t="shared" ca="1" si="410"/>
        <v>222.78537736622681</v>
      </c>
      <c r="K990" s="29">
        <f t="shared" ca="1" si="411"/>
        <v>143.14167011347365</v>
      </c>
      <c r="M990" s="29">
        <f ca="1">Kp*(Q990+R990*OnebyTi+Td*(Q990-Q989))</f>
        <v>73696589851.690201</v>
      </c>
      <c r="N990" s="29">
        <f t="shared" ca="1" si="428"/>
        <v>181241392725.66751</v>
      </c>
      <c r="O990" s="29">
        <f t="shared" ca="1" si="412"/>
        <v>93392953265.490555</v>
      </c>
      <c r="P990" s="29">
        <f t="shared" ca="1" si="429"/>
        <v>22523512306.66563</v>
      </c>
      <c r="Q990" s="29">
        <f t="shared" ca="1" si="413"/>
        <v>-22523512296.66563</v>
      </c>
      <c r="R990" s="29">
        <f t="shared" ca="1" si="414"/>
        <v>42988527227.595642</v>
      </c>
      <c r="S990" s="29">
        <f t="shared" ca="1" si="415"/>
        <v>109994328720.25964</v>
      </c>
      <c r="T990" s="29">
        <f t="shared" ca="1" si="416"/>
        <v>1.4557595167818014E+21</v>
      </c>
      <c r="U990" s="29">
        <f t="shared" ca="1" si="417"/>
        <v>24505128027577.129</v>
      </c>
      <c r="W990" s="29">
        <f ca="1">Kp*(AB990+AC990*OnebyTi+Td*(AB990-AB989))</f>
        <v>1045961192.8326762</v>
      </c>
      <c r="X990" s="29">
        <f t="shared" ca="1" si="430"/>
        <v>-1608121054.9941361</v>
      </c>
      <c r="Y990" s="29">
        <f t="shared" ca="1" si="431"/>
        <v>-1832748692.4911911</v>
      </c>
      <c r="Z990" s="29">
        <f t="shared" ca="1" si="432"/>
        <v>-1243259615.3655581</v>
      </c>
      <c r="AA990" s="29">
        <f t="shared" ca="1" si="433"/>
        <v>-573402325.06357849</v>
      </c>
      <c r="AB990" s="29">
        <f t="shared" ca="1" si="418"/>
        <v>573402335.06357849</v>
      </c>
      <c r="AC990" s="29">
        <f t="shared" ca="1" si="419"/>
        <v>-441134631.93430352</v>
      </c>
      <c r="AD990" s="29">
        <f t="shared" ca="1" si="420"/>
        <v>2260664119.2937155</v>
      </c>
      <c r="AE990" s="29">
        <f t="shared" ca="1" si="421"/>
        <v>5.1988402967681542E+17</v>
      </c>
      <c r="AF990" s="29">
        <f t="shared" ca="1" si="422"/>
        <v>1.1003190231430787E+30</v>
      </c>
      <c r="AH990" s="29">
        <f t="shared" ca="1" si="423"/>
        <v>3.3333333336325368</v>
      </c>
      <c r="AI990" s="29">
        <f t="shared" ca="1" si="424"/>
        <v>9.9999999999349161</v>
      </c>
    </row>
    <row r="991" spans="1:35">
      <c r="A991" s="29">
        <v>97.899999999997505</v>
      </c>
      <c r="B991" s="29">
        <f t="shared" si="425"/>
        <v>10</v>
      </c>
      <c r="C991" s="29">
        <f t="shared" si="426"/>
        <v>0</v>
      </c>
      <c r="E991" s="29">
        <f ca="1">Kp*(G991+H991*OnebyTi+Td*(G991-G990))</f>
        <v>3.3333333336655517</v>
      </c>
      <c r="F991" s="27">
        <f t="shared" ca="1" si="427"/>
        <v>9.999999999933511</v>
      </c>
      <c r="G991" s="29">
        <f t="shared" ca="1" si="407"/>
        <v>6.6489036498751375E-11</v>
      </c>
      <c r="H991" s="29">
        <f t="shared" ca="1" si="408"/>
        <v>0.73015873015457466</v>
      </c>
      <c r="I991" s="29">
        <f t="shared" ca="1" si="409"/>
        <v>37.948448829121538</v>
      </c>
      <c r="J991" s="29">
        <f t="shared" ca="1" si="410"/>
        <v>222.78537736622681</v>
      </c>
      <c r="K991" s="29">
        <f t="shared" ca="1" si="411"/>
        <v>143.14167011412457</v>
      </c>
      <c r="M991" s="29">
        <f ca="1">Kp*(Q991+R991*OnebyTi+Td*(Q991-Q990))</f>
        <v>46851096099.625999</v>
      </c>
      <c r="N991" s="27">
        <f t="shared" ca="1" si="428"/>
        <v>178857414485.20474</v>
      </c>
      <c r="O991" s="27">
        <f t="shared" ca="1" si="412"/>
        <v>96978095771.975388</v>
      </c>
      <c r="P991" s="27">
        <f t="shared" ca="1" si="429"/>
        <v>25415732666.567154</v>
      </c>
      <c r="Q991" s="29">
        <f t="shared" ca="1" si="413"/>
        <v>-25415732656.567154</v>
      </c>
      <c r="R991" s="29">
        <f t="shared" ca="1" si="414"/>
        <v>40446953961.938927</v>
      </c>
      <c r="S991" s="29">
        <f t="shared" ca="1" si="415"/>
        <v>112535901985.91635</v>
      </c>
      <c r="T991" s="29">
        <f t="shared" ca="1" si="416"/>
        <v>1.5203554634288107E+21</v>
      </c>
      <c r="U991" s="29">
        <f t="shared" ca="1" si="417"/>
        <v>25071353386670.375</v>
      </c>
      <c r="W991" s="29">
        <f ca="1">Kp*(AB991+AC991*OnebyTi+Td*(AB991-AB990))</f>
        <v>1493995876.4042041</v>
      </c>
      <c r="X991" s="27">
        <f t="shared" ca="1" si="430"/>
        <v>-1499084788.0749314</v>
      </c>
      <c r="Y991" s="27">
        <f t="shared" ca="1" si="431"/>
        <v>-1821793473.337415</v>
      </c>
      <c r="Z991" s="27">
        <f t="shared" ca="1" si="432"/>
        <v>-1272009336.9075181</v>
      </c>
      <c r="AA991" s="27">
        <f t="shared" ca="1" si="433"/>
        <v>-606071650.61399829</v>
      </c>
      <c r="AB991" s="29">
        <f t="shared" ca="1" si="418"/>
        <v>606071660.61399829</v>
      </c>
      <c r="AC991" s="29">
        <f t="shared" ca="1" si="419"/>
        <v>-380527465.8729037</v>
      </c>
      <c r="AD991" s="29">
        <f t="shared" ca="1" si="420"/>
        <v>2321271285.3551154</v>
      </c>
      <c r="AE991" s="29">
        <f t="shared" ca="1" si="421"/>
        <v>5.5661631545675635E+17</v>
      </c>
      <c r="AF991" s="29">
        <f t="shared" ca="1" si="422"/>
        <v>1.1924634591874651E+30</v>
      </c>
      <c r="AH991" s="29">
        <f t="shared" ca="1" si="423"/>
        <v>3.3333333336655517</v>
      </c>
      <c r="AI991" s="29">
        <f t="shared" ca="1" si="424"/>
        <v>9.999999999933511</v>
      </c>
    </row>
    <row r="992" spans="1:35">
      <c r="A992" s="29">
        <v>97.999999999997499</v>
      </c>
      <c r="B992" s="29">
        <f t="shared" si="425"/>
        <v>10</v>
      </c>
      <c r="C992" s="29">
        <f t="shared" si="426"/>
        <v>0</v>
      </c>
      <c r="E992" s="29">
        <f ca="1">Kp*(G992+H992*OnebyTi+Td*(G992-G991))</f>
        <v>3.3333333336820812</v>
      </c>
      <c r="F992" s="29">
        <f t="shared" ca="1" si="427"/>
        <v>9.9999999999351328</v>
      </c>
      <c r="G992" s="29">
        <f t="shared" ca="1" si="407"/>
        <v>6.4867222704378946E-11</v>
      </c>
      <c r="H992" s="29">
        <f t="shared" ca="1" si="408"/>
        <v>0.73015873016106136</v>
      </c>
      <c r="I992" s="29">
        <f t="shared" ca="1" si="409"/>
        <v>37.948448829128026</v>
      </c>
      <c r="J992" s="29">
        <f t="shared" ca="1" si="410"/>
        <v>222.78537736622681</v>
      </c>
      <c r="K992" s="29">
        <f t="shared" ca="1" si="411"/>
        <v>143.14167011476027</v>
      </c>
      <c r="M992" s="29">
        <f ca="1">Kp*(Q992+R992*OnebyTi+Td*(Q992-Q991))</f>
        <v>18539688322.765053</v>
      </c>
      <c r="N992" s="29">
        <f t="shared" ca="1" si="428"/>
        <v>175599741061.76743</v>
      </c>
      <c r="O992" s="29">
        <f t="shared" ca="1" si="412"/>
        <v>100319635220.19618</v>
      </c>
      <c r="P992" s="29">
        <f t="shared" ca="1" si="429"/>
        <v>28336231555.451843</v>
      </c>
      <c r="Q992" s="29">
        <f t="shared" ca="1" si="413"/>
        <v>-28336231545.451843</v>
      </c>
      <c r="R992" s="29">
        <f t="shared" ca="1" si="414"/>
        <v>37613330807.393745</v>
      </c>
      <c r="S992" s="29">
        <f t="shared" ca="1" si="415"/>
        <v>115369525140.46153</v>
      </c>
      <c r="T992" s="29">
        <f t="shared" ca="1" si="416"/>
        <v>1.6006496652485567E+21</v>
      </c>
      <c r="U992" s="29">
        <f t="shared" ca="1" si="417"/>
        <v>25702643190469.402</v>
      </c>
      <c r="W992" s="29">
        <f ca="1">Kp*(AB992+AC992*OnebyTi+Td*(AB992-AB991))</f>
        <v>1955729580.8883746</v>
      </c>
      <c r="X992" s="29">
        <f t="shared" ca="1" si="430"/>
        <v>-1382255737.0268159</v>
      </c>
      <c r="Y992" s="29">
        <f t="shared" ca="1" si="431"/>
        <v>-1806054785.0385458</v>
      </c>
      <c r="Z992" s="29">
        <f t="shared" ca="1" si="432"/>
        <v>-1298822625.641582</v>
      </c>
      <c r="AA992" s="29">
        <f t="shared" ca="1" si="433"/>
        <v>-638549814.8211962</v>
      </c>
      <c r="AB992" s="29">
        <f t="shared" ca="1" si="418"/>
        <v>638549824.8211962</v>
      </c>
      <c r="AC992" s="29">
        <f t="shared" ca="1" si="419"/>
        <v>-316672483.39078408</v>
      </c>
      <c r="AD992" s="29">
        <f t="shared" ca="1" si="420"/>
        <v>2385126267.837235</v>
      </c>
      <c r="AE992" s="29">
        <f t="shared" ca="1" si="421"/>
        <v>5.9739090333467443E+17</v>
      </c>
      <c r="AF992" s="29">
        <f t="shared" ca="1" si="422"/>
        <v>1.2946729155219224E+30</v>
      </c>
      <c r="AH992" s="29">
        <f t="shared" ca="1" si="423"/>
        <v>3.3333333336820812</v>
      </c>
      <c r="AI992" s="29">
        <f t="shared" ca="1" si="424"/>
        <v>9.9999999999351328</v>
      </c>
    </row>
    <row r="993" spans="1:35">
      <c r="A993" s="29">
        <v>98.099999999997493</v>
      </c>
      <c r="B993" s="29">
        <f t="shared" si="425"/>
        <v>10</v>
      </c>
      <c r="C993" s="29">
        <f t="shared" si="426"/>
        <v>0</v>
      </c>
      <c r="E993" s="29">
        <f ca="1">Kp*(G993+H993*OnebyTi+Td*(G993-G992))</f>
        <v>3.3333333336822641</v>
      </c>
      <c r="F993" s="27">
        <f t="shared" ca="1" si="427"/>
        <v>9.9999999999395506</v>
      </c>
      <c r="G993" s="29">
        <f t="shared" ca="1" si="407"/>
        <v>6.0449423244790523E-11</v>
      </c>
      <c r="H993" s="29">
        <f t="shared" ca="1" si="408"/>
        <v>0.73015873016710631</v>
      </c>
      <c r="I993" s="29">
        <f t="shared" ca="1" si="409"/>
        <v>37.948448829134072</v>
      </c>
      <c r="J993" s="29">
        <f t="shared" ca="1" si="410"/>
        <v>222.78537736622681</v>
      </c>
      <c r="K993" s="29">
        <f t="shared" ca="1" si="411"/>
        <v>143.14167011535329</v>
      </c>
      <c r="M993" s="29">
        <f ca="1">Kp*(Q993+R993*OnebyTi+Td*(Q993-Q992))</f>
        <v>-11186297768.674585</v>
      </c>
      <c r="N993" s="27">
        <f t="shared" ca="1" si="428"/>
        <v>171441018138.59457</v>
      </c>
      <c r="O993" s="29">
        <f t="shared" ca="1" si="412"/>
        <v>103391857208.47224</v>
      </c>
      <c r="P993" s="29">
        <f t="shared" ca="1" si="429"/>
        <v>31273913338.142113</v>
      </c>
      <c r="Q993" s="29">
        <f t="shared" ca="1" si="413"/>
        <v>-31273913328.142113</v>
      </c>
      <c r="R993" s="29">
        <f t="shared" ca="1" si="414"/>
        <v>34485939474.579536</v>
      </c>
      <c r="S993" s="29">
        <f t="shared" ca="1" si="415"/>
        <v>118496916473.27574</v>
      </c>
      <c r="T993" s="29">
        <f t="shared" ca="1" si="416"/>
        <v>1.6984554307341713E+21</v>
      </c>
      <c r="U993" s="29">
        <f t="shared" ca="1" si="417"/>
        <v>26399380248722.285</v>
      </c>
      <c r="W993" s="29">
        <f ca="1">Kp*(AB993+AC993*OnebyTi+Td*(AB993-AB992))</f>
        <v>2430585205.0875607</v>
      </c>
      <c r="X993" s="29">
        <f t="shared" ca="1" si="430"/>
        <v>-1257613094.9362864</v>
      </c>
      <c r="Y993" s="29">
        <f t="shared" ca="1" si="431"/>
        <v>-1785385861.5709641</v>
      </c>
      <c r="Z993" s="29">
        <f t="shared" ca="1" si="432"/>
        <v>-1323560629.9671175</v>
      </c>
      <c r="AA993" s="29">
        <f t="shared" ca="1" si="433"/>
        <v>-670751699.79143763</v>
      </c>
      <c r="AB993" s="29">
        <f t="shared" ca="1" si="418"/>
        <v>670751709.79143763</v>
      </c>
      <c r="AC993" s="29">
        <f t="shared" ca="1" si="419"/>
        <v>-249597312.41164032</v>
      </c>
      <c r="AD993" s="29">
        <f t="shared" ca="1" si="420"/>
        <v>2452201438.8163786</v>
      </c>
      <c r="AE993" s="29">
        <f t="shared" ca="1" si="421"/>
        <v>6.4238168895348813E+17</v>
      </c>
      <c r="AF993" s="29">
        <f t="shared" ca="1" si="422"/>
        <v>1.4085971039388721E+30</v>
      </c>
      <c r="AH993" s="29">
        <f t="shared" ca="1" si="423"/>
        <v>3.3333333336822641</v>
      </c>
      <c r="AI993" s="29">
        <f t="shared" ca="1" si="424"/>
        <v>9.9999999999395506</v>
      </c>
    </row>
    <row r="994" spans="1:35">
      <c r="A994" s="29">
        <v>98.199999999997502</v>
      </c>
      <c r="B994" s="29">
        <f t="shared" si="425"/>
        <v>10</v>
      </c>
      <c r="C994" s="29">
        <f t="shared" si="426"/>
        <v>0</v>
      </c>
      <c r="E994" s="29">
        <f ca="1">Kp*(G994+H994*OnebyTi+Td*(G994-G993))</f>
        <v>3.3333333336669484</v>
      </c>
      <c r="F994" s="29">
        <f t="shared" ca="1" si="427"/>
        <v>9.9999999999464215</v>
      </c>
      <c r="G994" s="29">
        <f t="shared" ca="1" si="407"/>
        <v>5.3578474989990355E-11</v>
      </c>
      <c r="H994" s="29">
        <f t="shared" ca="1" si="408"/>
        <v>0.73015873017246413</v>
      </c>
      <c r="I994" s="29">
        <f t="shared" ca="1" si="409"/>
        <v>37.94844882913943</v>
      </c>
      <c r="J994" s="29">
        <f t="shared" ca="1" si="410"/>
        <v>222.78537736622681</v>
      </c>
      <c r="K994" s="29">
        <f t="shared" ca="1" si="411"/>
        <v>143.14167011587944</v>
      </c>
      <c r="M994" s="29">
        <f ca="1">Kp*(Q994+R994*OnebyTi+Td*(Q994-Q993))</f>
        <v>-42267084053.373421</v>
      </c>
      <c r="N994" s="29">
        <f t="shared" ca="1" si="428"/>
        <v>166356435781.4541</v>
      </c>
      <c r="O994" s="27">
        <f t="shared" ca="1" si="412"/>
        <v>106168980409.29816</v>
      </c>
      <c r="P994" s="27">
        <f t="shared" ca="1" si="429"/>
        <v>34217085779.662987</v>
      </c>
      <c r="Q994" s="29">
        <f t="shared" ca="1" si="413"/>
        <v>-34217085769.662987</v>
      </c>
      <c r="R994" s="29">
        <f t="shared" ca="1" si="414"/>
        <v>31064230897.613235</v>
      </c>
      <c r="S994" s="29">
        <f t="shared" ca="1" si="415"/>
        <v>121918625050.24203</v>
      </c>
      <c r="T994" s="29">
        <f t="shared" ca="1" si="416"/>
        <v>1.8155363265910187E+21</v>
      </c>
      <c r="U994" s="29">
        <f t="shared" ca="1" si="417"/>
        <v>27161686885278.977</v>
      </c>
      <c r="W994" s="29">
        <f ca="1">Kp*(AB994+AC994*OnebyTi+Td*(AB994-AB993))</f>
        <v>2917931984.2622366</v>
      </c>
      <c r="X994" s="27">
        <f t="shared" ca="1" si="430"/>
        <v>-1125153956.9895034</v>
      </c>
      <c r="Y994" s="27">
        <f t="shared" ca="1" si="431"/>
        <v>-1759646080.0093405</v>
      </c>
      <c r="Z994" s="27">
        <f t="shared" ca="1" si="432"/>
        <v>-1346084112.2925282</v>
      </c>
      <c r="AA994" s="27">
        <f t="shared" ca="1" si="433"/>
        <v>-702589567.00717878</v>
      </c>
      <c r="AB994" s="29">
        <f t="shared" ca="1" si="418"/>
        <v>702589577.00717878</v>
      </c>
      <c r="AC994" s="29">
        <f t="shared" ca="1" si="419"/>
        <v>-179338354.71092242</v>
      </c>
      <c r="AD994" s="29">
        <f t="shared" ca="1" si="420"/>
        <v>2522460396.5170965</v>
      </c>
      <c r="AE994" s="29">
        <f t="shared" ca="1" si="421"/>
        <v>6.9174490032540083E+17</v>
      </c>
      <c r="AF994" s="29">
        <f t="shared" ca="1" si="422"/>
        <v>1.5361547939129472E+30</v>
      </c>
      <c r="AH994" s="29">
        <f t="shared" ca="1" si="423"/>
        <v>3.3333333336669484</v>
      </c>
      <c r="AI994" s="29">
        <f t="shared" ca="1" si="424"/>
        <v>9.9999999999464215</v>
      </c>
    </row>
    <row r="995" spans="1:35">
      <c r="A995" s="29">
        <v>98.299999999997496</v>
      </c>
      <c r="B995" s="29">
        <f t="shared" si="425"/>
        <v>10</v>
      </c>
      <c r="C995" s="29">
        <f t="shared" si="426"/>
        <v>0</v>
      </c>
      <c r="E995" s="29">
        <f ca="1">Kp*(G995+H995*OnebyTi+Td*(G995-G994))</f>
        <v>3.3333333336376119</v>
      </c>
      <c r="F995" s="29">
        <f t="shared" ca="1" si="427"/>
        <v>9.999999999955314</v>
      </c>
      <c r="G995" s="29">
        <f t="shared" ca="1" si="407"/>
        <v>4.4686032651952701E-11</v>
      </c>
      <c r="H995" s="29">
        <f t="shared" ca="1" si="408"/>
        <v>0.73015873017693278</v>
      </c>
      <c r="I995" s="29">
        <f t="shared" ca="1" si="409"/>
        <v>37.948448829143899</v>
      </c>
      <c r="J995" s="29">
        <f t="shared" ca="1" si="410"/>
        <v>222.78537736622681</v>
      </c>
      <c r="K995" s="29">
        <f t="shared" ca="1" si="411"/>
        <v>143.14167011631869</v>
      </c>
      <c r="M995" s="29">
        <f ca="1">Kp*(Q995+R995*OnebyTi+Td*(Q995-Q994))</f>
        <v>-74634306121.715057</v>
      </c>
      <c r="N995" s="27">
        <f t="shared" ca="1" si="428"/>
        <v>160323954069.30356</v>
      </c>
      <c r="O995" s="29">
        <f t="shared" ca="1" si="412"/>
        <v>108625263138.25536</v>
      </c>
      <c r="P995" s="29">
        <f t="shared" ca="1" si="429"/>
        <v>37153481661.524483</v>
      </c>
      <c r="Q995" s="29">
        <f t="shared" ca="1" si="413"/>
        <v>-37153481651.524483</v>
      </c>
      <c r="R995" s="29">
        <f t="shared" ca="1" si="414"/>
        <v>27348882732.460785</v>
      </c>
      <c r="S995" s="29">
        <f t="shared" ca="1" si="415"/>
        <v>125633973215.39449</v>
      </c>
      <c r="T995" s="29">
        <f t="shared" ca="1" si="416"/>
        <v>1.9535744464740355E+21</v>
      </c>
      <c r="U995" s="29">
        <f t="shared" ca="1" si="417"/>
        <v>27989412128299.383</v>
      </c>
      <c r="W995" s="29">
        <f ca="1">Kp*(AB995+AC995*OnebyTi+Td*(AB995-AB994))</f>
        <v>3417084930.9051933</v>
      </c>
      <c r="X995" s="29">
        <f t="shared" ca="1" si="430"/>
        <v>-984894017.69768071</v>
      </c>
      <c r="Y995" s="29">
        <f t="shared" ca="1" si="431"/>
        <v>-1728701534.0198991</v>
      </c>
      <c r="Z995" s="29">
        <f t="shared" ca="1" si="432"/>
        <v>-1366253767.4626944</v>
      </c>
      <c r="AA995" s="29">
        <f t="shared" ca="1" si="433"/>
        <v>-733973166.3113966</v>
      </c>
      <c r="AB995" s="29">
        <f t="shared" ca="1" si="418"/>
        <v>733973176.3113966</v>
      </c>
      <c r="AC995" s="29">
        <f t="shared" ca="1" si="419"/>
        <v>-105941037.07978275</v>
      </c>
      <c r="AD995" s="29">
        <f t="shared" ca="1" si="420"/>
        <v>2595857714.1482363</v>
      </c>
      <c r="AE995" s="29">
        <f t="shared" ca="1" si="421"/>
        <v>7.4561656267986483E+17</v>
      </c>
      <c r="AF995" s="29">
        <f t="shared" ca="1" si="422"/>
        <v>1.6795419180768797E+30</v>
      </c>
      <c r="AH995" s="29">
        <f t="shared" ca="1" si="423"/>
        <v>3.3333333336376119</v>
      </c>
      <c r="AI995" s="29">
        <f t="shared" ca="1" si="424"/>
        <v>9.999999999955314</v>
      </c>
    </row>
    <row r="996" spans="1:35">
      <c r="A996" s="29">
        <v>98.399999999997505</v>
      </c>
      <c r="B996" s="29">
        <f t="shared" si="425"/>
        <v>10</v>
      </c>
      <c r="C996" s="29">
        <f t="shared" si="426"/>
        <v>0</v>
      </c>
      <c r="E996" s="29">
        <f ca="1">Kp*(G996+H996*OnebyTi+Td*(G996-G995))</f>
        <v>3.3333333335963076</v>
      </c>
      <c r="F996" s="27">
        <f t="shared" ca="1" si="427"/>
        <v>9.9999999999657252</v>
      </c>
      <c r="G996" s="29">
        <f t="shared" ca="1" si="407"/>
        <v>3.4274805216227833E-11</v>
      </c>
      <c r="H996" s="29">
        <f t="shared" ca="1" si="408"/>
        <v>0.73015873018036026</v>
      </c>
      <c r="I996" s="29">
        <f t="shared" ca="1" si="409"/>
        <v>37.948448829147324</v>
      </c>
      <c r="J996" s="29">
        <f t="shared" ca="1" si="410"/>
        <v>222.78537736622681</v>
      </c>
      <c r="K996" s="29">
        <f t="shared" ca="1" si="411"/>
        <v>143.14167011665594</v>
      </c>
      <c r="M996" s="29">
        <f ca="1">Kp*(Q996+R996*OnebyTi+Td*(Q996-Q995))</f>
        <v>-108210899154.3437</v>
      </c>
      <c r="N996" s="29">
        <f t="shared" ca="1" si="428"/>
        <v>153324527580.44724</v>
      </c>
      <c r="O996" s="27">
        <f t="shared" ca="1" si="412"/>
        <v>110735114781.8983</v>
      </c>
      <c r="P996" s="27">
        <f t="shared" ca="1" si="429"/>
        <v>40070283864.966911</v>
      </c>
      <c r="Q996" s="29">
        <f t="shared" ca="1" si="413"/>
        <v>-40070283854.966911</v>
      </c>
      <c r="R996" s="29">
        <f t="shared" ca="1" si="414"/>
        <v>23341854346.964092</v>
      </c>
      <c r="S996" s="29">
        <f t="shared" ca="1" si="415"/>
        <v>129641001600.89117</v>
      </c>
      <c r="T996" s="29">
        <f t="shared" ca="1" si="416"/>
        <v>2.1141372112957976E+21</v>
      </c>
      <c r="U996" s="29">
        <f t="shared" ca="1" si="417"/>
        <v>28882119459279.445</v>
      </c>
      <c r="W996" s="29">
        <f ca="1">Kp*(AB996+AC996*OnebyTi+Td*(AB996-AB995))</f>
        <v>3927304383.7529006</v>
      </c>
      <c r="X996" s="27">
        <f t="shared" ca="1" si="430"/>
        <v>-836868250.4826504</v>
      </c>
      <c r="Y996" s="27">
        <f t="shared" ca="1" si="431"/>
        <v>-1692425613.38817</v>
      </c>
      <c r="Z996" s="27">
        <f t="shared" ca="1" si="432"/>
        <v>-1383930553.6261201</v>
      </c>
      <c r="AA996" s="27">
        <f t="shared" ca="1" si="433"/>
        <v>-764809855.1065799</v>
      </c>
      <c r="AB996" s="29">
        <f t="shared" ca="1" si="418"/>
        <v>764809865.1065799</v>
      </c>
      <c r="AC996" s="29">
        <f t="shared" ca="1" si="419"/>
        <v>-29460050.569124758</v>
      </c>
      <c r="AD996" s="29">
        <f t="shared" ca="1" si="420"/>
        <v>2672338700.6588941</v>
      </c>
      <c r="AE996" s="29">
        <f t="shared" ca="1" si="421"/>
        <v>8.0410997565629926E+17</v>
      </c>
      <c r="AF996" s="29">
        <f t="shared" ca="1" si="422"/>
        <v>1.8412332176156739E+30</v>
      </c>
      <c r="AH996" s="29">
        <f t="shared" ca="1" si="423"/>
        <v>3.3333333335963076</v>
      </c>
      <c r="AI996" s="29">
        <f t="shared" ca="1" si="424"/>
        <v>9.9999999999657252</v>
      </c>
    </row>
    <row r="997" spans="1:35">
      <c r="A997" s="29">
        <v>98.499999999997499</v>
      </c>
      <c r="B997" s="29">
        <f t="shared" si="425"/>
        <v>10</v>
      </c>
      <c r="C997" s="29">
        <f t="shared" si="426"/>
        <v>0</v>
      </c>
      <c r="E997" s="29">
        <f ca="1">Kp*(G997+H997*OnebyTi+Td*(G997-G996))</f>
        <v>3.3333333335454678</v>
      </c>
      <c r="F997" s="29">
        <f t="shared" ca="1" si="427"/>
        <v>9.999999999977117</v>
      </c>
      <c r="G997" s="29">
        <f t="shared" ca="1" si="407"/>
        <v>2.2883028805154026E-11</v>
      </c>
      <c r="H997" s="29">
        <f t="shared" ca="1" si="408"/>
        <v>0.73015873018264854</v>
      </c>
      <c r="I997" s="29">
        <f t="shared" ca="1" si="409"/>
        <v>37.948448829149612</v>
      </c>
      <c r="J997" s="29">
        <f t="shared" ca="1" si="410"/>
        <v>222.78537736622681</v>
      </c>
      <c r="K997" s="29">
        <f t="shared" ca="1" si="411"/>
        <v>143.14167011688133</v>
      </c>
      <c r="M997" s="29">
        <f ca="1">Kp*(Q997+R997*OnebyTi+Td*(Q997-Q996))</f>
        <v>-142911015445.99374</v>
      </c>
      <c r="N997" s="27">
        <f t="shared" ca="1" si="428"/>
        <v>145342327724.7724</v>
      </c>
      <c r="O997" s="29">
        <f t="shared" ca="1" si="412"/>
        <v>112473211839.61011</v>
      </c>
      <c r="P997" s="29">
        <f t="shared" ca="1" si="429"/>
        <v>42954153977.977837</v>
      </c>
      <c r="Q997" s="29">
        <f t="shared" ca="1" si="413"/>
        <v>-42954153967.977837</v>
      </c>
      <c r="R997" s="29">
        <f t="shared" ca="1" si="414"/>
        <v>19046438950.166309</v>
      </c>
      <c r="S997" s="29">
        <f t="shared" ca="1" si="415"/>
        <v>133936416997.68896</v>
      </c>
      <c r="T997" s="29">
        <f t="shared" ca="1" si="416"/>
        <v>2.2986431456062724E+21</v>
      </c>
      <c r="U997" s="29">
        <f t="shared" ca="1" si="417"/>
        <v>29839075199399.742</v>
      </c>
      <c r="W997" s="29">
        <f ca="1">Kp*(AB997+AC997*OnebyTi+Td*(AB997-AB996))</f>
        <v>4447795670.287035</v>
      </c>
      <c r="X997" s="29">
        <f t="shared" ca="1" si="430"/>
        <v>-681131567.31563234</v>
      </c>
      <c r="Y997" s="29">
        <f t="shared" ca="1" si="431"/>
        <v>-1650699588.4266164</v>
      </c>
      <c r="Z997" s="29">
        <f t="shared" ca="1" si="432"/>
        <v>-1398976035.2294018</v>
      </c>
      <c r="AA997" s="29">
        <f t="shared" ca="1" si="433"/>
        <v>-795004727.87689781</v>
      </c>
      <c r="AB997" s="29">
        <f t="shared" ca="1" si="418"/>
        <v>795004737.87689781</v>
      </c>
      <c r="AC997" s="29">
        <f t="shared" ca="1" si="419"/>
        <v>50040423.218565032</v>
      </c>
      <c r="AD997" s="29">
        <f t="shared" ca="1" si="420"/>
        <v>2751839174.4465837</v>
      </c>
      <c r="AE997" s="29">
        <f t="shared" ca="1" si="421"/>
        <v>8.6731322898097075E+17</v>
      </c>
      <c r="AF997" s="29">
        <f t="shared" ca="1" si="422"/>
        <v>2.0239764367601982E+30</v>
      </c>
      <c r="AH997" s="29">
        <f t="shared" ca="1" si="423"/>
        <v>3.3333333335454678</v>
      </c>
      <c r="AI997" s="29">
        <f t="shared" ca="1" si="424"/>
        <v>9.999999999977117</v>
      </c>
    </row>
    <row r="998" spans="1:35">
      <c r="A998" s="29">
        <v>98.599999999997493</v>
      </c>
      <c r="B998" s="29">
        <f t="shared" si="425"/>
        <v>10</v>
      </c>
      <c r="C998" s="29">
        <f t="shared" si="426"/>
        <v>0</v>
      </c>
      <c r="E998" s="29">
        <f ca="1">Kp*(G998+H998*OnebyTi+Td*(G998-G997))</f>
        <v>3.3333333334878565</v>
      </c>
      <c r="F998" s="27">
        <f t="shared" ca="1" si="427"/>
        <v>9.9999999999889315</v>
      </c>
      <c r="G998" s="29">
        <f t="shared" ca="1" si="407"/>
        <v>1.1068479466302961E-11</v>
      </c>
      <c r="H998" s="29">
        <f t="shared" ca="1" si="408"/>
        <v>0.73015873018375543</v>
      </c>
      <c r="I998" s="29">
        <f t="shared" ca="1" si="409"/>
        <v>37.94844882915072</v>
      </c>
      <c r="J998" s="29">
        <f t="shared" ca="1" si="410"/>
        <v>222.78537736622681</v>
      </c>
      <c r="K998" s="29">
        <f t="shared" ca="1" si="411"/>
        <v>143.14167011699047</v>
      </c>
      <c r="M998" s="29">
        <f ca="1">Kp*(Q998+R998*OnebyTi+Td*(Q998-Q997))</f>
        <v>-178639975418.57056</v>
      </c>
      <c r="N998" s="29">
        <f t="shared" ca="1" si="428"/>
        <v>136364961874.19292</v>
      </c>
      <c r="O998" s="29">
        <f t="shared" ca="1" si="412"/>
        <v>113814618303.22624</v>
      </c>
      <c r="P998" s="29">
        <f t="shared" ca="1" si="429"/>
        <v>45791264470.572281</v>
      </c>
      <c r="Q998" s="29">
        <f t="shared" ca="1" si="413"/>
        <v>-45791264460.572281</v>
      </c>
      <c r="R998" s="29">
        <f t="shared" ca="1" si="414"/>
        <v>14467312504.109081</v>
      </c>
      <c r="S998" s="29">
        <f t="shared" ca="1" si="415"/>
        <v>138515543443.74619</v>
      </c>
      <c r="T998" s="29">
        <f t="shared" ca="1" si="416"/>
        <v>2.5083271356960793E+21</v>
      </c>
      <c r="U998" s="29">
        <f t="shared" ca="1" si="417"/>
        <v>30859237612692.27</v>
      </c>
      <c r="W998" s="29">
        <f ca="1">Kp*(AB998+AC998*OnebyTi+Td*(AB998-AB997))</f>
        <v>4977708887.9100494</v>
      </c>
      <c r="X998" s="29">
        <f t="shared" ca="1" si="430"/>
        <v>-517759456.06103957</v>
      </c>
      <c r="Y998" s="29">
        <f t="shared" ca="1" si="431"/>
        <v>-1603413198.0513299</v>
      </c>
      <c r="Z998" s="29">
        <f t="shared" ca="1" si="432"/>
        <v>-1411252737.7855551</v>
      </c>
      <c r="AA998" s="29">
        <f t="shared" ca="1" si="433"/>
        <v>-824460756.12153566</v>
      </c>
      <c r="AB998" s="29">
        <f t="shared" ca="1" si="418"/>
        <v>824460766.12153566</v>
      </c>
      <c r="AC998" s="29">
        <f t="shared" ca="1" si="419"/>
        <v>132486499.83071861</v>
      </c>
      <c r="AD998" s="29">
        <f t="shared" ca="1" si="420"/>
        <v>2834285251.0587373</v>
      </c>
      <c r="AE998" s="29">
        <f t="shared" ca="1" si="421"/>
        <v>9.3528678446834176E+17</v>
      </c>
      <c r="AF998" s="29">
        <f t="shared" ca="1" si="422"/>
        <v>2.2307781679581408E+30</v>
      </c>
      <c r="AH998" s="29">
        <f t="shared" ca="1" si="423"/>
        <v>3.3333333334878565</v>
      </c>
      <c r="AI998" s="29">
        <f t="shared" ca="1" si="424"/>
        <v>9.9999999999889315</v>
      </c>
    </row>
    <row r="999" spans="1:35">
      <c r="A999" s="29">
        <v>98.699999999997502</v>
      </c>
      <c r="B999" s="29">
        <f t="shared" si="425"/>
        <v>10</v>
      </c>
      <c r="C999" s="29">
        <f t="shared" si="426"/>
        <v>0</v>
      </c>
      <c r="E999" s="29">
        <f ca="1">Kp*(G999+H999*OnebyTi+Td*(G999-G998))</f>
        <v>3.3333333334263995</v>
      </c>
      <c r="F999" s="29">
        <f t="shared" ca="1" si="427"/>
        <v>10.00000000000062</v>
      </c>
      <c r="G999" s="29">
        <f t="shared" ca="1" si="407"/>
        <v>-6.1994853695068741E-13</v>
      </c>
      <c r="H999" s="29">
        <f t="shared" ca="1" si="408"/>
        <v>0.73015873018369348</v>
      </c>
      <c r="I999" s="29">
        <f t="shared" ca="1" si="409"/>
        <v>37.948448829150784</v>
      </c>
      <c r="J999" s="29">
        <f t="shared" ca="1" si="410"/>
        <v>222.78537736622681</v>
      </c>
      <c r="K999" s="29">
        <f t="shared" ca="1" si="411"/>
        <v>143.14167011699658</v>
      </c>
      <c r="M999" s="29">
        <f ca="1">Kp*(Q999+R999*OnebyTi+Td*(Q999-Q998))</f>
        <v>-215294253911.92569</v>
      </c>
      <c r="N999" s="27">
        <f t="shared" ca="1" si="428"/>
        <v>126383688207.61836</v>
      </c>
      <c r="O999" s="27">
        <f t="shared" ca="1" si="412"/>
        <v>114734910066.73285</v>
      </c>
      <c r="P999" s="27">
        <f t="shared" ca="1" si="429"/>
        <v>48567334469.740074</v>
      </c>
      <c r="Q999" s="29">
        <f t="shared" ca="1" si="413"/>
        <v>-48567334459.740074</v>
      </c>
      <c r="R999" s="29">
        <f t="shared" ca="1" si="414"/>
        <v>9610579058.1350746</v>
      </c>
      <c r="S999" s="29">
        <f t="shared" ca="1" si="415"/>
        <v>143372276889.72018</v>
      </c>
      <c r="T999" s="29">
        <f t="shared" ca="1" si="416"/>
        <v>2.744205733348505E+21</v>
      </c>
      <c r="U999" s="29">
        <f t="shared" ca="1" si="417"/>
        <v>31941246806220.766</v>
      </c>
      <c r="W999" s="29">
        <f ca="1">Kp*(AB999+AC999*OnebyTi+Td*(AB999-AB998))</f>
        <v>5516138808.8944626</v>
      </c>
      <c r="X999" s="27">
        <f t="shared" ca="1" si="430"/>
        <v>-346848593.13997507</v>
      </c>
      <c r="Y999" s="27">
        <f t="shared" ca="1" si="431"/>
        <v>-1550465240.2615101</v>
      </c>
      <c r="Z999" s="27">
        <f t="shared" ca="1" si="432"/>
        <v>-1420624514.0209246</v>
      </c>
      <c r="AA999" s="27">
        <f t="shared" ca="1" si="433"/>
        <v>-853078938.76565635</v>
      </c>
      <c r="AB999" s="29">
        <f t="shared" ca="1" si="418"/>
        <v>853078948.76565635</v>
      </c>
      <c r="AC999" s="29">
        <f t="shared" ca="1" si="419"/>
        <v>217794394.70728424</v>
      </c>
      <c r="AD999" s="29">
        <f t="shared" ca="1" si="420"/>
        <v>2919593145.9353027</v>
      </c>
      <c r="AE999" s="29">
        <f t="shared" ca="1" si="421"/>
        <v>1.0080611537510534E+18</v>
      </c>
      <c r="AF999" s="29">
        <f t="shared" ca="1" si="422"/>
        <v>2.4648805821783038E+30</v>
      </c>
      <c r="AH999" s="29">
        <f t="shared" ca="1" si="423"/>
        <v>3.3333333334263995</v>
      </c>
      <c r="AI999" s="29">
        <f t="shared" ca="1" si="424"/>
        <v>10.00000000000062</v>
      </c>
    </row>
    <row r="1000" spans="1:35">
      <c r="A1000" s="29">
        <v>98.799999999997496</v>
      </c>
      <c r="B1000" s="29">
        <f t="shared" si="425"/>
        <v>10</v>
      </c>
      <c r="C1000" s="29">
        <f t="shared" si="426"/>
        <v>0</v>
      </c>
      <c r="E1000" s="29">
        <f ca="1">Kp*(G1000+H1000*OnebyTi+Td*(G1000-G999))</f>
        <v>3.3333333333640054</v>
      </c>
      <c r="F1000" s="27">
        <f t="shared" ca="1" si="427"/>
        <v>10.000000000011672</v>
      </c>
      <c r="G1000" s="29">
        <f t="shared" ca="1" si="407"/>
        <v>-1.1672440791699046E-11</v>
      </c>
      <c r="H1000" s="29">
        <f t="shared" ca="1" si="408"/>
        <v>0.73015873018252619</v>
      </c>
      <c r="I1000" s="29">
        <f t="shared" ca="1" si="409"/>
        <v>37.94844882915195</v>
      </c>
      <c r="J1000" s="29">
        <f t="shared" ca="1" si="410"/>
        <v>222.78537736622681</v>
      </c>
      <c r="K1000" s="29">
        <f t="shared" ca="1" si="411"/>
        <v>143.14167011711191</v>
      </c>
      <c r="M1000" s="29">
        <f ca="1">Kp*(Q1000+R1000*OnebyTi+Td*(Q1000-Q999))</f>
        <v>-252761503474.99957</v>
      </c>
      <c r="N1000" s="29">
        <f t="shared" ca="1" si="428"/>
        <v>115393625153.88069</v>
      </c>
      <c r="O1000" s="29">
        <f t="shared" ca="1" si="412"/>
        <v>115210303026.6776</v>
      </c>
      <c r="P1000" s="29">
        <f t="shared" ca="1" si="429"/>
        <v>51267669151.625488</v>
      </c>
      <c r="Q1000" s="29">
        <f t="shared" ca="1" si="413"/>
        <v>-51267669141.625488</v>
      </c>
      <c r="R1000" s="29">
        <f t="shared" ca="1" si="414"/>
        <v>4483812143.9725256</v>
      </c>
      <c r="S1000" s="29">
        <f t="shared" ca="1" si="415"/>
        <v>148499043803.88272</v>
      </c>
      <c r="T1000" s="29">
        <f t="shared" ca="1" si="416"/>
        <v>3.0070431232700229E+21</v>
      </c>
      <c r="U1000" s="29">
        <f t="shared" ca="1" si="417"/>
        <v>33083415507861.156</v>
      </c>
      <c r="W1000" s="29">
        <f ca="1">Kp*(AB1000+AC1000*OnebyTi+Td*(AB1000-AB999))</f>
        <v>6062124914.1059036</v>
      </c>
      <c r="X1000" s="29">
        <f t="shared" ca="1" si="430"/>
        <v>-168517429.09518349</v>
      </c>
      <c r="Y1000" s="29">
        <f t="shared" ca="1" si="431"/>
        <v>-1491764163.7008717</v>
      </c>
      <c r="Z1000" s="29">
        <f t="shared" ca="1" si="432"/>
        <v>-1426956920.9629233</v>
      </c>
      <c r="AA1000" s="29">
        <f t="shared" ca="1" si="433"/>
        <v>-880758463.09292912</v>
      </c>
      <c r="AB1000" s="29">
        <f t="shared" ca="1" si="418"/>
        <v>880758473.09292912</v>
      </c>
      <c r="AC1000" s="29">
        <f t="shared" ca="1" si="419"/>
        <v>305870242.01657712</v>
      </c>
      <c r="AD1000" s="29">
        <f t="shared" ca="1" si="420"/>
        <v>3007668993.2445955</v>
      </c>
      <c r="AE1000" s="29">
        <f t="shared" ca="1" si="421"/>
        <v>1.0856347025435523E+18</v>
      </c>
      <c r="AF1000" s="29">
        <f t="shared" ca="1" si="422"/>
        <v>2.7297284531558937E+30</v>
      </c>
      <c r="AH1000" s="29">
        <f t="shared" ca="1" si="423"/>
        <v>3.3333333333640054</v>
      </c>
      <c r="AI1000" s="29">
        <f t="shared" ca="1" si="424"/>
        <v>10.000000000011672</v>
      </c>
    </row>
    <row r="1001" spans="1:35">
      <c r="A1001" s="29">
        <v>98.899999999997505</v>
      </c>
      <c r="B1001" s="29">
        <f t="shared" si="425"/>
        <v>10</v>
      </c>
      <c r="C1001" s="29">
        <f t="shared" si="426"/>
        <v>0</v>
      </c>
      <c r="E1001" s="29">
        <f ca="1">Kp*(G1001+H1001*OnebyTi+Td*(G1001-G1000))</f>
        <v>3.3333333333035009</v>
      </c>
      <c r="F1001" s="29">
        <f t="shared" ca="1" si="427"/>
        <v>10.000000000021631</v>
      </c>
      <c r="G1001" s="29">
        <f t="shared" ca="1" si="407"/>
        <v>-2.163069723337685E-11</v>
      </c>
      <c r="H1001" s="29">
        <f t="shared" ca="1" si="408"/>
        <v>0.73015873018036315</v>
      </c>
      <c r="I1001" s="29">
        <f t="shared" ca="1" si="409"/>
        <v>37.94844882915411</v>
      </c>
      <c r="J1001" s="29">
        <f t="shared" ca="1" si="410"/>
        <v>222.78537736622681</v>
      </c>
      <c r="K1001" s="29">
        <f t="shared" ca="1" si="411"/>
        <v>143.14167011732584</v>
      </c>
      <c r="M1001" s="29">
        <f ca="1">Kp*(Q1001+R1001*OnebyTi+Td*(Q1001-Q1000))</f>
        <v>-290920616303.80536</v>
      </c>
      <c r="N1001" s="27">
        <f t="shared" ca="1" si="428"/>
        <v>103393954286.36414</v>
      </c>
      <c r="O1001" s="27">
        <f t="shared" ca="1" si="412"/>
        <v>115217784502.21266</v>
      </c>
      <c r="P1001" s="27">
        <f t="shared" ca="1" si="429"/>
        <v>53877202753.937973</v>
      </c>
      <c r="Q1001" s="29">
        <f t="shared" ca="1" si="413"/>
        <v>-53877202743.937973</v>
      </c>
      <c r="R1001" s="29">
        <f t="shared" ca="1" si="414"/>
        <v>-903908130.42127228</v>
      </c>
      <c r="S1001" s="29">
        <f t="shared" ca="1" si="415"/>
        <v>153886764078.27652</v>
      </c>
      <c r="T1001" s="29">
        <f t="shared" ca="1" si="416"/>
        <v>3.2973184208211626E+21</v>
      </c>
      <c r="U1001" s="29">
        <f t="shared" ca="1" si="417"/>
        <v>34283720802335.648</v>
      </c>
      <c r="W1001" s="29">
        <f ca="1">Kp*(AB1001+AC1001*OnebyTi+Td*(AB1001-AB1000))</f>
        <v>6614651560.3844309</v>
      </c>
      <c r="X1001" s="27">
        <f t="shared" ca="1" si="430"/>
        <v>17093255.389151424</v>
      </c>
      <c r="Y1001" s="27">
        <f t="shared" ca="1" si="431"/>
        <v>-1427228658.9266014</v>
      </c>
      <c r="Z1001" s="27">
        <f t="shared" ca="1" si="432"/>
        <v>-1430117607.4877748</v>
      </c>
      <c r="AA1001" s="27">
        <f t="shared" ca="1" si="433"/>
        <v>-907396876.22007132</v>
      </c>
      <c r="AB1001" s="29">
        <f t="shared" ca="1" si="418"/>
        <v>907396886.22007132</v>
      </c>
      <c r="AC1001" s="29">
        <f t="shared" ca="1" si="419"/>
        <v>396609930.63858426</v>
      </c>
      <c r="AD1001" s="29">
        <f t="shared" ca="1" si="420"/>
        <v>3098408681.8666029</v>
      </c>
      <c r="AE1001" s="29">
        <f t="shared" ca="1" si="421"/>
        <v>1.1679716134557404E+18</v>
      </c>
      <c r="AF1001" s="29">
        <f t="shared" ca="1" si="422"/>
        <v>3.0289260999488144E+30</v>
      </c>
      <c r="AH1001" s="29">
        <f t="shared" ca="1" si="423"/>
        <v>3.3333333333035009</v>
      </c>
      <c r="AI1001" s="29">
        <f t="shared" ca="1" si="424"/>
        <v>10.000000000021631</v>
      </c>
    </row>
    <row r="1002" spans="1:35">
      <c r="A1002" s="29">
        <v>98.999999999997399</v>
      </c>
      <c r="B1002" s="29">
        <f t="shared" si="425"/>
        <v>10</v>
      </c>
      <c r="C1002" s="29">
        <f t="shared" si="426"/>
        <v>0</v>
      </c>
      <c r="E1002" s="29">
        <f ca="1">Kp*(G1002+H1002*OnebyTi+Td*(G1002-G1001))</f>
        <v>3.3333333332474764</v>
      </c>
      <c r="F1002" s="27">
        <f t="shared" ca="1" si="427"/>
        <v>10.000000000030109</v>
      </c>
      <c r="G1002" s="29">
        <f t="shared" ca="1" si="407"/>
        <v>-3.0109248427834245E-11</v>
      </c>
      <c r="H1002" s="29">
        <f t="shared" ca="1" si="408"/>
        <v>0.73015873017735222</v>
      </c>
      <c r="I1002" s="29">
        <f t="shared" ca="1" si="409"/>
        <v>37.948448829157122</v>
      </c>
      <c r="J1002" s="29">
        <f t="shared" ca="1" si="410"/>
        <v>222.78537736622681</v>
      </c>
      <c r="K1002" s="29">
        <f t="shared" ca="1" si="411"/>
        <v>143.14167011762393</v>
      </c>
      <c r="M1002" s="29">
        <f ca="1">Kp*(Q1002+R1002*OnebyTi+Td*(Q1002-Q1001))</f>
        <v>-329641826385.91772</v>
      </c>
      <c r="N1002" s="29">
        <f t="shared" ca="1" si="428"/>
        <v>90388115496.875916</v>
      </c>
      <c r="O1002" s="29">
        <f t="shared" ca="1" si="412"/>
        <v>114735247572.0545</v>
      </c>
      <c r="P1002" s="29">
        <f t="shared" ca="1" si="429"/>
        <v>56380545196.326355</v>
      </c>
      <c r="Q1002" s="29">
        <f t="shared" ca="1" si="413"/>
        <v>-56380545186.326355</v>
      </c>
      <c r="R1002" s="29">
        <f t="shared" ca="1" si="414"/>
        <v>-6541962649.0539083</v>
      </c>
      <c r="S1002" s="29">
        <f t="shared" ca="1" si="415"/>
        <v>159524818596.90915</v>
      </c>
      <c r="T1002" s="29">
        <f t="shared" ca="1" si="416"/>
        <v>3.6151950083719016E+21</v>
      </c>
      <c r="U1002" s="29">
        <f t="shared" ca="1" si="417"/>
        <v>35539796905880.578</v>
      </c>
      <c r="W1002" s="29">
        <f ca="1">Kp*(AB1002+AC1002*OnebyTi+Td*(AB1002-AB1001))</f>
        <v>7172648286.3370981</v>
      </c>
      <c r="X1002" s="29">
        <f t="shared" ca="1" si="430"/>
        <v>209819825.48298547</v>
      </c>
      <c r="Y1002" s="29">
        <f t="shared" ca="1" si="431"/>
        <v>-1356788247.9591918</v>
      </c>
      <c r="Z1002" s="29">
        <f t="shared" ca="1" si="432"/>
        <v>-1429976711.8038585</v>
      </c>
      <c r="AA1002" s="29">
        <f t="shared" ca="1" si="433"/>
        <v>-932890267.1094048</v>
      </c>
      <c r="AB1002" s="29">
        <f t="shared" ca="1" si="418"/>
        <v>932890277.1094048</v>
      </c>
      <c r="AC1002" s="29">
        <f t="shared" ca="1" si="419"/>
        <v>489898958.34952474</v>
      </c>
      <c r="AD1002" s="29">
        <f t="shared" ca="1" si="420"/>
        <v>3191697709.5775433</v>
      </c>
      <c r="AE1002" s="29">
        <f t="shared" ca="1" si="421"/>
        <v>1.2550000403682668E+18</v>
      </c>
      <c r="AF1002" s="29">
        <f t="shared" ca="1" si="422"/>
        <v>3.3661841272652742E+30</v>
      </c>
      <c r="AH1002" s="29">
        <f t="shared" ca="1" si="423"/>
        <v>3.3333333332474764</v>
      </c>
      <c r="AI1002" s="29">
        <f t="shared" ca="1" si="424"/>
        <v>10.000000000030109</v>
      </c>
    </row>
    <row r="1003" spans="1:35">
      <c r="A1003" s="29">
        <v>99.099999999997394</v>
      </c>
      <c r="B1003" s="29">
        <f t="shared" si="425"/>
        <v>10</v>
      </c>
      <c r="C1003" s="29">
        <f t="shared" si="426"/>
        <v>0</v>
      </c>
      <c r="E1003" s="29">
        <f ca="1">Kp*(G1003+H1003*OnebyTi+Td*(G1003-G1002))</f>
        <v>3.3333333331981914</v>
      </c>
      <c r="F1003" s="29">
        <f t="shared" ca="1" si="427"/>
        <v>10.000000000036808</v>
      </c>
      <c r="G1003" s="29">
        <f t="shared" ca="1" si="407"/>
        <v>-3.680789006921259E-11</v>
      </c>
      <c r="H1003" s="29">
        <f t="shared" ca="1" si="408"/>
        <v>0.73015873017367139</v>
      </c>
      <c r="I1003" s="29">
        <f t="shared" ca="1" si="409"/>
        <v>37.948448829160803</v>
      </c>
      <c r="J1003" s="29">
        <f t="shared" ca="1" si="410"/>
        <v>222.78537736622681</v>
      </c>
      <c r="K1003" s="29">
        <f t="shared" ca="1" si="411"/>
        <v>143.1416701179887</v>
      </c>
      <c r="M1003" s="29">
        <f ca="1">Kp*(Q1003+R1003*OnebyTi+Td*(Q1003-Q1002))</f>
        <v>-368786853313.59589</v>
      </c>
      <c r="N1003" s="27">
        <f t="shared" ca="1" si="428"/>
        <v>76383993253.841293</v>
      </c>
      <c r="O1003" s="29">
        <f t="shared" ca="1" si="412"/>
        <v>113741627894.23096</v>
      </c>
      <c r="P1003" s="29">
        <f t="shared" ca="1" si="429"/>
        <v>58762032280.514488</v>
      </c>
      <c r="Q1003" s="29">
        <f t="shared" ca="1" si="413"/>
        <v>-58762032270.514488</v>
      </c>
      <c r="R1003" s="29">
        <f t="shared" ca="1" si="414"/>
        <v>-12418165876.105358</v>
      </c>
      <c r="S1003" s="29">
        <f t="shared" ca="1" si="415"/>
        <v>165401021823.9606</v>
      </c>
      <c r="T1003" s="29">
        <f t="shared" ca="1" si="416"/>
        <v>3.9604926520279999E+21</v>
      </c>
      <c r="U1003" s="29">
        <f t="shared" ca="1" si="417"/>
        <v>36848929059299.875</v>
      </c>
      <c r="W1003" s="29">
        <f ca="1">Kp*(AB1003+AC1003*OnebyTi+Td*(AB1003-AB1002))</f>
        <v>7734990261.1465998</v>
      </c>
      <c r="X1003" s="29">
        <f t="shared" ca="1" si="430"/>
        <v>409475302.71019709</v>
      </c>
      <c r="Y1003" s="29">
        <f t="shared" ca="1" si="431"/>
        <v>-1280383870.6355891</v>
      </c>
      <c r="Z1003" s="29">
        <f t="shared" ca="1" si="432"/>
        <v>-1426407268.3022454</v>
      </c>
      <c r="AA1003" s="29">
        <f t="shared" ca="1" si="433"/>
        <v>-957133459.09004724</v>
      </c>
      <c r="AB1003" s="29">
        <f t="shared" ca="1" si="418"/>
        <v>957133469.09004724</v>
      </c>
      <c r="AC1003" s="29">
        <f t="shared" ca="1" si="419"/>
        <v>585612305.25852942</v>
      </c>
      <c r="AD1003" s="29">
        <f t="shared" ca="1" si="420"/>
        <v>3287411056.4865479</v>
      </c>
      <c r="AE1003" s="29">
        <f t="shared" ca="1" si="421"/>
        <v>1.3466104881335017E+18</v>
      </c>
      <c r="AF1003" s="29">
        <f t="shared" ca="1" si="422"/>
        <v>3.7452561343993945E+30</v>
      </c>
      <c r="AH1003" s="29">
        <f t="shared" ca="1" si="423"/>
        <v>3.3333333331981914</v>
      </c>
      <c r="AI1003" s="29">
        <f t="shared" ca="1" si="424"/>
        <v>10.000000000036808</v>
      </c>
    </row>
    <row r="1004" spans="1:35">
      <c r="A1004" s="29">
        <v>99.199999999997402</v>
      </c>
      <c r="B1004" s="29">
        <f t="shared" si="425"/>
        <v>10</v>
      </c>
      <c r="C1004" s="29">
        <f t="shared" si="426"/>
        <v>0</v>
      </c>
      <c r="E1004" s="29">
        <f ca="1">Kp*(G1004+H1004*OnebyTi+Td*(G1004-G1003))</f>
        <v>3.3333333331574799</v>
      </c>
      <c r="F1004" s="27">
        <f t="shared" ca="1" si="427"/>
        <v>10.000000000041522</v>
      </c>
      <c r="G1004" s="29">
        <f t="shared" ca="1" si="407"/>
        <v>-4.1522341120980855E-11</v>
      </c>
      <c r="H1004" s="29">
        <f t="shared" ca="1" si="408"/>
        <v>0.73015873016951915</v>
      </c>
      <c r="I1004" s="29">
        <f t="shared" ca="1" si="409"/>
        <v>37.948448829164953</v>
      </c>
      <c r="J1004" s="29">
        <f t="shared" ca="1" si="410"/>
        <v>222.78537736622681</v>
      </c>
      <c r="K1004" s="29">
        <f t="shared" ca="1" si="411"/>
        <v>143.14167011840061</v>
      </c>
      <c r="M1004" s="29">
        <f ca="1">Kp*(Q1004+R1004*OnebyTi+Td*(Q1004-Q1003))</f>
        <v>-408209089119.30469</v>
      </c>
      <c r="N1004" s="29">
        <f t="shared" ca="1" si="428"/>
        <v>61394092731.477692</v>
      </c>
      <c r="O1004" s="27">
        <f t="shared" ca="1" si="412"/>
        <v>112217042543.43819</v>
      </c>
      <c r="P1004" s="27">
        <f t="shared" ca="1" si="429"/>
        <v>61005779425.430305</v>
      </c>
      <c r="Q1004" s="29">
        <f t="shared" ca="1" si="413"/>
        <v>-61005779415.430305</v>
      </c>
      <c r="R1004" s="29">
        <f t="shared" ca="1" si="414"/>
        <v>-18518743817.648388</v>
      </c>
      <c r="S1004" s="29">
        <f t="shared" ca="1" si="415"/>
        <v>171501599765.50363</v>
      </c>
      <c r="T1004" s="29">
        <f t="shared" ca="1" si="416"/>
        <v>4.3326631642364138E+21</v>
      </c>
      <c r="U1004" s="29">
        <f t="shared" ca="1" si="417"/>
        <v>38208048618158.617</v>
      </c>
      <c r="W1004" s="29">
        <f ca="1">Kp*(AB1004+AC1004*OnebyTi+Td*(AB1004-AB1003))</f>
        <v>8300498880.8360834</v>
      </c>
      <c r="X1004" s="27">
        <f t="shared" ca="1" si="430"/>
        <v>615848912.45477164</v>
      </c>
      <c r="Y1004" s="27">
        <f t="shared" ca="1" si="431"/>
        <v>-1197968466.2387674</v>
      </c>
      <c r="Z1004" s="27">
        <f t="shared" ca="1" si="432"/>
        <v>-1419285623.1616814</v>
      </c>
      <c r="AA1004" s="27">
        <f t="shared" ca="1" si="433"/>
        <v>-980020212.83206832</v>
      </c>
      <c r="AB1004" s="29">
        <f t="shared" ca="1" si="418"/>
        <v>980020222.83206832</v>
      </c>
      <c r="AC1004" s="29">
        <f t="shared" ca="1" si="419"/>
        <v>683614327.54173625</v>
      </c>
      <c r="AD1004" s="29">
        <f t="shared" ca="1" si="420"/>
        <v>3385413078.7697549</v>
      </c>
      <c r="AE1004" s="29">
        <f t="shared" ca="1" si="421"/>
        <v>1.4426544518494833E+18</v>
      </c>
      <c r="AF1004" s="29">
        <f t="shared" ca="1" si="422"/>
        <v>4.1698658863665209E+30</v>
      </c>
      <c r="AH1004" s="29">
        <f t="shared" ca="1" si="423"/>
        <v>3.3333333331574799</v>
      </c>
      <c r="AI1004" s="29">
        <f t="shared" ca="1" si="424"/>
        <v>10.000000000041522</v>
      </c>
    </row>
    <row r="1005" spans="1:35">
      <c r="A1005" s="29">
        <v>99.299999999997397</v>
      </c>
      <c r="B1005" s="29">
        <f t="shared" si="425"/>
        <v>10</v>
      </c>
      <c r="C1005" s="29">
        <f t="shared" si="426"/>
        <v>0</v>
      </c>
      <c r="E1005" s="29">
        <f ca="1">Kp*(G1005+H1005*OnebyTi+Td*(G1005-G1004))</f>
        <v>3.3333333331266943</v>
      </c>
      <c r="F1005" s="29">
        <f t="shared" ca="1" si="427"/>
        <v>10.000000000044148</v>
      </c>
      <c r="G1005" s="29">
        <f t="shared" ca="1" si="407"/>
        <v>-4.4147796529614425E-11</v>
      </c>
      <c r="H1005" s="29">
        <f t="shared" ca="1" si="408"/>
        <v>0.73015873016510435</v>
      </c>
      <c r="I1005" s="29">
        <f t="shared" ca="1" si="409"/>
        <v>37.948448829169365</v>
      </c>
      <c r="J1005" s="29">
        <f t="shared" ca="1" si="410"/>
        <v>222.78537736622681</v>
      </c>
      <c r="K1005" s="29">
        <f t="shared" ca="1" si="411"/>
        <v>143.14167011883899</v>
      </c>
      <c r="M1005" s="29">
        <f ca="1">Kp*(Q1005+R1005*OnebyTi+Td*(Q1005-Q1004))</f>
        <v>-447753829368.15997</v>
      </c>
      <c r="N1005" s="27">
        <f t="shared" ca="1" si="428"/>
        <v>45435704582.469643</v>
      </c>
      <c r="O1005" s="29">
        <f t="shared" ca="1" si="412"/>
        <v>110142930370.29704</v>
      </c>
      <c r="P1005" s="29">
        <f t="shared" ca="1" si="429"/>
        <v>63095738875.402977</v>
      </c>
      <c r="Q1005" s="29">
        <f t="shared" ca="1" si="413"/>
        <v>-63095738865.402977</v>
      </c>
      <c r="R1005" s="29">
        <f t="shared" ca="1" si="414"/>
        <v>-24828317704.188686</v>
      </c>
      <c r="S1005" s="29">
        <f t="shared" ca="1" si="415"/>
        <v>177811173652.04395</v>
      </c>
      <c r="T1005" s="29">
        <f t="shared" ca="1" si="416"/>
        <v>4.7307703905335263E+21</v>
      </c>
      <c r="U1005" s="29">
        <f t="shared" ca="1" si="417"/>
        <v>39613729417491.586</v>
      </c>
      <c r="W1005" s="29">
        <f ca="1">Kp*(AB1005+AC1005*OnebyTi+Td*(AB1005-AB1004))</f>
        <v>8867942516.2483959</v>
      </c>
      <c r="X1005" s="29">
        <f t="shared" ca="1" si="430"/>
        <v>828705670.98347592</v>
      </c>
      <c r="Y1005" s="29">
        <f t="shared" ca="1" si="431"/>
        <v>-1109507548.829277</v>
      </c>
      <c r="Z1005" s="29">
        <f t="shared" ca="1" si="432"/>
        <v>-1408491858.0506852</v>
      </c>
      <c r="AA1005" s="29">
        <f t="shared" ca="1" si="433"/>
        <v>-1001443439.6907736</v>
      </c>
      <c r="AB1005" s="29">
        <f t="shared" ca="1" si="418"/>
        <v>1001443449.6907736</v>
      </c>
      <c r="AC1005" s="29">
        <f t="shared" ca="1" si="419"/>
        <v>783758672.51081359</v>
      </c>
      <c r="AD1005" s="29">
        <f t="shared" ca="1" si="420"/>
        <v>3485557423.7388325</v>
      </c>
      <c r="AE1005" s="29">
        <f t="shared" ca="1" si="421"/>
        <v>1.5429433501423391E+18</v>
      </c>
      <c r="AF1005" s="29">
        <f t="shared" ca="1" si="422"/>
        <v>4.6436257883256072E+30</v>
      </c>
      <c r="AH1005" s="29">
        <f t="shared" ca="1" si="423"/>
        <v>3.3333333331266943</v>
      </c>
      <c r="AI1005" s="29">
        <f t="shared" ca="1" si="424"/>
        <v>10.000000000044148</v>
      </c>
    </row>
    <row r="1006" spans="1:35">
      <c r="A1006" s="29">
        <v>99.399999999997405</v>
      </c>
      <c r="B1006" s="29">
        <f t="shared" si="425"/>
        <v>10</v>
      </c>
      <c r="C1006" s="29">
        <f t="shared" si="426"/>
        <v>0</v>
      </c>
      <c r="E1006" s="29">
        <f ca="1">Kp*(G1006+H1006*OnebyTi+Td*(G1006-G1005))</f>
        <v>3.3333333331066828</v>
      </c>
      <c r="F1006" s="27">
        <f t="shared" ca="1" si="427"/>
        <v>10.000000000044677</v>
      </c>
      <c r="G1006" s="29">
        <f t="shared" ca="1" si="407"/>
        <v>-4.4677150867755699E-11</v>
      </c>
      <c r="H1006" s="29">
        <f t="shared" ca="1" si="408"/>
        <v>0.73015873016063659</v>
      </c>
      <c r="I1006" s="29">
        <f t="shared" ca="1" si="409"/>
        <v>37.948448829173834</v>
      </c>
      <c r="J1006" s="29">
        <f t="shared" ca="1" si="410"/>
        <v>222.78537736622681</v>
      </c>
      <c r="K1006" s="29">
        <f t="shared" ca="1" si="411"/>
        <v>143.14167011928308</v>
      </c>
      <c r="M1006" s="29">
        <f ca="1">Kp*(Q1006+R1006*OnebyTi+Td*(Q1006-Q1005))</f>
        <v>-487258549611.70947</v>
      </c>
      <c r="N1006" s="29">
        <f t="shared" ca="1" si="428"/>
        <v>28531057117.08976</v>
      </c>
      <c r="O1006" s="27">
        <f t="shared" ca="1" si="412"/>
        <v>107502193356.93423</v>
      </c>
      <c r="P1006" s="27">
        <f t="shared" ca="1" si="429"/>
        <v>65015760301.799942</v>
      </c>
      <c r="Q1006" s="29">
        <f t="shared" ca="1" si="413"/>
        <v>-65015760291.799942</v>
      </c>
      <c r="R1006" s="29">
        <f t="shared" ca="1" si="414"/>
        <v>-31329893733.368683</v>
      </c>
      <c r="S1006" s="29">
        <f t="shared" ca="1" si="415"/>
        <v>184312749681.22394</v>
      </c>
      <c r="T1006" s="29">
        <f t="shared" ca="1" si="416"/>
        <v>5.1534752991656049E+21</v>
      </c>
      <c r="U1006" s="29">
        <f t="shared" ca="1" si="417"/>
        <v>41062185486627.664</v>
      </c>
      <c r="W1006" s="29">
        <f ca="1">Kp*(AB1006+AC1006*OnebyTi+Td*(AB1006-AB1005))</f>
        <v>9436037416.7990704</v>
      </c>
      <c r="X1006" s="27">
        <f t="shared" ca="1" si="430"/>
        <v>1047786014.4973022</v>
      </c>
      <c r="Y1006" s="27">
        <f t="shared" ca="1" si="431"/>
        <v>-1014979774.658685</v>
      </c>
      <c r="Z1006" s="27">
        <f t="shared" ca="1" si="432"/>
        <v>-1393910221.2247007</v>
      </c>
      <c r="AA1006" s="27">
        <f t="shared" ca="1" si="433"/>
        <v>-1021295425.3102607</v>
      </c>
      <c r="AB1006" s="29">
        <f t="shared" ca="1" si="418"/>
        <v>1021295435.3102607</v>
      </c>
      <c r="AC1006" s="29">
        <f t="shared" ca="1" si="419"/>
        <v>885888216.0418396</v>
      </c>
      <c r="AD1006" s="29">
        <f t="shared" ca="1" si="420"/>
        <v>3587686967.2698584</v>
      </c>
      <c r="AE1006" s="29">
        <f t="shared" ca="1" si="421"/>
        <v>1.6472477867608965E+18</v>
      </c>
      <c r="AF1006" s="29">
        <f t="shared" ca="1" si="422"/>
        <v>5.1699478682278082E+30</v>
      </c>
      <c r="AH1006" s="29">
        <f t="shared" ca="1" si="423"/>
        <v>3.3333333331066828</v>
      </c>
      <c r="AI1006" s="29">
        <f t="shared" ca="1" si="424"/>
        <v>10.000000000044677</v>
      </c>
    </row>
    <row r="1007" spans="1:35">
      <c r="A1007" s="29">
        <v>99.499999999997399</v>
      </c>
      <c r="B1007" s="29">
        <f t="shared" si="425"/>
        <v>10</v>
      </c>
      <c r="C1007" s="29">
        <f t="shared" si="426"/>
        <v>0</v>
      </c>
      <c r="E1007" s="29">
        <f ca="1">Kp*(G1007+H1007*OnebyTi+Td*(G1007-G1006))</f>
        <v>3.3333333330977886</v>
      </c>
      <c r="F1007" s="29">
        <f t="shared" ca="1" si="427"/>
        <v>10.000000000043194</v>
      </c>
      <c r="G1007" s="29">
        <f t="shared" ca="1" si="407"/>
        <v>-4.319389290685649E-11</v>
      </c>
      <c r="H1007" s="29">
        <f t="shared" ca="1" si="408"/>
        <v>0.73015873015631716</v>
      </c>
      <c r="I1007" s="29">
        <f t="shared" ca="1" si="409"/>
        <v>37.948448829178155</v>
      </c>
      <c r="J1007" s="29">
        <f t="shared" ca="1" si="410"/>
        <v>222.78537736622681</v>
      </c>
      <c r="K1007" s="29">
        <f t="shared" ca="1" si="411"/>
        <v>143.14167011971287</v>
      </c>
      <c r="M1007" s="29">
        <f ca="1">Kp*(Q1007+R1007*OnebyTi+Td*(Q1007-Q1006))</f>
        <v>-526553228166.50305</v>
      </c>
      <c r="N1007" s="27">
        <f t="shared" ca="1" si="428"/>
        <v>10707454646.948114</v>
      </c>
      <c r="O1007" s="29">
        <f t="shared" ca="1" si="412"/>
        <v>104279338414.27797</v>
      </c>
      <c r="P1007" s="29">
        <f t="shared" ca="1" si="429"/>
        <v>66749654700.27623</v>
      </c>
      <c r="Q1007" s="29">
        <f t="shared" ca="1" si="413"/>
        <v>-66749654690.27623</v>
      </c>
      <c r="R1007" s="29">
        <f t="shared" ca="1" si="414"/>
        <v>-38004859202.396309</v>
      </c>
      <c r="S1007" s="29">
        <f t="shared" ca="1" si="415"/>
        <v>190987715150.25156</v>
      </c>
      <c r="T1007" s="29">
        <f t="shared" ca="1" si="416"/>
        <v>5.5990269392927169E+21</v>
      </c>
      <c r="U1007" s="29">
        <f t="shared" ca="1" si="417"/>
        <v>42549270187551.516</v>
      </c>
      <c r="W1007" s="29">
        <f ca="1">Kp*(AB1007+AC1007*OnebyTi+Td*(AB1007-AB1006))</f>
        <v>10003448773.84598</v>
      </c>
      <c r="X1007" s="29">
        <f t="shared" ca="1" si="430"/>
        <v>1272805472.7202175</v>
      </c>
      <c r="Y1007" s="29">
        <f t="shared" ca="1" si="431"/>
        <v>-914377500.00130868</v>
      </c>
      <c r="Z1007" s="29">
        <f t="shared" ca="1" si="432"/>
        <v>-1375429565.2714746</v>
      </c>
      <c r="AA1007" s="29">
        <f t="shared" ca="1" si="433"/>
        <v>-1039468063.3465569</v>
      </c>
      <c r="AB1007" s="29">
        <f t="shared" ca="1" si="418"/>
        <v>1039468073.3465569</v>
      </c>
      <c r="AC1007" s="29">
        <f t="shared" ca="1" si="419"/>
        <v>989835023.37649536</v>
      </c>
      <c r="AD1007" s="29">
        <f t="shared" ca="1" si="420"/>
        <v>3691633774.6045141</v>
      </c>
      <c r="AE1007" s="29">
        <f t="shared" ca="1" si="421"/>
        <v>1.7552971743115768E+18</v>
      </c>
      <c r="AF1007" s="29">
        <f t="shared" ca="1" si="422"/>
        <v>5.7519488427480149E+30</v>
      </c>
      <c r="AH1007" s="29">
        <f t="shared" ca="1" si="423"/>
        <v>3.3333333330977886</v>
      </c>
      <c r="AI1007" s="29">
        <f t="shared" ca="1" si="424"/>
        <v>10.000000000043194</v>
      </c>
    </row>
    <row r="1008" spans="1:35">
      <c r="A1008" s="29">
        <v>99.599999999997394</v>
      </c>
      <c r="B1008" s="29">
        <f t="shared" si="425"/>
        <v>10</v>
      </c>
      <c r="C1008" s="29">
        <f t="shared" si="426"/>
        <v>0</v>
      </c>
      <c r="E1008" s="29">
        <f ca="1">Kp*(G1008+H1008*OnebyTi+Td*(G1008-G1007))</f>
        <v>3.3333333330998141</v>
      </c>
      <c r="F1008" s="29">
        <f t="shared" ca="1" si="427"/>
        <v>10.00000000003987</v>
      </c>
      <c r="G1008" s="29">
        <f t="shared" ca="1" si="407"/>
        <v>-3.9870329260338622E-11</v>
      </c>
      <c r="H1008" s="29">
        <f t="shared" ca="1" si="408"/>
        <v>0.73015873015233013</v>
      </c>
      <c r="I1008" s="29">
        <f t="shared" ca="1" si="409"/>
        <v>37.948448829182141</v>
      </c>
      <c r="J1008" s="29">
        <f t="shared" ca="1" si="410"/>
        <v>222.78537736622681</v>
      </c>
      <c r="K1008" s="29">
        <f t="shared" ca="1" si="411"/>
        <v>143.14167012010998</v>
      </c>
      <c r="M1008" s="29">
        <f ca="1">Kp*(Q1008+R1008*OnebyTi+Td*(Q1008-Q1007))</f>
        <v>-565460716029.20093</v>
      </c>
      <c r="N1008" s="29">
        <f t="shared" ca="1" si="428"/>
        <v>-8002599248.1500435</v>
      </c>
      <c r="O1008" s="29">
        <f t="shared" ca="1" si="412"/>
        <v>100460619038.41261</v>
      </c>
      <c r="P1008" s="29">
        <f t="shared" ca="1" si="429"/>
        <v>68281261467.166977</v>
      </c>
      <c r="Q1008" s="29">
        <f t="shared" ca="1" si="413"/>
        <v>-68281261457.166977</v>
      </c>
      <c r="R1008" s="29">
        <f t="shared" ca="1" si="414"/>
        <v>-44832985348.113007</v>
      </c>
      <c r="S1008" s="29">
        <f t="shared" ca="1" si="415"/>
        <v>197815841295.96826</v>
      </c>
      <c r="T1008" s="29">
        <f t="shared" ca="1" si="416"/>
        <v>6.0652600059109164E+21</v>
      </c>
      <c r="U1008" s="29">
        <f t="shared" ca="1" si="417"/>
        <v>44070476847629.211</v>
      </c>
      <c r="W1008" s="29">
        <f ca="1">Kp*(AB1008+AC1008*OnebyTi+Td*(AB1008-AB1007))</f>
        <v>10568791947.284622</v>
      </c>
      <c r="X1008" s="29">
        <f t="shared" ca="1" si="430"/>
        <v>1503454389.5238686</v>
      </c>
      <c r="Y1008" s="29">
        <f t="shared" ca="1" si="431"/>
        <v>-807707327.69944072</v>
      </c>
      <c r="Z1008" s="29">
        <f t="shared" ca="1" si="432"/>
        <v>-1352943790.713114</v>
      </c>
      <c r="AA1008" s="29">
        <f t="shared" ca="1" si="433"/>
        <v>-1055853099.1410396</v>
      </c>
      <c r="AB1008" s="29">
        <f t="shared" ca="1" si="418"/>
        <v>1055853109.1410396</v>
      </c>
      <c r="AC1008" s="29">
        <f t="shared" ca="1" si="419"/>
        <v>1095420334.2905993</v>
      </c>
      <c r="AD1008" s="29">
        <f t="shared" ca="1" si="420"/>
        <v>3797219085.5186181</v>
      </c>
      <c r="AE1008" s="29">
        <f t="shared" ca="1" si="421"/>
        <v>1.8667797531198569E+18</v>
      </c>
      <c r="AF1008" s="29">
        <f t="shared" ca="1" si="422"/>
        <v>6.3923512062469991E+30</v>
      </c>
      <c r="AH1008" s="29">
        <f t="shared" ca="1" si="423"/>
        <v>3.3333333330998141</v>
      </c>
      <c r="AI1008" s="29">
        <f t="shared" ca="1" si="424"/>
        <v>10.00000000003987</v>
      </c>
    </row>
    <row r="1009" spans="1:35">
      <c r="A1009" s="29">
        <v>99.699999999997402</v>
      </c>
      <c r="B1009" s="29">
        <f t="shared" si="425"/>
        <v>10</v>
      </c>
      <c r="C1009" s="29">
        <f t="shared" si="426"/>
        <v>0</v>
      </c>
      <c r="E1009" s="29">
        <f ca="1">Kp*(G1009+H1009*OnebyTi+Td*(G1009-G1008))</f>
        <v>3.3333333331121011</v>
      </c>
      <c r="F1009" s="27">
        <f t="shared" ca="1" si="427"/>
        <v>10.00000000003495</v>
      </c>
      <c r="G1009" s="29">
        <f t="shared" ca="1" si="407"/>
        <v>-3.4949820815199928E-11</v>
      </c>
      <c r="H1009" s="29">
        <f t="shared" ca="1" si="408"/>
        <v>0.73015873014883514</v>
      </c>
      <c r="I1009" s="29">
        <f t="shared" ca="1" si="409"/>
        <v>37.948448829185637</v>
      </c>
      <c r="J1009" s="29">
        <f t="shared" ca="1" si="410"/>
        <v>222.78537736622681</v>
      </c>
      <c r="K1009" s="29">
        <f t="shared" ca="1" si="411"/>
        <v>143.14167012045843</v>
      </c>
      <c r="M1009" s="29">
        <f ca="1">Kp*(Q1009+R1009*OnebyTi+Td*(Q1009-Q1008))</f>
        <v>-603797154577.64771</v>
      </c>
      <c r="N1009" s="27">
        <f t="shared" ca="1" si="428"/>
        <v>-27561294766.162834</v>
      </c>
      <c r="O1009" s="27">
        <f t="shared" ca="1" si="412"/>
        <v>96034176216.447937</v>
      </c>
      <c r="P1009" s="27">
        <f t="shared" ca="1" si="429"/>
        <v>69594518519.528671</v>
      </c>
      <c r="Q1009" s="29">
        <f t="shared" ca="1" si="413"/>
        <v>-69594518509.528671</v>
      </c>
      <c r="R1009" s="29">
        <f t="shared" ca="1" si="414"/>
        <v>-51792437199.065872</v>
      </c>
      <c r="S1009" s="29">
        <f t="shared" ca="1" si="415"/>
        <v>204775293146.92114</v>
      </c>
      <c r="T1009" s="29">
        <f t="shared" ca="1" si="416"/>
        <v>6.5495997065682297E+21</v>
      </c>
      <c r="U1009" s="29">
        <f t="shared" ca="1" si="417"/>
        <v>45620940954505.828</v>
      </c>
      <c r="W1009" s="29">
        <f ca="1">Kp*(AB1009+AC1009*OnebyTi+Td*(AB1009-AB1008))</f>
        <v>11130633858.726505</v>
      </c>
      <c r="X1009" s="27">
        <f t="shared" ca="1" si="430"/>
        <v>1739397693.070636</v>
      </c>
      <c r="Y1009" s="27">
        <f t="shared" ca="1" si="431"/>
        <v>-694990640.67854178</v>
      </c>
      <c r="Z1009" s="27">
        <f t="shared" ca="1" si="432"/>
        <v>-1326352294.628742</v>
      </c>
      <c r="AA1009" s="27">
        <f t="shared" ca="1" si="433"/>
        <v>-1070342383.1444905</v>
      </c>
      <c r="AB1009" s="29">
        <f t="shared" ca="1" si="418"/>
        <v>1070342393.1444905</v>
      </c>
      <c r="AC1009" s="29">
        <f t="shared" ca="1" si="419"/>
        <v>1202454573.6050484</v>
      </c>
      <c r="AD1009" s="29">
        <f t="shared" ca="1" si="420"/>
        <v>3904253324.8330669</v>
      </c>
      <c r="AE1009" s="29">
        <f t="shared" ca="1" si="421"/>
        <v>1.9813430369760845E+18</v>
      </c>
      <c r="AF1009" s="29">
        <f t="shared" ca="1" si="422"/>
        <v>7.0933826286536679E+30</v>
      </c>
      <c r="AH1009" s="29">
        <f t="shared" ca="1" si="423"/>
        <v>3.3333333331121011</v>
      </c>
      <c r="AI1009" s="29">
        <f t="shared" ca="1" si="424"/>
        <v>10.00000000003495</v>
      </c>
    </row>
    <row r="1010" spans="1:35">
      <c r="A1010" s="29">
        <v>99.799999999997397</v>
      </c>
      <c r="B1010" s="29">
        <f t="shared" si="425"/>
        <v>10</v>
      </c>
      <c r="C1010" s="29">
        <f t="shared" si="426"/>
        <v>0</v>
      </c>
      <c r="E1010" s="29">
        <f ca="1">Kp*(G1010+H1010*OnebyTi+Td*(G1010-G1009))</f>
        <v>3.3333333331335688</v>
      </c>
      <c r="F1010" s="29">
        <f t="shared" ca="1" si="427"/>
        <v>10.000000000028734</v>
      </c>
      <c r="G1010" s="29">
        <f t="shared" ca="1" si="407"/>
        <v>-2.8734348234138452E-11</v>
      </c>
      <c r="H1010" s="29">
        <f t="shared" ca="1" si="408"/>
        <v>0.73015873014596167</v>
      </c>
      <c r="I1010" s="29">
        <f t="shared" ca="1" si="409"/>
        <v>37.948448829188507</v>
      </c>
      <c r="J1010" s="29">
        <f t="shared" ca="1" si="410"/>
        <v>222.78537736622681</v>
      </c>
      <c r="K1010" s="29">
        <f t="shared" ca="1" si="411"/>
        <v>143.1416701207452</v>
      </c>
      <c r="M1010" s="29">
        <f ca="1">Kp*(Q1010+R1010*OnebyTi+Td*(Q1010-Q1009))</f>
        <v>-641372441534.60522</v>
      </c>
      <c r="N1010" s="29">
        <f t="shared" ca="1" si="428"/>
        <v>-47925426466.391495</v>
      </c>
      <c r="O1010" s="29">
        <f t="shared" ca="1" si="412"/>
        <v>90990177946.795837</v>
      </c>
      <c r="P1010" s="29">
        <f t="shared" ca="1" si="429"/>
        <v>70673535303.988495</v>
      </c>
      <c r="Q1010" s="29">
        <f t="shared" ca="1" si="413"/>
        <v>-70673535293.988495</v>
      </c>
      <c r="R1010" s="29">
        <f t="shared" ca="1" si="414"/>
        <v>-58859790728.464722</v>
      </c>
      <c r="S1010" s="29">
        <f t="shared" ca="1" si="415"/>
        <v>211842646676.32001</v>
      </c>
      <c r="T1010" s="29">
        <f t="shared" ca="1" si="416"/>
        <v>7.0490745656632934E+21</v>
      </c>
      <c r="U1010" s="29">
        <f t="shared" ca="1" si="417"/>
        <v>47195443977533.484</v>
      </c>
      <c r="W1010" s="29">
        <f ca="1">Kp*(AB1010+AC1010*OnebyTi+Td*(AB1010-AB1009))</f>
        <v>11687494554.348719</v>
      </c>
      <c r="X1010" s="29">
        <f t="shared" ca="1" si="430"/>
        <v>1980274717.9346087</v>
      </c>
      <c r="Y1010" s="29">
        <f t="shared" ca="1" si="431"/>
        <v>-576264120.65284657</v>
      </c>
      <c r="Z1010" s="29">
        <f t="shared" ca="1" si="432"/>
        <v>-1295560423.4174097</v>
      </c>
      <c r="AA1010" s="29">
        <f t="shared" ca="1" si="433"/>
        <v>-1082828133.8610988</v>
      </c>
      <c r="AB1010" s="29">
        <f t="shared" ca="1" si="418"/>
        <v>1082828143.8610988</v>
      </c>
      <c r="AC1010" s="29">
        <f t="shared" ca="1" si="419"/>
        <v>1310737387.9911582</v>
      </c>
      <c r="AD1010" s="29">
        <f t="shared" ca="1" si="420"/>
        <v>4012536139.2191768</v>
      </c>
      <c r="AE1010" s="29">
        <f t="shared" ca="1" si="421"/>
        <v>2.0985947158898516E+18</v>
      </c>
      <c r="AF1010" s="29">
        <f t="shared" ca="1" si="422"/>
        <v>7.8566762614412349E+30</v>
      </c>
      <c r="AH1010" s="29">
        <f t="shared" ca="1" si="423"/>
        <v>3.3333333331335688</v>
      </c>
      <c r="AI1010" s="29">
        <f t="shared" ca="1" si="424"/>
        <v>10.000000000028734</v>
      </c>
    </row>
    <row r="1011" spans="1:35">
      <c r="A1011" s="29">
        <v>99.899999999997405</v>
      </c>
      <c r="B1011" s="29">
        <f t="shared" si="425"/>
        <v>10</v>
      </c>
      <c r="C1011" s="29">
        <f t="shared" si="426"/>
        <v>0</v>
      </c>
      <c r="E1011" s="29">
        <f ca="1">Kp*(G1011+H1011*OnebyTi+Td*(G1011-G1010))</f>
        <v>3.3333333331627775</v>
      </c>
      <c r="F1011" s="27">
        <f t="shared" ca="1" si="427"/>
        <v>10.000000000021569</v>
      </c>
      <c r="G1011" s="29">
        <f t="shared" ca="1" si="407"/>
        <v>-2.1568524743997841E-11</v>
      </c>
      <c r="H1011" s="29">
        <f t="shared" ca="1" si="408"/>
        <v>0.73015873014380483</v>
      </c>
      <c r="I1011" s="29">
        <f t="shared" ca="1" si="409"/>
        <v>37.948448829190667</v>
      </c>
      <c r="J1011" s="29">
        <f t="shared" ca="1" si="410"/>
        <v>222.78537736622681</v>
      </c>
      <c r="K1011" s="29">
        <f t="shared" ca="1" si="411"/>
        <v>143.14167012096067</v>
      </c>
      <c r="M1011" s="29">
        <f ca="1">Kp*(Q1011+R1011*OnebyTi+Td*(Q1011-Q1010))</f>
        <v>-677990745487.91028</v>
      </c>
      <c r="N1011" s="27">
        <f t="shared" ca="1" si="428"/>
        <v>-69046322598.62912</v>
      </c>
      <c r="O1011" s="27">
        <f t="shared" ca="1" si="412"/>
        <v>85320956714.681458</v>
      </c>
      <c r="P1011" s="27">
        <f t="shared" ca="1" si="429"/>
        <v>71502668519.96109</v>
      </c>
      <c r="Q1011" s="29">
        <f t="shared" ca="1" si="413"/>
        <v>-71502668509.96109</v>
      </c>
      <c r="R1011" s="29">
        <f t="shared" ca="1" si="414"/>
        <v>-66010057579.460831</v>
      </c>
      <c r="S1011" s="29">
        <f t="shared" ca="1" si="415"/>
        <v>218992913527.3161</v>
      </c>
      <c r="T1011" s="29">
        <f t="shared" ca="1" si="416"/>
        <v>7.5603377260678317E+21</v>
      </c>
      <c r="U1011" s="29">
        <f t="shared" ca="1" si="417"/>
        <v>48788418876201.875</v>
      </c>
      <c r="W1011" s="29">
        <f ca="1">Kp*(AB1011+AC1011*OnebyTi+Td*(AB1011-AB1010))</f>
        <v>12237848940.215704</v>
      </c>
      <c r="X1011" s="27">
        <f t="shared" ca="1" si="430"/>
        <v>2225699081.6304665</v>
      </c>
      <c r="Y1011" s="27">
        <f t="shared" ca="1" si="431"/>
        <v>-451580250.20866019</v>
      </c>
      <c r="Z1011" s="27">
        <f t="shared" ca="1" si="432"/>
        <v>-1260479928.7770731</v>
      </c>
      <c r="AA1011" s="27">
        <f t="shared" ca="1" si="433"/>
        <v>-1093203210.0500407</v>
      </c>
      <c r="AB1011" s="29">
        <f t="shared" ca="1" si="418"/>
        <v>1093203220.0500407</v>
      </c>
      <c r="AC1011" s="29">
        <f t="shared" ca="1" si="419"/>
        <v>1420057709.9961624</v>
      </c>
      <c r="AD1011" s="29">
        <f t="shared" ca="1" si="420"/>
        <v>4121856461.2241807</v>
      </c>
      <c r="AE1011" s="29">
        <f t="shared" ca="1" si="421"/>
        <v>2.2181040439226294E+18</v>
      </c>
      <c r="AF1011" s="29">
        <f t="shared" ca="1" si="422"/>
        <v>8.6831748161215503E+30</v>
      </c>
      <c r="AH1011" s="29">
        <f t="shared" ca="1" si="423"/>
        <v>3.3333333331627775</v>
      </c>
      <c r="AI1011" s="29">
        <f t="shared" ca="1" si="424"/>
        <v>10.000000000021569</v>
      </c>
    </row>
    <row r="1012" spans="1:35">
      <c r="A1012" s="29">
        <v>99.999999999997399</v>
      </c>
      <c r="B1012" s="29">
        <f t="shared" si="425"/>
        <v>10</v>
      </c>
      <c r="C1012" s="29">
        <f t="shared" si="426"/>
        <v>0</v>
      </c>
      <c r="E1012" s="29">
        <f ca="1">Kp*(G1012+H1012*OnebyTi+Td*(G1012-G1011))</f>
        <v>3.3333333331980528</v>
      </c>
      <c r="F1012" s="29">
        <f t="shared" ca="1" si="427"/>
        <v>10.000000000013817</v>
      </c>
      <c r="G1012" s="29">
        <f ca="1">B1012-F1012</f>
        <v>-1.3816503496855148E-11</v>
      </c>
      <c r="H1012" s="29">
        <f ca="1">H1011+G1012*0.1</f>
        <v>0.73015873014242316</v>
      </c>
      <c r="I1012" s="29">
        <f ca="1">IF(ROW()&lt;12,0,I1011+ABS(G1012)*0.1)</f>
        <v>37.948448829192046</v>
      </c>
      <c r="J1012" s="29">
        <f ca="1">IF(ROW()&lt;12,0,J1011+((G1012)^2)*0.1)</f>
        <v>222.78537736622681</v>
      </c>
      <c r="K1012" s="29">
        <f ca="1">IF(ROW()&lt;12,0,K1011+A1012*ABS(G1012)*0.1)</f>
        <v>143.14167012109883</v>
      </c>
      <c r="M1012" s="29">
        <f ca="1">Kp*(Q1012+R1012*OnebyTi+Td*(Q1012-Q1011))</f>
        <v>-713451069068.03467</v>
      </c>
      <c r="N1012" s="29">
        <f t="shared" ca="1" si="428"/>
        <v>-90869794363.032898</v>
      </c>
      <c r="O1012" s="29">
        <f ca="1">IF((ROW()-12)*0.1&lt;L_2,0,OFFSET(N1012,-1,0)*b_2/K_2-O1011*a_2)</f>
        <v>79021144241.319946</v>
      </c>
      <c r="P1012" s="29">
        <f t="shared" ca="1" si="429"/>
        <v>72066600363.01001</v>
      </c>
      <c r="Q1012" s="29">
        <f ca="1">B1012-P1012</f>
        <v>-72066600353.01001</v>
      </c>
      <c r="R1012" s="29">
        <f ca="1">R1011+Q1012*0.1</f>
        <v>-73216717614.761826</v>
      </c>
      <c r="S1012" s="29">
        <f ca="1">IF(ROW()&lt;12,0,S1011+ABS(Q1012)*0.1)</f>
        <v>226199573562.6171</v>
      </c>
      <c r="T1012" s="29">
        <f ca="1">IF(ROW()&lt;12,0,T1011+((Q1012)^2)*0.1)</f>
        <v>8.0796972147118776E+21</v>
      </c>
      <c r="U1012" s="29">
        <f ca="1">IF(ROW()&lt;12,0,U1011+J1012*ABS(Q1012)*0.1)</f>
        <v>50393957351716.516</v>
      </c>
      <c r="W1012" s="29">
        <f ca="1">Kp*(AB1012+AC1012*OnebyTi+Td*(AB1012-AB1011))</f>
        <v>12780128692.569384</v>
      </c>
      <c r="X1012" s="29">
        <f t="shared" ca="1" si="430"/>
        <v>2475258617.9437046</v>
      </c>
      <c r="Y1012" s="29">
        <f t="shared" ca="1" si="431"/>
        <v>-321007796.42252213</v>
      </c>
      <c r="Z1012" s="29">
        <f t="shared" ca="1" si="432"/>
        <v>-1221029425.9321041</v>
      </c>
      <c r="AA1012" s="29">
        <f t="shared" ca="1" si="433"/>
        <v>-1101361391.8899903</v>
      </c>
      <c r="AB1012" s="29">
        <f ca="1">B1012-AA1012</f>
        <v>1101361401.8899903</v>
      </c>
      <c r="AC1012" s="29">
        <f ca="1">AC1011+AB1012*0.1</f>
        <v>1530193850.1851614</v>
      </c>
      <c r="AD1012" s="29">
        <f ca="1">IF(ROW()&lt;12,0,AD1011+ABS(AB1012)*0.1)</f>
        <v>4231992601.4131799</v>
      </c>
      <c r="AE1012" s="29">
        <f ca="1">IF(ROW()&lt;12,0,AE1011+((AB1012)^2)*0.1)</f>
        <v>2.339403737679938E+18</v>
      </c>
      <c r="AF1012" s="29">
        <f ca="1">IF(ROW()&lt;12,0,AF1011+T1012*ABS(AB1012)*0.1)</f>
        <v>9.5730414812457227E+30</v>
      </c>
      <c r="AH1012" s="29">
        <f t="shared" ca="1" si="423"/>
        <v>3.3333333331980528</v>
      </c>
      <c r="AI1012" s="29">
        <f t="shared" ca="1" si="424"/>
        <v>10.000000000013817</v>
      </c>
    </row>
    <row r="1013" spans="1:35">
      <c r="A1013" s="29">
        <v>100.099999999997</v>
      </c>
      <c r="B1013" s="29">
        <f t="shared" si="425"/>
        <v>10</v>
      </c>
      <c r="C1013" s="29">
        <f t="shared" si="426"/>
        <v>0</v>
      </c>
      <c r="E1013" s="29">
        <f ca="1">Kp*(G1013+H1013*OnebyTi+Td*(G1013-G1012))</f>
        <v>3.3333333332374946</v>
      </c>
      <c r="F1013" s="27">
        <f t="shared" ca="1" si="427"/>
        <v>10.000000000005855</v>
      </c>
      <c r="G1013" s="29">
        <f ca="1">B1013-F1013</f>
        <v>-5.8548721426632255E-12</v>
      </c>
      <c r="H1013" s="29">
        <f ca="1">H1012+G1013*0.1</f>
        <v>0.73015873014183763</v>
      </c>
      <c r="I1013" s="29">
        <f ca="1">IF(ROW()&lt;12,0,I1012+ABS(G1013)*0.1)</f>
        <v>37.948448829192628</v>
      </c>
      <c r="J1013" s="29">
        <f ca="1">IF(ROW()&lt;12,0,J1012+((G1013)^2)*0.1)</f>
        <v>222.78537736622681</v>
      </c>
      <c r="K1013" s="29">
        <f ca="1">IF(ROW()&lt;12,0,K1012+A1013*ABS(G1013)*0.1)</f>
        <v>143.14167012115743</v>
      </c>
      <c r="M1013" s="29">
        <f ca="1">Kp*(Q1013+R1013*OnebyTi+Td*(Q1013-Q1012))</f>
        <v>-747547860681.69104</v>
      </c>
      <c r="N1013" s="27">
        <f t="shared" ca="1" si="428"/>
        <v>-113336106256.96133</v>
      </c>
      <c r="O1013" s="27">
        <f ca="1">IF((ROW()-12)*0.1&lt;L_2,0,OFFSET(N1013,-1,0)*b_2/K_2-O1012*a_2)</f>
        <v>72087802804.638229</v>
      </c>
      <c r="P1013" s="27">
        <f t="shared" ca="1" si="429"/>
        <v>72350419074.242157</v>
      </c>
      <c r="Q1013" s="29">
        <f ca="1">B1013-P1013</f>
        <v>-72350419064.242157</v>
      </c>
      <c r="R1013" s="29">
        <f ca="1">R1012+Q1013*0.1</f>
        <v>-80451759521.186035</v>
      </c>
      <c r="S1013" s="29">
        <f ca="1">IF(ROW()&lt;12,0,S1012+ABS(Q1013)*0.1)</f>
        <v>233434615469.04132</v>
      </c>
      <c r="T1013" s="29">
        <f ca="1">IF(ROW()&lt;12,0,T1012+((Q1013)^2)*0.1)</f>
        <v>8.6031555285890231E+21</v>
      </c>
      <c r="U1013" s="29">
        <f ca="1">IF(ROW()&lt;12,0,U1012+J1013*ABS(Q1013)*0.1)</f>
        <v>52005818893099.703</v>
      </c>
      <c r="W1013" s="29">
        <f ca="1">Kp*(AB1013+AC1013*OnebyTi+Td*(AB1013-AB1012))</f>
        <v>13312724345.261187</v>
      </c>
      <c r="X1013" s="27">
        <f t="shared" ca="1" si="430"/>
        <v>2728515369.4119506</v>
      </c>
      <c r="Y1013" s="27">
        <f t="shared" ca="1" si="431"/>
        <v>-184632274.14455637</v>
      </c>
      <c r="Z1013" s="27">
        <f t="shared" ca="1" si="432"/>
        <v>-1177134853.0991168</v>
      </c>
      <c r="AA1013" s="27">
        <f t="shared" ca="1" si="433"/>
        <v>-1107197670.7790923</v>
      </c>
      <c r="AB1013" s="29">
        <f ca="1">B1013-AA1013</f>
        <v>1107197680.7790923</v>
      </c>
      <c r="AC1013" s="29">
        <f ca="1">AC1012+AB1013*0.1</f>
        <v>1640913618.2630706</v>
      </c>
      <c r="AD1013" s="29">
        <f ca="1">IF(ROW()&lt;12,0,AD1012+ABS(AB1013)*0.1)</f>
        <v>4342712369.4910889</v>
      </c>
      <c r="AE1013" s="29">
        <f ca="1">IF(ROW()&lt;12,0,AE1012+((AB1013)^2)*0.1)</f>
        <v>2.4619924081121981E+18</v>
      </c>
      <c r="AF1013" s="29">
        <f ca="1">IF(ROW()&lt;12,0,AF1012+T1013*ABS(AB1013)*0.1)</f>
        <v>1.0525580866109283E+31</v>
      </c>
      <c r="AH1013" s="29">
        <f t="shared" ca="1" si="423"/>
        <v>3.3333333332374946</v>
      </c>
      <c r="AI1013" s="29">
        <f t="shared" ca="1" si="424"/>
        <v>10.000000000005855</v>
      </c>
    </row>
    <row r="1014" spans="1:35">
      <c r="A1014" s="29">
        <v>100.199999999997</v>
      </c>
      <c r="B1014" s="29">
        <f t="shared" si="425"/>
        <v>10</v>
      </c>
      <c r="C1014" s="29">
        <f t="shared" si="426"/>
        <v>0</v>
      </c>
      <c r="E1014" s="29">
        <f ca="1">Kp*(G1014+H1014*OnebyTi+Td*(G1014-G1013))</f>
        <v>3.3333333332791271</v>
      </c>
      <c r="F1014" s="29">
        <f t="shared" ca="1" si="427"/>
        <v>9.9999999999980496</v>
      </c>
      <c r="G1014" s="29">
        <f t="shared" ref="G1014:G1022" ca="1" si="434">B1014-F1014</f>
        <v>1.950439809661475E-12</v>
      </c>
      <c r="H1014" s="29">
        <f t="shared" ref="H1014:H1022" ca="1" si="435">H1013+G1014*0.1</f>
        <v>0.7301587301420327</v>
      </c>
      <c r="I1014" s="29">
        <f t="shared" ref="I1014:I1022" ca="1" si="436">IF(ROW()&lt;12,0,I1013+ABS(G1014)*0.1)</f>
        <v>37.94844882919282</v>
      </c>
      <c r="J1014" s="29">
        <f t="shared" ref="J1014:J1022" ca="1" si="437">IF(ROW()&lt;12,0,J1013+((G1014)^2)*0.1)</f>
        <v>222.78537736622681</v>
      </c>
      <c r="K1014" s="29">
        <f t="shared" ref="K1014:K1022" ca="1" si="438">IF(ROW()&lt;12,0,K1013+A1014*ABS(G1014)*0.1)</f>
        <v>143.14167012117699</v>
      </c>
      <c r="M1014" s="29">
        <f ca="1">Kp*(Q1014+R1014*OnebyTi+Td*(Q1014-Q1013))</f>
        <v>-780071674488.69922</v>
      </c>
      <c r="N1014" s="29">
        <f t="shared" ca="1" si="428"/>
        <v>-136379968629.82008</v>
      </c>
      <c r="O1014" s="29">
        <f t="shared" ref="O1014:O1022" ca="1" si="439">IF((ROW()-12)*0.1&lt;L_2,0,OFFSET(N1014,-1,0)*b_2/K_2-O1013*a_2)</f>
        <v>64520552410.888557</v>
      </c>
      <c r="P1014" s="29">
        <f t="shared" ca="1" si="429"/>
        <v>72339701561.707642</v>
      </c>
      <c r="Q1014" s="29">
        <f t="shared" ref="Q1014:Q1022" ca="1" si="440">B1014-P1014</f>
        <v>-72339701551.707642</v>
      </c>
      <c r="R1014" s="29">
        <f t="shared" ref="R1014:R1022" ca="1" si="441">R1013+Q1014*0.1</f>
        <v>-87685729676.356796</v>
      </c>
      <c r="S1014" s="29">
        <f t="shared" ref="S1014:S1022" ca="1" si="442">IF(ROW()&lt;12,0,S1013+ABS(Q1014)*0.1)</f>
        <v>240668585624.2121</v>
      </c>
      <c r="T1014" s="29">
        <f t="shared" ref="T1014:T1022" ca="1" si="443">IF(ROW()&lt;12,0,T1013+((Q1014)^2)*0.1)</f>
        <v>9.1264587706480365E+21</v>
      </c>
      <c r="U1014" s="29">
        <f t="shared" ref="U1014:U1022" ca="1" si="444">IF(ROW()&lt;12,0,U1013+J1014*ABS(Q1014)*0.1)</f>
        <v>53617441663975.445</v>
      </c>
      <c r="W1014" s="29">
        <f ca="1">Kp*(AB1014+AC1014*OnebyTi+Td*(AB1014-AB1013))</f>
        <v>13833987556.159338</v>
      </c>
      <c r="X1014" s="29">
        <f t="shared" ca="1" si="430"/>
        <v>2985005641.2561288</v>
      </c>
      <c r="Y1014" s="29">
        <f t="shared" ca="1" si="431"/>
        <v>-42556387.053916693</v>
      </c>
      <c r="Z1014" s="29">
        <f t="shared" ca="1" si="432"/>
        <v>-1128729931.1389773</v>
      </c>
      <c r="AA1014" s="29">
        <f t="shared" ca="1" si="433"/>
        <v>-1110608547.4096384</v>
      </c>
      <c r="AB1014" s="29">
        <f t="shared" ref="AB1014:AB1022" ca="1" si="445">B1014-AA1014</f>
        <v>1110608557.4096384</v>
      </c>
      <c r="AC1014" s="29">
        <f t="shared" ref="AC1014:AC1022" ca="1" si="446">AC1013+AB1014*0.1</f>
        <v>1751974474.0040345</v>
      </c>
      <c r="AD1014" s="29">
        <f t="shared" ref="AD1014:AD1022" ca="1" si="447">IF(ROW()&lt;12,0,AD1013+ABS(AB1014)*0.1)</f>
        <v>4453773225.2320528</v>
      </c>
      <c r="AE1014" s="29">
        <f t="shared" ref="AE1014:AE1022" ca="1" si="448">IF(ROW()&lt;12,0,AE1013+((AB1014)^2)*0.1)</f>
        <v>2.58533754489135E+18</v>
      </c>
      <c r="AF1014" s="29">
        <f t="shared" ref="AF1014:AF1022" ca="1" si="449">IF(ROW()&lt;12,0,AF1013+T1014*ABS(AB1014)*0.1)</f>
        <v>1.1539173187062078E+31</v>
      </c>
      <c r="AH1014" s="29">
        <f t="shared" ca="1" si="423"/>
        <v>3.3333333332791271</v>
      </c>
      <c r="AI1014" s="29">
        <f t="shared" ca="1" si="424"/>
        <v>9.9999999999980496</v>
      </c>
    </row>
    <row r="1015" spans="1:35">
      <c r="A1015" s="29">
        <v>100.299999999997</v>
      </c>
      <c r="B1015" s="29">
        <f t="shared" si="425"/>
        <v>10</v>
      </c>
      <c r="C1015" s="29">
        <f t="shared" si="426"/>
        <v>0</v>
      </c>
      <c r="E1015" s="29">
        <f ca="1">Kp*(G1015+H1015*OnebyTi+Td*(G1015-G1014))</f>
        <v>3.3333333333209949</v>
      </c>
      <c r="F1015" s="27">
        <f t="shared" ca="1" si="427"/>
        <v>9.9999999999907381</v>
      </c>
      <c r="G1015" s="29">
        <f t="shared" ca="1" si="434"/>
        <v>9.2619245606329059E-12</v>
      </c>
      <c r="H1015" s="29">
        <f t="shared" ca="1" si="435"/>
        <v>0.73015873014295885</v>
      </c>
      <c r="I1015" s="29">
        <f t="shared" ca="1" si="436"/>
        <v>37.948448829193744</v>
      </c>
      <c r="J1015" s="29">
        <f t="shared" ca="1" si="437"/>
        <v>222.78537736622681</v>
      </c>
      <c r="K1015" s="29">
        <f t="shared" ca="1" si="438"/>
        <v>143.1416701212699</v>
      </c>
      <c r="M1015" s="29">
        <f ca="1">Kp*(Q1015+R1015*OnebyTi+Td*(Q1015-Q1014))</f>
        <v>-810809878089.23743</v>
      </c>
      <c r="N1015" s="27">
        <f t="shared" ca="1" si="428"/>
        <v>-159930553525.33069</v>
      </c>
      <c r="O1015" s="27">
        <f t="shared" ca="1" si="439"/>
        <v>56321693080.160225</v>
      </c>
      <c r="P1015" s="27">
        <f t="shared" ca="1" si="429"/>
        <v>72020597839.918091</v>
      </c>
      <c r="Q1015" s="29">
        <f t="shared" ca="1" si="440"/>
        <v>-72020597829.918091</v>
      </c>
      <c r="R1015" s="29">
        <f t="shared" ca="1" si="441"/>
        <v>-94887789459.348602</v>
      </c>
      <c r="S1015" s="29">
        <f t="shared" ca="1" si="442"/>
        <v>247870645407.20392</v>
      </c>
      <c r="T1015" s="29">
        <f t="shared" ca="1" si="443"/>
        <v>9.6451554218259178E+21</v>
      </c>
      <c r="U1015" s="29">
        <f t="shared" ca="1" si="444"/>
        <v>55221955270543.398</v>
      </c>
      <c r="W1015" s="29">
        <f ca="1">Kp*(AB1015+AC1015*OnebyTi+Td*(AB1015-AB1014))</f>
        <v>14342233554.006884</v>
      </c>
      <c r="X1015" s="27">
        <f t="shared" ca="1" si="430"/>
        <v>3244240119.0017633</v>
      </c>
      <c r="Y1015" s="27">
        <f t="shared" ca="1" si="431"/>
        <v>105099555.42654981</v>
      </c>
      <c r="Z1015" s="27">
        <f t="shared" ca="1" si="432"/>
        <v>-1075756622.3018498</v>
      </c>
      <c r="AA1015" s="27">
        <f t="shared" ca="1" si="433"/>
        <v>-1111492337.7229617</v>
      </c>
      <c r="AB1015" s="29">
        <f t="shared" ca="1" si="445"/>
        <v>1111492347.7229617</v>
      </c>
      <c r="AC1015" s="29">
        <f t="shared" ca="1" si="446"/>
        <v>1863123708.7763307</v>
      </c>
      <c r="AD1015" s="29">
        <f t="shared" ca="1" si="447"/>
        <v>4564922460.0043488</v>
      </c>
      <c r="AE1015" s="29">
        <f t="shared" ca="1" si="448"/>
        <v>2.7088790687960202E+18</v>
      </c>
      <c r="AF1015" s="29">
        <f t="shared" ca="1" si="449"/>
        <v>1.2611224831457891E+31</v>
      </c>
      <c r="AH1015" s="29">
        <f t="shared" ca="1" si="423"/>
        <v>3.3333333333209949</v>
      </c>
      <c r="AI1015" s="29">
        <f t="shared" ca="1" si="424"/>
        <v>9.9999999999907381</v>
      </c>
    </row>
    <row r="1016" spans="1:35">
      <c r="A1016" s="29">
        <v>100.39999999999699</v>
      </c>
      <c r="B1016" s="29">
        <f t="shared" si="425"/>
        <v>10</v>
      </c>
      <c r="C1016" s="29">
        <f t="shared" si="426"/>
        <v>0</v>
      </c>
      <c r="E1016" s="29">
        <f ca="1">Kp*(G1016+H1016*OnebyTi+Td*(G1016-G1015))</f>
        <v>3.3333333333612289</v>
      </c>
      <c r="F1016" s="29">
        <f t="shared" ca="1" si="427"/>
        <v>9.9999999999842188</v>
      </c>
      <c r="G1016" s="29">
        <f t="shared" ca="1" si="434"/>
        <v>1.5781154161231825E-11</v>
      </c>
      <c r="H1016" s="29">
        <f t="shared" ca="1" si="435"/>
        <v>0.73015873014453692</v>
      </c>
      <c r="I1016" s="29">
        <f t="shared" ca="1" si="436"/>
        <v>37.948448829195321</v>
      </c>
      <c r="J1016" s="29">
        <f t="shared" ca="1" si="437"/>
        <v>222.78537736622681</v>
      </c>
      <c r="K1016" s="29">
        <f t="shared" ca="1" si="438"/>
        <v>143.14167012142835</v>
      </c>
      <c r="M1016" s="29">
        <f ca="1">Kp*(Q1016+R1016*OnebyTi+Td*(Q1016-Q1015))</f>
        <v>-839547407160.41284</v>
      </c>
      <c r="N1016" s="29">
        <f t="shared" ca="1" si="428"/>
        <v>-183911534842.44806</v>
      </c>
      <c r="O1016" s="29">
        <f t="shared" ca="1" si="439"/>
        <v>47496321494.821609</v>
      </c>
      <c r="P1016" s="29">
        <f t="shared" ca="1" si="429"/>
        <v>71379917013.880432</v>
      </c>
      <c r="Q1016" s="29">
        <f t="shared" ca="1" si="440"/>
        <v>-71379917003.880432</v>
      </c>
      <c r="R1016" s="29">
        <f t="shared" ca="1" si="441"/>
        <v>-102025781159.73665</v>
      </c>
      <c r="S1016" s="29">
        <f t="shared" ca="1" si="442"/>
        <v>255008637107.59195</v>
      </c>
      <c r="T1016" s="29">
        <f t="shared" ca="1" si="443"/>
        <v>1.0154664676974003E+22</v>
      </c>
      <c r="U1016" s="29">
        <f t="shared" ca="1" si="444"/>
        <v>56812195445151.344</v>
      </c>
      <c r="W1016" s="29">
        <f ca="1">Kp*(AB1016+AC1016*OnebyTi+Td*(AB1016-AB1015))</f>
        <v>14835743766.831053</v>
      </c>
      <c r="X1016" s="29">
        <f t="shared" ca="1" si="430"/>
        <v>3505704051.9646263</v>
      </c>
      <c r="Y1016" s="29">
        <f t="shared" ca="1" si="431"/>
        <v>258197247.28526592</v>
      </c>
      <c r="Z1016" s="29">
        <f t="shared" ca="1" si="432"/>
        <v>-1018165586.9321487</v>
      </c>
      <c r="AA1016" s="29">
        <f t="shared" ca="1" si="433"/>
        <v>-1109749486.3159955</v>
      </c>
      <c r="AB1016" s="29">
        <f t="shared" ca="1" si="445"/>
        <v>1109749496.3159955</v>
      </c>
      <c r="AC1016" s="29">
        <f t="shared" ca="1" si="446"/>
        <v>1974098658.4079304</v>
      </c>
      <c r="AD1016" s="29">
        <f t="shared" ca="1" si="447"/>
        <v>4675897409.6359482</v>
      </c>
      <c r="AE1016" s="29">
        <f t="shared" ca="1" si="448"/>
        <v>2.8320334632533806E+18</v>
      </c>
      <c r="AF1016" s="29">
        <f t="shared" ca="1" si="449"/>
        <v>1.3738138232510865E+31</v>
      </c>
      <c r="AH1016" s="29">
        <f t="shared" ca="1" si="423"/>
        <v>3.3333333333612289</v>
      </c>
      <c r="AI1016" s="29">
        <f t="shared" ca="1" si="424"/>
        <v>9.9999999999842188</v>
      </c>
    </row>
    <row r="1017" spans="1:35">
      <c r="A1017" s="29">
        <v>100.499999999997</v>
      </c>
      <c r="B1017" s="29">
        <f t="shared" si="425"/>
        <v>10</v>
      </c>
      <c r="C1017" s="29">
        <f t="shared" si="426"/>
        <v>0</v>
      </c>
      <c r="E1017" s="29">
        <f ca="1">Kp*(G1017+H1017*OnebyTi+Td*(G1017-G1016))</f>
        <v>3.3333333333981248</v>
      </c>
      <c r="F1017" s="27">
        <f t="shared" ca="1" si="427"/>
        <v>9.9999999999787406</v>
      </c>
      <c r="G1017" s="29">
        <f t="shared" ca="1" si="434"/>
        <v>2.1259438653942198E-11</v>
      </c>
      <c r="H1017" s="29">
        <f t="shared" ca="1" si="435"/>
        <v>0.73015873014666288</v>
      </c>
      <c r="I1017" s="29">
        <f t="shared" ca="1" si="436"/>
        <v>37.948448829197446</v>
      </c>
      <c r="J1017" s="29">
        <f t="shared" ca="1" si="437"/>
        <v>222.78537736622681</v>
      </c>
      <c r="K1017" s="29">
        <f t="shared" ca="1" si="438"/>
        <v>143.14167012164199</v>
      </c>
      <c r="M1017" s="29">
        <f ca="1">Kp*(Q1017+R1017*OnebyTi+Td*(Q1017-Q1016))</f>
        <v>-866067566045.3562</v>
      </c>
      <c r="N1017" s="27">
        <f t="shared" ca="1" si="428"/>
        <v>-208241153791.30359</v>
      </c>
      <c r="O1017" s="27">
        <f t="shared" ca="1" si="439"/>
        <v>38052441248.487068</v>
      </c>
      <c r="P1017" s="27">
        <f t="shared" ca="1" si="429"/>
        <v>70405214514.56189</v>
      </c>
      <c r="Q1017" s="29">
        <f t="shared" ca="1" si="440"/>
        <v>-70405214504.56189</v>
      </c>
      <c r="R1017" s="29">
        <f t="shared" ca="1" si="441"/>
        <v>-109066302610.19284</v>
      </c>
      <c r="S1017" s="29">
        <f t="shared" ca="1" si="442"/>
        <v>262049158558.04813</v>
      </c>
      <c r="T1017" s="29">
        <f t="shared" ca="1" si="443"/>
        <v>1.0650354099917341E+22</v>
      </c>
      <c r="U1017" s="29">
        <f t="shared" ca="1" si="444"/>
        <v>58380720673346.242</v>
      </c>
      <c r="W1017" s="29">
        <f ca="1">Kp*(AB1017+AC1017*OnebyTi+Td*(AB1017-AB1016))</f>
        <v>15312768632.612204</v>
      </c>
      <c r="X1017" s="27">
        <f t="shared" ca="1" si="430"/>
        <v>3768857504.7011099</v>
      </c>
      <c r="Y1017" s="27">
        <f t="shared" ca="1" si="431"/>
        <v>416580023.08732569</v>
      </c>
      <c r="Z1017" s="27">
        <f t="shared" ca="1" si="432"/>
        <v>-955916636.9614656</v>
      </c>
      <c r="AA1017" s="27">
        <f t="shared" ca="1" si="433"/>
        <v>-1105282886.8365767</v>
      </c>
      <c r="AB1017" s="29">
        <f t="shared" ca="1" si="445"/>
        <v>1105282896.8365767</v>
      </c>
      <c r="AC1017" s="29">
        <f t="shared" ca="1" si="446"/>
        <v>2084626948.091588</v>
      </c>
      <c r="AD1017" s="29">
        <f t="shared" ca="1" si="447"/>
        <v>4786425699.3196058</v>
      </c>
      <c r="AE1017" s="29">
        <f t="shared" ca="1" si="448"/>
        <v>2.9541984914573261E+18</v>
      </c>
      <c r="AF1017" s="29">
        <f t="shared" ca="1" si="449"/>
        <v>1.491530365570006E+31</v>
      </c>
      <c r="AH1017" s="29">
        <f t="shared" ca="1" si="423"/>
        <v>3.3333333333981248</v>
      </c>
      <c r="AI1017" s="29">
        <f t="shared" ca="1" si="424"/>
        <v>9.9999999999787406</v>
      </c>
    </row>
    <row r="1018" spans="1:35">
      <c r="A1018" s="29">
        <v>100.599999999997</v>
      </c>
      <c r="B1018" s="29">
        <f t="shared" si="425"/>
        <v>10</v>
      </c>
      <c r="C1018" s="29">
        <f t="shared" si="426"/>
        <v>0</v>
      </c>
      <c r="E1018" s="29">
        <f ca="1">Kp*(G1018+H1018*OnebyTi+Td*(G1018-G1017))</f>
        <v>3.3333333334302218</v>
      </c>
      <c r="F1018" s="29">
        <f t="shared" ca="1" si="427"/>
        <v>9.9999999999744915</v>
      </c>
      <c r="G1018" s="29">
        <f t="shared" ca="1" si="434"/>
        <v>2.5508484213787597E-11</v>
      </c>
      <c r="H1018" s="29">
        <f t="shared" ca="1" si="435"/>
        <v>0.73015873014921373</v>
      </c>
      <c r="I1018" s="29">
        <f t="shared" ca="1" si="436"/>
        <v>37.948448829199997</v>
      </c>
      <c r="J1018" s="29">
        <f t="shared" ca="1" si="437"/>
        <v>222.78537736622681</v>
      </c>
      <c r="K1018" s="29">
        <f t="shared" ca="1" si="438"/>
        <v>143.14167012189861</v>
      </c>
      <c r="M1018" s="29">
        <f ca="1">Kp*(Q1018+R1018*OnebyTi+Td*(Q1018-Q1017))</f>
        <v>-890152873055.44775</v>
      </c>
      <c r="N1018" s="29">
        <f t="shared" ca="1" si="428"/>
        <v>-232832310558.95633</v>
      </c>
      <c r="O1018" s="29">
        <f t="shared" ca="1" si="439"/>
        <v>28001065924.37114</v>
      </c>
      <c r="P1018" s="29">
        <f t="shared" ca="1" si="429"/>
        <v>69084880273.548416</v>
      </c>
      <c r="Q1018" s="29">
        <f t="shared" ca="1" si="440"/>
        <v>-69084880263.548416</v>
      </c>
      <c r="R1018" s="29">
        <f t="shared" ca="1" si="441"/>
        <v>-115974790636.54768</v>
      </c>
      <c r="S1018" s="29">
        <f t="shared" ca="1" si="442"/>
        <v>268957646584.40295</v>
      </c>
      <c r="T1018" s="29">
        <f t="shared" ca="1" si="443"/>
        <v>1.1127626168020224E+22</v>
      </c>
      <c r="U1018" s="29">
        <f t="shared" ca="1" si="444"/>
        <v>59919830785327.766</v>
      </c>
      <c r="W1018" s="29">
        <f ca="1">Kp*(AB1018+AC1018*OnebyTi+Td*(AB1018-AB1017))</f>
        <v>15771530592.511753</v>
      </c>
      <c r="X1018" s="29">
        <f t="shared" ca="1" si="430"/>
        <v>4033135678.4419808</v>
      </c>
      <c r="Y1018" s="29">
        <f t="shared" ca="1" si="431"/>
        <v>580072525.09892702</v>
      </c>
      <c r="Z1018" s="29">
        <f t="shared" ca="1" si="432"/>
        <v>-888979184.98003817</v>
      </c>
      <c r="AA1018" s="29">
        <f t="shared" ca="1" si="433"/>
        <v>-1097998208.8699973</v>
      </c>
      <c r="AB1018" s="29">
        <f t="shared" ca="1" si="445"/>
        <v>1097998218.8699973</v>
      </c>
      <c r="AC1018" s="29">
        <f t="shared" ca="1" si="446"/>
        <v>2194426769.9785876</v>
      </c>
      <c r="AD1018" s="29">
        <f t="shared" ca="1" si="447"/>
        <v>4896225521.2066059</v>
      </c>
      <c r="AE1018" s="29">
        <f t="shared" ca="1" si="448"/>
        <v>3.0747585003214945E+18</v>
      </c>
      <c r="AF1018" s="29">
        <f t="shared" ca="1" si="449"/>
        <v>1.6137115026973798E+31</v>
      </c>
      <c r="AH1018" s="29">
        <f t="shared" ca="1" si="423"/>
        <v>3.3333333334302218</v>
      </c>
      <c r="AI1018" s="29">
        <f t="shared" ca="1" si="424"/>
        <v>9.9999999999744915</v>
      </c>
    </row>
    <row r="1019" spans="1:35">
      <c r="A1019" s="29">
        <v>100.699999999997</v>
      </c>
      <c r="B1019" s="29">
        <f t="shared" si="425"/>
        <v>10</v>
      </c>
      <c r="C1019" s="29">
        <f t="shared" si="426"/>
        <v>0</v>
      </c>
      <c r="E1019" s="29">
        <f ca="1">Kp*(G1019+H1019*OnebyTi+Td*(G1019-G1018))</f>
        <v>3.3333333334563471</v>
      </c>
      <c r="F1019" s="27">
        <f t="shared" ca="1" si="427"/>
        <v>9.9999999999715961</v>
      </c>
      <c r="G1019" s="29">
        <f t="shared" ca="1" si="434"/>
        <v>2.8403945862010005E-11</v>
      </c>
      <c r="H1019" s="29">
        <f t="shared" ca="1" si="435"/>
        <v>0.73015873015205413</v>
      </c>
      <c r="I1019" s="29">
        <f t="shared" ca="1" si="436"/>
        <v>37.948448829202839</v>
      </c>
      <c r="J1019" s="29">
        <f t="shared" ca="1" si="437"/>
        <v>222.78537736622681</v>
      </c>
      <c r="K1019" s="29">
        <f t="shared" ca="1" si="438"/>
        <v>143.14167012218465</v>
      </c>
      <c r="M1019" s="29">
        <f ca="1">Kp*(Q1019+R1019*OnebyTi+Td*(Q1019-Q1018))</f>
        <v>-911585948997.50671</v>
      </c>
      <c r="N1019" s="27">
        <f t="shared" ca="1" si="428"/>
        <v>-257592683031.34344</v>
      </c>
      <c r="O1019" s="27">
        <f t="shared" ca="1" si="439"/>
        <v>17356314226.029991</v>
      </c>
      <c r="P1019" s="27">
        <f t="shared" ca="1" si="429"/>
        <v>67408227505.931114</v>
      </c>
      <c r="Q1019" s="29">
        <f t="shared" ca="1" si="440"/>
        <v>-67408227495.931114</v>
      </c>
      <c r="R1019" s="29">
        <f t="shared" ca="1" si="441"/>
        <v>-122715613386.14079</v>
      </c>
      <c r="S1019" s="29">
        <f t="shared" ca="1" si="442"/>
        <v>275698469333.99609</v>
      </c>
      <c r="T1019" s="29">
        <f t="shared" ca="1" si="443"/>
        <v>1.1582013081434544E+22</v>
      </c>
      <c r="U1019" s="29">
        <f t="shared" ca="1" si="444"/>
        <v>61421587525354.711</v>
      </c>
      <c r="W1019" s="29">
        <f ca="1">Kp*(AB1019+AC1019*OnebyTi+Td*(AB1019-AB1018))</f>
        <v>16210227266.532917</v>
      </c>
      <c r="X1019" s="27">
        <f t="shared" ca="1" si="430"/>
        <v>4297949304.4384975</v>
      </c>
      <c r="Y1019" s="27">
        <f t="shared" ca="1" si="431"/>
        <v>748480402.32284701</v>
      </c>
      <c r="Z1019" s="27">
        <f t="shared" ca="1" si="432"/>
        <v>-817332687.64127684</v>
      </c>
      <c r="AA1019" s="27">
        <f t="shared" ca="1" si="433"/>
        <v>-1087804230.784585</v>
      </c>
      <c r="AB1019" s="29">
        <f t="shared" ca="1" si="445"/>
        <v>1087804240.784585</v>
      </c>
      <c r="AC1019" s="29">
        <f t="shared" ca="1" si="446"/>
        <v>2303207194.0570459</v>
      </c>
      <c r="AD1019" s="29">
        <f t="shared" ca="1" si="447"/>
        <v>5005005945.2850647</v>
      </c>
      <c r="AE1019" s="29">
        <f t="shared" ca="1" si="448"/>
        <v>3.1930903069483873E+18</v>
      </c>
      <c r="AF1019" s="29">
        <f t="shared" ca="1" si="449"/>
        <v>1.7397011321654501E+31</v>
      </c>
      <c r="AH1019" s="29">
        <f t="shared" ca="1" si="423"/>
        <v>3.3333333334563471</v>
      </c>
      <c r="AI1019" s="29">
        <f t="shared" ca="1" si="424"/>
        <v>9.9999999999715961</v>
      </c>
    </row>
    <row r="1020" spans="1:35">
      <c r="A1020" s="29">
        <v>100.799999999997</v>
      </c>
      <c r="B1020" s="29">
        <f t="shared" si="425"/>
        <v>10</v>
      </c>
      <c r="C1020" s="29">
        <f t="shared" si="426"/>
        <v>0</v>
      </c>
      <c r="E1020" s="29">
        <f ca="1">Kp*(G1020+H1020*OnebyTi+Td*(G1020-G1019))</f>
        <v>3.3333333334756472</v>
      </c>
      <c r="F1020" s="29">
        <f t="shared" ca="1" si="427"/>
        <v>9.9999999999701128</v>
      </c>
      <c r="G1020" s="29">
        <f t="shared" ca="1" si="434"/>
        <v>2.9887203822909214E-11</v>
      </c>
      <c r="H1020" s="29">
        <f t="shared" ca="1" si="435"/>
        <v>0.73015873015504285</v>
      </c>
      <c r="I1020" s="29">
        <f t="shared" ca="1" si="436"/>
        <v>37.94844882920583</v>
      </c>
      <c r="J1020" s="29">
        <f t="shared" ca="1" si="437"/>
        <v>222.78537736622681</v>
      </c>
      <c r="K1020" s="29">
        <f t="shared" ca="1" si="438"/>
        <v>143.14167012248592</v>
      </c>
      <c r="M1020" s="29">
        <f ca="1">Kp*(Q1020+R1020*OnebyTi+Td*(Q1020-Q1019))</f>
        <v>-930150447183.59985</v>
      </c>
      <c r="N1020" s="29">
        <f t="shared" ca="1" si="428"/>
        <v>-282424873342.59894</v>
      </c>
      <c r="O1020" s="29">
        <f t="shared" ca="1" si="439"/>
        <v>6135496380.6585007</v>
      </c>
      <c r="P1020" s="29">
        <f t="shared" ca="1" si="429"/>
        <v>65365581752.252014</v>
      </c>
      <c r="Q1020" s="29">
        <f t="shared" ca="1" si="440"/>
        <v>-65365581742.252014</v>
      </c>
      <c r="R1020" s="29">
        <f t="shared" ca="1" si="441"/>
        <v>-129252171560.366</v>
      </c>
      <c r="S1020" s="29">
        <f t="shared" ca="1" si="442"/>
        <v>282235027508.22131</v>
      </c>
      <c r="T1020" s="29">
        <f t="shared" ca="1" si="443"/>
        <v>1.2009279009084848E+22</v>
      </c>
      <c r="U1020" s="29">
        <f t="shared" ca="1" si="444"/>
        <v>62877837104875.766</v>
      </c>
      <c r="W1020" s="29">
        <f ca="1">Kp*(AB1020+AC1020*OnebyTi+Td*(AB1020-AB1019))</f>
        <v>16627034811.046558</v>
      </c>
      <c r="X1020" s="29">
        <f t="shared" ca="1" si="430"/>
        <v>4562685111.0520926</v>
      </c>
      <c r="Y1020" s="29">
        <f t="shared" ca="1" si="431"/>
        <v>921590043.39584601</v>
      </c>
      <c r="Z1020" s="29">
        <f t="shared" ca="1" si="432"/>
        <v>-740967082.11941123</v>
      </c>
      <c r="AA1020" s="29">
        <f t="shared" ca="1" si="433"/>
        <v>-1074613177.969306</v>
      </c>
      <c r="AB1020" s="29">
        <f t="shared" ca="1" si="445"/>
        <v>1074613187.969306</v>
      </c>
      <c r="AC1020" s="29">
        <f t="shared" ca="1" si="446"/>
        <v>2410668512.8539767</v>
      </c>
      <c r="AD1020" s="29">
        <f t="shared" ca="1" si="447"/>
        <v>5112467264.081995</v>
      </c>
      <c r="AE1020" s="29">
        <f t="shared" ca="1" si="448"/>
        <v>3.3085696573241426E+18</v>
      </c>
      <c r="AF1020" s="29">
        <f t="shared" ca="1" si="449"/>
        <v>1.8687544281771056E+31</v>
      </c>
      <c r="AH1020" s="29">
        <f t="shared" ca="1" si="423"/>
        <v>3.3333333334756472</v>
      </c>
      <c r="AI1020" s="29">
        <f t="shared" ca="1" si="424"/>
        <v>9.9999999999701128</v>
      </c>
    </row>
    <row r="1021" spans="1:35">
      <c r="A1021" s="29">
        <v>100.89999999999699</v>
      </c>
      <c r="B1021" s="29">
        <f t="shared" si="425"/>
        <v>10</v>
      </c>
      <c r="C1021" s="29">
        <f t="shared" si="426"/>
        <v>0</v>
      </c>
      <c r="E1021" s="29">
        <f ca="1">Kp*(G1021+H1021*OnebyTi+Td*(G1021-G1020))</f>
        <v>3.3333333334876292</v>
      </c>
      <c r="F1021" s="27">
        <f t="shared" ca="1" si="427"/>
        <v>9.9999999999700329</v>
      </c>
      <c r="G1021" s="29">
        <f t="shared" ca="1" si="434"/>
        <v>2.9967139880682225E-11</v>
      </c>
      <c r="H1021" s="29">
        <f t="shared" ca="1" si="435"/>
        <v>0.73015873015803956</v>
      </c>
      <c r="I1021" s="29">
        <f t="shared" ca="1" si="436"/>
        <v>37.948448829208829</v>
      </c>
      <c r="J1021" s="29">
        <f t="shared" ca="1" si="437"/>
        <v>222.78537736622681</v>
      </c>
      <c r="K1021" s="29">
        <f t="shared" ca="1" si="438"/>
        <v>143.1416701227883</v>
      </c>
      <c r="M1021" s="29">
        <f ca="1">Kp*(Q1021+R1021*OnebyTi+Td*(Q1021-Q1020))</f>
        <v>-945632022922.37463</v>
      </c>
      <c r="N1021" s="27">
        <f t="shared" ca="1" si="428"/>
        <v>-307226582940.85785</v>
      </c>
      <c r="O1021" s="27">
        <f t="shared" ca="1" si="439"/>
        <v>-5640808964.5354452</v>
      </c>
      <c r="P1021" s="27">
        <f t="shared" ca="1" si="429"/>
        <v>62948369812.76519</v>
      </c>
      <c r="Q1021" s="29">
        <f t="shared" ca="1" si="440"/>
        <v>-62948369802.76519</v>
      </c>
      <c r="R1021" s="29">
        <f t="shared" ca="1" si="441"/>
        <v>-135547008540.64252</v>
      </c>
      <c r="S1021" s="29">
        <f t="shared" ca="1" si="442"/>
        <v>288529864488.4978</v>
      </c>
      <c r="T1021" s="29">
        <f t="shared" ca="1" si="443"/>
        <v>1.2405528735167415E+22</v>
      </c>
      <c r="U1021" s="29">
        <f t="shared" ca="1" si="444"/>
        <v>64280234736985.547</v>
      </c>
      <c r="W1021" s="29">
        <f ca="1">Kp*(AB1021+AC1021*OnebyTi+Td*(AB1021-AB1020))</f>
        <v>17020111457.157227</v>
      </c>
      <c r="X1021" s="27">
        <f t="shared" ca="1" si="430"/>
        <v>4826706366.3128996</v>
      </c>
      <c r="Y1021" s="27">
        <f t="shared" ca="1" si="431"/>
        <v>1099168345.2930527</v>
      </c>
      <c r="Z1021" s="27">
        <f t="shared" ca="1" si="432"/>
        <v>-659883214.30759346</v>
      </c>
      <c r="AA1021" s="27">
        <f t="shared" ca="1" si="433"/>
        <v>-1058341065.8616167</v>
      </c>
      <c r="AB1021" s="29">
        <f t="shared" ca="1" si="445"/>
        <v>1058341075.8616167</v>
      </c>
      <c r="AC1021" s="29">
        <f t="shared" ca="1" si="446"/>
        <v>2516502620.4401383</v>
      </c>
      <c r="AD1021" s="29">
        <f t="shared" ca="1" si="447"/>
        <v>5218301371.6681566</v>
      </c>
      <c r="AE1021" s="29">
        <f t="shared" ca="1" si="448"/>
        <v>3.4205782406097352E+18</v>
      </c>
      <c r="AF1021" s="29">
        <f t="shared" ca="1" si="449"/>
        <v>2.0000472344591985E+31</v>
      </c>
      <c r="AH1021" s="29">
        <f t="shared" ca="1" si="423"/>
        <v>3.3333333334876292</v>
      </c>
      <c r="AI1021" s="29">
        <f t="shared" ca="1" si="424"/>
        <v>9.9999999999700329</v>
      </c>
    </row>
    <row r="1022" spans="1:35">
      <c r="A1022" s="29">
        <v>100.999999999997</v>
      </c>
      <c r="B1022" s="29">
        <f t="shared" si="425"/>
        <v>10</v>
      </c>
      <c r="C1022" s="29">
        <f t="shared" si="426"/>
        <v>0</v>
      </c>
      <c r="E1022" s="29">
        <f ca="1">Kp*(G1022+H1022*OnebyTi+Td*(G1022-G1021))</f>
        <v>3.3333333334921269</v>
      </c>
      <c r="F1022" s="29">
        <f t="shared" ca="1" si="427"/>
        <v>9.9999999999712887</v>
      </c>
      <c r="G1022" s="29">
        <f t="shared" ca="1" si="434"/>
        <v>2.8711255595226248E-11</v>
      </c>
      <c r="H1022" s="29">
        <f t="shared" ca="1" si="435"/>
        <v>0.73015873016091071</v>
      </c>
      <c r="I1022" s="29">
        <f t="shared" ca="1" si="436"/>
        <v>37.948448829211699</v>
      </c>
      <c r="J1022" s="29">
        <f t="shared" ca="1" si="437"/>
        <v>222.78537736622681</v>
      </c>
      <c r="K1022" s="29">
        <f t="shared" ca="1" si="438"/>
        <v>143.14167012307828</v>
      </c>
      <c r="M1022" s="29">
        <f ca="1">Kp*(Q1022+R1022*OnebyTi+Td*(Q1022-Q1021))</f>
        <v>-957819340228.37915</v>
      </c>
      <c r="N1022" s="29">
        <f t="shared" ca="1" si="428"/>
        <v>-331890816770.80676</v>
      </c>
      <c r="O1022" s="29">
        <f t="shared" ca="1" si="439"/>
        <v>-17948688128.669914</v>
      </c>
      <c r="P1022" s="29">
        <f t="shared" ca="1" si="429"/>
        <v>60149208190.425171</v>
      </c>
      <c r="Q1022" s="29">
        <f t="shared" ca="1" si="440"/>
        <v>-60149208180.425171</v>
      </c>
      <c r="R1022" s="29">
        <f t="shared" ca="1" si="441"/>
        <v>-141561929358.68503</v>
      </c>
      <c r="S1022" s="29">
        <f t="shared" ca="1" si="442"/>
        <v>294544785306.54034</v>
      </c>
      <c r="T1022" s="29">
        <f t="shared" ca="1" si="443"/>
        <v>1.2767321459640628E+22</v>
      </c>
      <c r="U1022" s="29">
        <f t="shared" ca="1" si="444"/>
        <v>65620271141261.125</v>
      </c>
      <c r="W1022" s="29">
        <f ca="1">Kp*(AB1022+AC1022*OnebyTi+Td*(AB1022-AB1021))</f>
        <v>17387601228.411995</v>
      </c>
      <c r="X1022" s="29">
        <f t="shared" ca="1" si="430"/>
        <v>5089353497.5582819</v>
      </c>
      <c r="Y1022" s="29">
        <f t="shared" ca="1" si="431"/>
        <v>1280962519.7736602</v>
      </c>
      <c r="Z1022" s="29">
        <f t="shared" ca="1" si="432"/>
        <v>-574093257.41295338</v>
      </c>
      <c r="AA1022" s="29">
        <f t="shared" ca="1" si="433"/>
        <v>-1038908047.129118</v>
      </c>
      <c r="AB1022" s="29">
        <f t="shared" ca="1" si="445"/>
        <v>1038908057.129118</v>
      </c>
      <c r="AC1022" s="29">
        <f t="shared" ca="1" si="446"/>
        <v>2620393426.1530499</v>
      </c>
      <c r="AD1022" s="29">
        <f t="shared" ca="1" si="447"/>
        <v>5322192177.3810682</v>
      </c>
      <c r="AE1022" s="29">
        <f t="shared" ca="1" si="448"/>
        <v>3.5285112357265152E+18</v>
      </c>
      <c r="AF1022" s="29">
        <f t="shared" ca="1" si="449"/>
        <v>2.1326879657829801E+31</v>
      </c>
      <c r="AH1022" s="29">
        <f t="shared" ca="1" si="423"/>
        <v>3.3333333334921269</v>
      </c>
      <c r="AI1022" s="29">
        <f t="shared" ca="1" si="424"/>
        <v>9.9999999999712887</v>
      </c>
    </row>
    <row r="1023" spans="1:35">
      <c r="F1023" s="27"/>
    </row>
    <row r="1025" spans="6:6">
      <c r="F1025" s="27"/>
    </row>
    <row r="1027" spans="6:6">
      <c r="F1027" s="27"/>
    </row>
    <row r="1029" spans="6:6">
      <c r="F1029" s="27"/>
    </row>
    <row r="1031" spans="6:6">
      <c r="F1031" s="27"/>
    </row>
    <row r="1034" spans="6:6">
      <c r="F1034" s="27"/>
    </row>
    <row r="1036" spans="6:6">
      <c r="F1036" s="27"/>
    </row>
    <row r="1038" spans="6:6">
      <c r="F1038" s="27"/>
    </row>
    <row r="1040" spans="6:6">
      <c r="F1040" s="27"/>
    </row>
    <row r="1042" spans="6:6">
      <c r="F1042" s="27"/>
    </row>
    <row r="1044" spans="6:6">
      <c r="F1044" s="27"/>
    </row>
    <row r="1047" spans="6:6">
      <c r="F1047" s="27"/>
    </row>
    <row r="1049" spans="6:6">
      <c r="F1049" s="27"/>
    </row>
    <row r="1051" spans="6:6">
      <c r="F1051" s="27"/>
    </row>
    <row r="1053" spans="6:6">
      <c r="F1053" s="27"/>
    </row>
    <row r="1055" spans="6:6">
      <c r="F1055" s="27"/>
    </row>
    <row r="1057" spans="6:6">
      <c r="F1057" s="27"/>
    </row>
    <row r="1060" spans="6:6">
      <c r="F1060" s="27"/>
    </row>
    <row r="1062" spans="6:6">
      <c r="F1062" s="27"/>
    </row>
    <row r="1064" spans="6:6">
      <c r="F1064" s="27"/>
    </row>
    <row r="1066" spans="6:6">
      <c r="F1066" s="27"/>
    </row>
    <row r="1068" spans="6:6">
      <c r="F1068" s="27"/>
    </row>
    <row r="1070" spans="6:6">
      <c r="F1070" s="27"/>
    </row>
    <row r="1073" spans="6:6">
      <c r="F1073" s="27"/>
    </row>
    <row r="1075" spans="6:6">
      <c r="F1075" s="27"/>
    </row>
    <row r="1077" spans="6:6">
      <c r="F1077" s="27"/>
    </row>
    <row r="1079" spans="6:6">
      <c r="F1079" s="27"/>
    </row>
    <row r="1081" spans="6:6">
      <c r="F1081" s="27"/>
    </row>
    <row r="1083" spans="6:6">
      <c r="F1083" s="27"/>
    </row>
    <row r="1086" spans="6:6">
      <c r="F1086" s="27"/>
    </row>
    <row r="1088" spans="6:6">
      <c r="F1088" s="27"/>
    </row>
    <row r="1090" spans="6:6">
      <c r="F1090" s="27"/>
    </row>
    <row r="1092" spans="6:6">
      <c r="F1092" s="27"/>
    </row>
    <row r="1094" spans="6:6">
      <c r="F1094" s="27"/>
    </row>
    <row r="1096" spans="6:6">
      <c r="F1096" s="27"/>
    </row>
    <row r="1099" spans="6:6">
      <c r="F1099" s="27"/>
    </row>
    <row r="1101" spans="6:6">
      <c r="F1101" s="27"/>
    </row>
    <row r="1103" spans="6:6">
      <c r="F1103" s="27"/>
    </row>
    <row r="1105" spans="6:6">
      <c r="F1105" s="27"/>
    </row>
    <row r="1107" spans="6:6">
      <c r="F1107" s="27"/>
    </row>
    <row r="1109" spans="6:6">
      <c r="F1109" s="27"/>
    </row>
    <row r="1112" spans="6:6">
      <c r="F1112" s="27"/>
    </row>
    <row r="1114" spans="6:6">
      <c r="F1114" s="27"/>
    </row>
    <row r="1116" spans="6:6">
      <c r="F1116" s="27"/>
    </row>
    <row r="1118" spans="6:6">
      <c r="F1118" s="27"/>
    </row>
    <row r="1120" spans="6:6">
      <c r="F1120" s="27"/>
    </row>
    <row r="1122" spans="6:6">
      <c r="F1122" s="27"/>
    </row>
    <row r="1125" spans="6:6">
      <c r="F1125" s="27"/>
    </row>
    <row r="1127" spans="6:6">
      <c r="F1127" s="27"/>
    </row>
    <row r="1129" spans="6:6">
      <c r="F1129" s="27"/>
    </row>
  </sheetData>
  <sheetProtection password="CEC1" sheet="1" scenarios="1"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85" zoomScaleNormal="85" workbookViewId="0">
      <selection activeCell="U23" sqref="U23"/>
    </sheetView>
  </sheetViews>
  <sheetFormatPr defaultRowHeight="12.75"/>
  <sheetData/>
  <sheetProtection algorithmName="SHA-512" hashValue="WIw93QCZhwuMkM74GOz0yzg/Kx7zBhUUpy3sYLimp0oTu2/EOpHgm7AqXrIKdjY6YNanNQaj045ELXm4+hBLYQ==" saltValue="1VXimNM1/mNM8lqXRaxZ7A==" spinCount="100000" sheet="1" formatCells="0" formatColumns="0" formatRows="0" insertColumns="0" insertRows="0" insertHyperlinks="0" deleteColumns="0" deleteRows="0" sort="0" autoFilter="0" pivotTables="0"/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18</vt:i4>
      </vt:variant>
    </vt:vector>
  </HeadingPairs>
  <TitlesOfParts>
    <vt:vector size="22" baseType="lpstr">
      <vt:lpstr>Sheet1</vt:lpstr>
      <vt:lpstr>Sheet3</vt:lpstr>
      <vt:lpstr>Sheet2</vt:lpstr>
      <vt:lpstr>About</vt:lpstr>
      <vt:lpstr>DIS_t</vt:lpstr>
      <vt:lpstr>DIS_val</vt:lpstr>
      <vt:lpstr>IAE</vt:lpstr>
      <vt:lpstr>ISE</vt:lpstr>
      <vt:lpstr>ITAE</vt:lpstr>
      <vt:lpstr>K_1</vt:lpstr>
      <vt:lpstr>K_2</vt:lpstr>
      <vt:lpstr>K_3</vt:lpstr>
      <vt:lpstr>L_1</vt:lpstr>
      <vt:lpstr>L_2</vt:lpstr>
      <vt:lpstr>L_3</vt:lpstr>
      <vt:lpstr>ProcessModel</vt:lpstr>
      <vt:lpstr>SP_t</vt:lpstr>
      <vt:lpstr>SP_val</vt:lpstr>
      <vt:lpstr>T_1</vt:lpstr>
      <vt:lpstr>T_2</vt:lpstr>
      <vt:lpstr>T_3</vt:lpstr>
      <vt:lpstr>Tun</vt:lpstr>
    </vt:vector>
  </TitlesOfParts>
  <LinksUpToDate>false</LinksUpToDate>
  <SharedDoc>false</SharedDoc>
  <HyperlinkBase>www.engineers-excel.com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Mehta</dc:creator>
  <dc:description>added scroll bars (JM Ferrer)</dc:description>
  <cp:lastModifiedBy>조락현</cp:lastModifiedBy>
  <dcterms:created xsi:type="dcterms:W3CDTF">2009-03-13T04:59:52Z</dcterms:created>
  <dcterms:modified xsi:type="dcterms:W3CDTF">2021-10-08T08:35:12Z</dcterms:modified>
</cp:coreProperties>
</file>