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CLEE\03. PJT\07. L-LPC\97. LPC_sensor_copy\01. HW\Rev_0.1\"/>
    </mc:Choice>
  </mc:AlternateContent>
  <xr:revisionPtr revIDLastSave="0" documentId="13_ncr:1_{29816574-CD27-46AC-A0EF-EC69B4CD9B62}" xr6:coauthVersionLast="47" xr6:coauthVersionMax="47" xr10:uidLastSave="{00000000-0000-0000-0000-000000000000}"/>
  <bookViews>
    <workbookView xWindow="30795" yWindow="360" windowWidth="23880" windowHeight="14655" activeTab="1" xr2:uid="{00000000-000D-0000-FFFF-FFFF00000000}"/>
  </bookViews>
  <sheets>
    <sheet name="LPC_PD_PDB_BOM(REV_01)" sheetId="2" r:id="rId1"/>
    <sheet name="LPC_PD_PWRB_BOM(REV_01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3" l="1"/>
  <c r="H40" i="3"/>
  <c r="H39" i="3"/>
  <c r="H22" i="3"/>
  <c r="H23" i="3"/>
  <c r="H24" i="3"/>
  <c r="H25" i="3"/>
  <c r="H21" i="3"/>
  <c r="H20" i="3"/>
  <c r="H19" i="3"/>
  <c r="H17" i="3"/>
  <c r="H16" i="3"/>
  <c r="H15" i="3"/>
  <c r="H14" i="3"/>
  <c r="H33" i="3"/>
  <c r="H36" i="3"/>
  <c r="H35" i="3"/>
  <c r="H34" i="3"/>
  <c r="H29" i="3"/>
  <c r="H30" i="3"/>
  <c r="H31" i="3"/>
  <c r="H28" i="3"/>
  <c r="H13" i="3"/>
  <c r="H10" i="3"/>
  <c r="H12" i="3"/>
  <c r="H11" i="3"/>
  <c r="H9" i="3"/>
  <c r="H22" i="2"/>
  <c r="H23" i="2"/>
  <c r="H10" i="2"/>
  <c r="H11" i="2"/>
  <c r="H12" i="2"/>
  <c r="H13" i="2"/>
  <c r="H14" i="2"/>
  <c r="H20" i="2"/>
  <c r="H15" i="2"/>
  <c r="H16" i="2"/>
  <c r="H18" i="2"/>
  <c r="H17" i="2"/>
  <c r="H9" i="2"/>
  <c r="H44" i="3" l="1"/>
  <c r="H30" i="2"/>
</calcChain>
</file>

<file path=xl/sharedStrings.xml><?xml version="1.0" encoding="utf-8"?>
<sst xmlns="http://schemas.openxmlformats.org/spreadsheetml/2006/main" count="174" uniqueCount="130">
  <si>
    <t>LPC PD Board  Revised: Friday, October 28, 2022</t>
  </si>
  <si>
    <t xml:space="preserve">          Revision: 0.1</t>
  </si>
  <si>
    <t>Bill Of Materials        October 28,2022      14:54:04</t>
  </si>
  <si>
    <t>Page1</t>
  </si>
  <si>
    <t>Item</t>
  </si>
  <si>
    <t>Quantity</t>
  </si>
  <si>
    <t>Reference</t>
  </si>
  <si>
    <t>Part</t>
  </si>
  <si>
    <t>______________________________________________</t>
  </si>
  <si>
    <t>BLM21PG121SN1D</t>
  </si>
  <si>
    <t>0.1u</t>
  </si>
  <si>
    <t>10u/16V</t>
  </si>
  <si>
    <t>C4</t>
  </si>
  <si>
    <t>3p</t>
  </si>
  <si>
    <t>NA</t>
  </si>
  <si>
    <t>C11,C12</t>
  </si>
  <si>
    <t>10u/35V</t>
  </si>
  <si>
    <t>C21,C23</t>
  </si>
  <si>
    <t>4.7u/25V</t>
  </si>
  <si>
    <t>D1</t>
  </si>
  <si>
    <t>S2506-02</t>
  </si>
  <si>
    <t>J1</t>
  </si>
  <si>
    <t>NW-A2510-3AW</t>
  </si>
  <si>
    <t>J11</t>
  </si>
  <si>
    <t>NW-A2510-6A</t>
  </si>
  <si>
    <t>J12</t>
  </si>
  <si>
    <t>NW-A2510-3A</t>
  </si>
  <si>
    <t>J13,J14</t>
  </si>
  <si>
    <t>NW-A2510-4A</t>
  </si>
  <si>
    <t>J15,J16</t>
  </si>
  <si>
    <t>2.54mm, 1x7</t>
  </si>
  <si>
    <t>R1</t>
  </si>
  <si>
    <t>R11,R12</t>
  </si>
  <si>
    <t>2K</t>
  </si>
  <si>
    <t>R13,R14,R16</t>
  </si>
  <si>
    <t>20k</t>
  </si>
  <si>
    <t>R15</t>
  </si>
  <si>
    <t>1.8K</t>
  </si>
  <si>
    <t>R17,R18</t>
  </si>
  <si>
    <t>R22</t>
  </si>
  <si>
    <t>3.3K</t>
  </si>
  <si>
    <t>R23</t>
  </si>
  <si>
    <t>2.7K</t>
  </si>
  <si>
    <t>R24</t>
  </si>
  <si>
    <t>U1</t>
  </si>
  <si>
    <t>U11</t>
  </si>
  <si>
    <t>U12</t>
  </si>
  <si>
    <t>U13</t>
  </si>
  <si>
    <t>TL431AIDBZR</t>
  </si>
  <si>
    <t>VR1</t>
  </si>
  <si>
    <t>VR11</t>
  </si>
  <si>
    <t>3266W-1-501</t>
  </si>
  <si>
    <t>Bill Of Materials        October 28,2022      14:55:28</t>
  </si>
  <si>
    <t>B1</t>
    <phoneticPr fontId="4" type="noConversion"/>
  </si>
  <si>
    <t>C1,C3</t>
    <phoneticPr fontId="4" type="noConversion"/>
  </si>
  <si>
    <t>C2</t>
    <phoneticPr fontId="4" type="noConversion"/>
  </si>
  <si>
    <t>C5,C6</t>
    <phoneticPr fontId="4" type="noConversion"/>
  </si>
  <si>
    <t>Maker</t>
    <phoneticPr fontId="4" type="noConversion"/>
  </si>
  <si>
    <t>Hammamatsu</t>
    <phoneticPr fontId="4" type="noConversion"/>
  </si>
  <si>
    <t>Remark</t>
    <phoneticPr fontId="4" type="noConversion"/>
  </si>
  <si>
    <t>Murata</t>
    <phoneticPr fontId="4" type="noConversion"/>
  </si>
  <si>
    <t>Type</t>
    <phoneticPr fontId="4" type="noConversion"/>
  </si>
  <si>
    <t>Unit Price (\)</t>
    <phoneticPr fontId="4" type="noConversion"/>
  </si>
  <si>
    <t>Total Price (\)</t>
    <phoneticPr fontId="4" type="noConversion"/>
  </si>
  <si>
    <t>Total (\)</t>
    <phoneticPr fontId="4" type="noConversion"/>
  </si>
  <si>
    <t>devicemart</t>
    <phoneticPr fontId="4" type="noConversion"/>
  </si>
  <si>
    <t>Tantal, 3216</t>
    <phoneticPr fontId="4" type="noConversion"/>
  </si>
  <si>
    <t>한영희 상무</t>
    <phoneticPr fontId="4" type="noConversion"/>
  </si>
  <si>
    <t>NW</t>
    <phoneticPr fontId="4" type="noConversion"/>
  </si>
  <si>
    <t>3pin, 2.54 pitch</t>
    <phoneticPr fontId="4" type="noConversion"/>
  </si>
  <si>
    <t>MOQ :1 reel, 5000ea</t>
    <phoneticPr fontId="4" type="noConversion"/>
  </si>
  <si>
    <t>MOQ : 100ea</t>
    <phoneticPr fontId="4" type="noConversion"/>
  </si>
  <si>
    <t>TI</t>
    <phoneticPr fontId="4" type="noConversion"/>
  </si>
  <si>
    <t>OPA380AIDR</t>
    <phoneticPr fontId="4" type="noConversion"/>
  </si>
  <si>
    <t>SOIC</t>
    <phoneticPr fontId="4" type="noConversion"/>
  </si>
  <si>
    <t>Bourns</t>
    <phoneticPr fontId="4" type="noConversion"/>
  </si>
  <si>
    <t>3224W-1-503 or
3224X-1-503</t>
    <phoneticPr fontId="4" type="noConversion"/>
  </si>
  <si>
    <t>50K, 11-turn, SMD</t>
    <phoneticPr fontId="4" type="noConversion"/>
  </si>
  <si>
    <t>Electric Parts</t>
    <phoneticPr fontId="4" type="noConversion"/>
  </si>
  <si>
    <t>Mechanical Parts</t>
    <phoneticPr fontId="4" type="noConversion"/>
  </si>
  <si>
    <t>ND Filter</t>
    <phoneticPr fontId="4" type="noConversion"/>
  </si>
  <si>
    <t>J1 mate, housing</t>
    <phoneticPr fontId="4" type="noConversion"/>
  </si>
  <si>
    <t>J1 mate, terminal</t>
    <phoneticPr fontId="4" type="noConversion"/>
  </si>
  <si>
    <t>NW-A2510-3Y</t>
    <phoneticPr fontId="4" type="noConversion"/>
  </si>
  <si>
    <t>transmisson 4%
7 x 7 mm</t>
    <phoneticPr fontId="4" type="noConversion"/>
  </si>
  <si>
    <t>B11,B12</t>
    <phoneticPr fontId="4" type="noConversion"/>
  </si>
  <si>
    <t>C13,C14,C17,C18,C22,C24,C25,C26</t>
    <phoneticPr fontId="4" type="noConversion"/>
  </si>
  <si>
    <t>C15,C16,C19,C20</t>
    <phoneticPr fontId="4" type="noConversion"/>
  </si>
  <si>
    <t>R19,R20</t>
    <phoneticPr fontId="4" type="noConversion"/>
  </si>
  <si>
    <t>Tantal, 6032</t>
    <phoneticPr fontId="4" type="noConversion"/>
  </si>
  <si>
    <t>Tantal, 3528</t>
    <phoneticPr fontId="4" type="noConversion"/>
  </si>
  <si>
    <t>4pin, 2.54 pitch</t>
    <phoneticPr fontId="4" type="noConversion"/>
  </si>
  <si>
    <t>7pin, 2.54 pitch</t>
    <phoneticPr fontId="4" type="noConversion"/>
  </si>
  <si>
    <t>6pin, 2.54 pitch</t>
    <phoneticPr fontId="4" type="noConversion"/>
  </si>
  <si>
    <t>NW-A2510-T</t>
    <phoneticPr fontId="4" type="noConversion"/>
  </si>
  <si>
    <t>J12 mate, housing (3pin)</t>
    <phoneticPr fontId="4" type="noConversion"/>
  </si>
  <si>
    <t>J13, J14 mate, housing (4pin)</t>
    <phoneticPr fontId="4" type="noConversion"/>
  </si>
  <si>
    <t>NW-A2510-4Y</t>
    <phoneticPr fontId="4" type="noConversion"/>
  </si>
  <si>
    <t>J11 mate, housing (6pin)</t>
    <phoneticPr fontId="4" type="noConversion"/>
  </si>
  <si>
    <t>NW-A2510-6Y</t>
    <phoneticPr fontId="4" type="noConversion"/>
  </si>
  <si>
    <t>J11, J12, J13, J14 mate, terminal</t>
    <phoneticPr fontId="4" type="noConversion"/>
  </si>
  <si>
    <t>single round socket</t>
    <phoneticPr fontId="4" type="noConversion"/>
  </si>
  <si>
    <t>any vendor</t>
    <phoneticPr fontId="4" type="noConversion"/>
  </si>
  <si>
    <t>SMD, SOT-23</t>
    <phoneticPr fontId="4" type="noConversion"/>
  </si>
  <si>
    <t>TO-220</t>
    <phoneticPr fontId="4" type="noConversion"/>
  </si>
  <si>
    <t>on-semi</t>
    <phoneticPr fontId="4" type="noConversion"/>
  </si>
  <si>
    <t>SOT-89</t>
    <phoneticPr fontId="4" type="noConversion"/>
  </si>
  <si>
    <t>L79L05</t>
    <phoneticPr fontId="4" type="noConversion"/>
  </si>
  <si>
    <t>ST</t>
    <phoneticPr fontId="4" type="noConversion"/>
  </si>
  <si>
    <t>TP11,TP12,TP13</t>
    <phoneticPr fontId="4" type="noConversion"/>
  </si>
  <si>
    <t>PCB</t>
    <phoneticPr fontId="4" type="noConversion"/>
  </si>
  <si>
    <t>LPC-PDB</t>
    <phoneticPr fontId="4" type="noConversion"/>
  </si>
  <si>
    <t>LPC-PWRB</t>
    <phoneticPr fontId="4" type="noConversion"/>
  </si>
  <si>
    <t>7805 절연 sheet</t>
    <phoneticPr fontId="4" type="noConversion"/>
  </si>
  <si>
    <t>500, 12-turn</t>
    <phoneticPr fontId="4" type="noConversion"/>
  </si>
  <si>
    <t>실리콘 방열패드 TO-220</t>
    <phoneticPr fontId="4" type="noConversion"/>
  </si>
  <si>
    <t>KY</t>
    <phoneticPr fontId="4" type="noConversion"/>
  </si>
  <si>
    <t>7805 절연 부싱</t>
    <phoneticPr fontId="4" type="noConversion"/>
  </si>
  <si>
    <t>부싱(TO-220) 3파이 2.5T</t>
    <phoneticPr fontId="4" type="noConversion"/>
  </si>
  <si>
    <t>미소전자</t>
    <phoneticPr fontId="4" type="noConversion"/>
  </si>
  <si>
    <t>M3 x 6</t>
    <phoneticPr fontId="4" type="noConversion"/>
  </si>
  <si>
    <t>7805, PCB 고정용</t>
    <phoneticPr fontId="4" type="noConversion"/>
  </si>
  <si>
    <t>스텐 둥근머리 십자볼트</t>
    <phoneticPr fontId="4" type="noConversion"/>
  </si>
  <si>
    <t>WTC3243</t>
    <phoneticPr fontId="4" type="noConversion"/>
  </si>
  <si>
    <t>Wavelength</t>
    <phoneticPr fontId="4" type="noConversion"/>
  </si>
  <si>
    <t>테스트 포인트</t>
    <phoneticPr fontId="4" type="noConversion"/>
  </si>
  <si>
    <t>영진사</t>
    <phoneticPr fontId="4" type="noConversion"/>
  </si>
  <si>
    <t>M3x6</t>
    <phoneticPr fontId="4" type="noConversion"/>
  </si>
  <si>
    <t>PCB 고정용</t>
    <phoneticPr fontId="4" type="noConversion"/>
  </si>
  <si>
    <t>any color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</si>
</sst>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Alignment="1">
      <alignment horizontal="right" vertical="center"/>
    </xf>
    <xf numFmtId="0" fontId="5" fillId="0" borderId="0" xfId="1" applyFont="1" applyAlignment="1">
      <alignment horizontal="right" vertical="center"/>
    </xf>
    <xf numFmtId="176" fontId="2" fillId="0" borderId="0" xfId="1" applyNumberFormat="1" applyFont="1" applyAlignment="1">
      <alignment horizontal="right" vertical="center"/>
    </xf>
    <xf numFmtId="176" fontId="3" fillId="0" borderId="0" xfId="1" applyNumberFormat="1" applyAlignment="1">
      <alignment horizontal="right" vertical="center"/>
    </xf>
    <xf numFmtId="176" fontId="5" fillId="0" borderId="0" xfId="1" applyNumberFormat="1" applyFont="1">
      <alignment vertical="center"/>
    </xf>
    <xf numFmtId="0" fontId="3" fillId="2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6" fontId="3" fillId="2" borderId="0" xfId="1" applyNumberFormat="1" applyFill="1" applyAlignment="1">
      <alignment horizontal="right" vertical="center"/>
    </xf>
    <xf numFmtId="176" fontId="2" fillId="2" borderId="0" xfId="1" applyNumberFormat="1" applyFont="1" applyFill="1" applyAlignment="1">
      <alignment horizontal="right" vertical="center"/>
    </xf>
    <xf numFmtId="0" fontId="3" fillId="2" borderId="0" xfId="1" applyFill="1">
      <alignment vertical="center"/>
    </xf>
    <xf numFmtId="0" fontId="2" fillId="0" borderId="0" xfId="1" applyFont="1" applyAlignment="1">
      <alignment horizontal="center" vertical="center" wrapText="1"/>
    </xf>
    <xf numFmtId="0" fontId="6" fillId="0" borderId="0" xfId="1" applyFont="1">
      <alignment vertical="center"/>
    </xf>
    <xf numFmtId="176" fontId="3" fillId="0" borderId="0" xfId="1" applyNumberFormat="1">
      <alignment vertical="center"/>
    </xf>
    <xf numFmtId="0" fontId="2" fillId="0" borderId="0" xfId="1" applyFont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</cellXfs>
  <cellStyles count="2">
    <cellStyle name="표준" xfId="0" builtinId="0"/>
    <cellStyle name="표준 2" xfId="1" xr:uid="{7D935DFE-8322-48B8-AC4D-D47ED3C15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D2CF-D6AF-4D7F-B83D-54AD95DE6097}">
  <dimension ref="A1:I31"/>
  <sheetViews>
    <sheetView topLeftCell="A7" workbookViewId="0">
      <selection activeCell="D31" sqref="D31"/>
    </sheetView>
  </sheetViews>
  <sheetFormatPr defaultRowHeight="17.399999999999999" x14ac:dyDescent="0.4"/>
  <cols>
    <col min="1" max="1" width="15.8984375" style="1" customWidth="1"/>
    <col min="2" max="2" width="8.796875" style="1"/>
    <col min="3" max="3" width="22.8984375" style="1" bestFit="1" customWidth="1"/>
    <col min="4" max="4" width="18.3984375" style="1" bestFit="1" customWidth="1"/>
    <col min="5" max="5" width="13.59765625" style="1" bestFit="1" customWidth="1"/>
    <col min="6" max="6" width="17" style="1" customWidth="1"/>
    <col min="7" max="8" width="13.59765625" style="1" customWidth="1"/>
    <col min="9" max="9" width="22.69921875" style="1" customWidth="1"/>
    <col min="10" max="16384" width="8.796875" style="1"/>
  </cols>
  <sheetData>
    <row r="1" spans="1:9" x14ac:dyDescent="0.4">
      <c r="A1" s="1" t="s">
        <v>0</v>
      </c>
    </row>
    <row r="2" spans="1:9" x14ac:dyDescent="0.4">
      <c r="A2" s="1" t="s">
        <v>1</v>
      </c>
    </row>
    <row r="4" spans="1:9" x14ac:dyDescent="0.4">
      <c r="A4" s="1" t="s">
        <v>2</v>
      </c>
      <c r="B4" s="1" t="s">
        <v>3</v>
      </c>
      <c r="C4" s="16" t="s">
        <v>78</v>
      </c>
    </row>
    <row r="6" spans="1:9" x14ac:dyDescent="0.4">
      <c r="A6" s="3" t="s">
        <v>4</v>
      </c>
      <c r="B6" s="3" t="s">
        <v>5</v>
      </c>
      <c r="C6" s="3" t="s">
        <v>6</v>
      </c>
      <c r="D6" s="3" t="s">
        <v>7</v>
      </c>
      <c r="E6" s="4" t="s">
        <v>57</v>
      </c>
      <c r="F6" s="4" t="s">
        <v>61</v>
      </c>
      <c r="G6" s="4" t="s">
        <v>62</v>
      </c>
      <c r="H6" s="4" t="s">
        <v>63</v>
      </c>
      <c r="I6" s="4" t="s">
        <v>59</v>
      </c>
    </row>
    <row r="7" spans="1:9" x14ac:dyDescent="0.4">
      <c r="A7" s="3" t="s">
        <v>8</v>
      </c>
      <c r="B7" s="3"/>
      <c r="C7" s="3"/>
      <c r="D7" s="3"/>
      <c r="E7" s="3"/>
      <c r="F7" s="3"/>
      <c r="G7" s="5"/>
      <c r="H7" s="5"/>
      <c r="I7" s="3"/>
    </row>
    <row r="8" spans="1:9" x14ac:dyDescent="0.4">
      <c r="A8" s="3"/>
      <c r="B8" s="3"/>
      <c r="C8" s="3"/>
      <c r="D8" s="3"/>
      <c r="E8" s="3"/>
      <c r="F8" s="3"/>
      <c r="G8" s="5"/>
      <c r="H8" s="5"/>
      <c r="I8" s="3"/>
    </row>
    <row r="9" spans="1:9" x14ac:dyDescent="0.4">
      <c r="A9" s="3">
        <v>1</v>
      </c>
      <c r="B9" s="3">
        <v>1</v>
      </c>
      <c r="C9" s="4" t="s">
        <v>53</v>
      </c>
      <c r="D9" s="3" t="s">
        <v>9</v>
      </c>
      <c r="E9" s="4" t="s">
        <v>60</v>
      </c>
      <c r="F9" s="4">
        <v>2012</v>
      </c>
      <c r="G9" s="7">
        <v>210</v>
      </c>
      <c r="H9" s="7">
        <f>B9*G9</f>
        <v>210</v>
      </c>
      <c r="I9" s="4"/>
    </row>
    <row r="10" spans="1:9" x14ac:dyDescent="0.4">
      <c r="A10" s="3">
        <v>2</v>
      </c>
      <c r="B10" s="3">
        <v>2</v>
      </c>
      <c r="C10" s="4" t="s">
        <v>54</v>
      </c>
      <c r="D10" s="3" t="s">
        <v>10</v>
      </c>
      <c r="E10" s="3"/>
      <c r="F10" s="3">
        <v>2012</v>
      </c>
      <c r="G10" s="8">
        <v>16</v>
      </c>
      <c r="H10" s="7">
        <f t="shared" ref="H10:H23" si="0">B10*G10</f>
        <v>32</v>
      </c>
      <c r="I10" s="4"/>
    </row>
    <row r="11" spans="1:9" x14ac:dyDescent="0.4">
      <c r="A11" s="3">
        <v>3</v>
      </c>
      <c r="B11" s="3">
        <v>1</v>
      </c>
      <c r="C11" s="4" t="s">
        <v>55</v>
      </c>
      <c r="D11" s="3" t="s">
        <v>11</v>
      </c>
      <c r="E11" s="3"/>
      <c r="F11" s="4" t="s">
        <v>66</v>
      </c>
      <c r="G11" s="7">
        <v>120</v>
      </c>
      <c r="H11" s="7">
        <f t="shared" si="0"/>
        <v>120</v>
      </c>
      <c r="I11" s="4"/>
    </row>
    <row r="12" spans="1:9" x14ac:dyDescent="0.4">
      <c r="A12" s="3">
        <v>4</v>
      </c>
      <c r="B12" s="3">
        <v>1</v>
      </c>
      <c r="C12" s="3" t="s">
        <v>12</v>
      </c>
      <c r="D12" s="3" t="s">
        <v>13</v>
      </c>
      <c r="E12" s="3"/>
      <c r="F12" s="3">
        <v>2012</v>
      </c>
      <c r="G12" s="8">
        <v>10</v>
      </c>
      <c r="H12" s="7">
        <f t="shared" si="0"/>
        <v>10</v>
      </c>
      <c r="I12" s="4"/>
    </row>
    <row r="13" spans="1:9" x14ac:dyDescent="0.4">
      <c r="A13" s="3">
        <v>5</v>
      </c>
      <c r="B13" s="3">
        <v>2</v>
      </c>
      <c r="C13" s="4" t="s">
        <v>56</v>
      </c>
      <c r="D13" s="3" t="s">
        <v>14</v>
      </c>
      <c r="E13" s="3"/>
      <c r="F13" s="3"/>
      <c r="G13" s="8"/>
      <c r="H13" s="7">
        <f t="shared" si="0"/>
        <v>0</v>
      </c>
      <c r="I13" s="3"/>
    </row>
    <row r="14" spans="1:9" s="14" customFormat="1" x14ac:dyDescent="0.4">
      <c r="A14" s="10">
        <v>6</v>
      </c>
      <c r="B14" s="10">
        <v>1</v>
      </c>
      <c r="C14" s="10" t="s">
        <v>19</v>
      </c>
      <c r="D14" s="10" t="s">
        <v>20</v>
      </c>
      <c r="E14" s="11" t="s">
        <v>58</v>
      </c>
      <c r="F14" s="10"/>
      <c r="G14" s="12"/>
      <c r="H14" s="13">
        <f t="shared" si="0"/>
        <v>0</v>
      </c>
      <c r="I14" s="11" t="s">
        <v>67</v>
      </c>
    </row>
    <row r="15" spans="1:9" x14ac:dyDescent="0.4">
      <c r="A15" s="3">
        <v>7</v>
      </c>
      <c r="B15" s="3">
        <v>1</v>
      </c>
      <c r="C15" s="3" t="s">
        <v>31</v>
      </c>
      <c r="D15" s="3">
        <v>49.9</v>
      </c>
      <c r="E15" s="3"/>
      <c r="F15" s="3">
        <v>2012</v>
      </c>
      <c r="G15" s="8">
        <v>5</v>
      </c>
      <c r="H15" s="7">
        <f t="shared" si="0"/>
        <v>5</v>
      </c>
      <c r="I15" s="4" t="s">
        <v>70</v>
      </c>
    </row>
    <row r="16" spans="1:9" x14ac:dyDescent="0.4">
      <c r="A16" s="3">
        <v>8</v>
      </c>
      <c r="B16" s="3">
        <v>1</v>
      </c>
      <c r="C16" s="3" t="s">
        <v>43</v>
      </c>
      <c r="D16" s="3">
        <v>0</v>
      </c>
      <c r="E16" s="3"/>
      <c r="F16" s="3">
        <v>3216</v>
      </c>
      <c r="G16" s="8">
        <v>5</v>
      </c>
      <c r="H16" s="7">
        <f t="shared" si="0"/>
        <v>5</v>
      </c>
      <c r="I16" s="4" t="s">
        <v>71</v>
      </c>
    </row>
    <row r="17" spans="1:9" ht="34.799999999999997" x14ac:dyDescent="0.4">
      <c r="A17" s="3">
        <v>9</v>
      </c>
      <c r="B17" s="3">
        <v>1</v>
      </c>
      <c r="C17" s="3" t="s">
        <v>49</v>
      </c>
      <c r="D17" s="15" t="s">
        <v>76</v>
      </c>
      <c r="E17" s="4" t="s">
        <v>75</v>
      </c>
      <c r="F17" s="4" t="s">
        <v>77</v>
      </c>
      <c r="G17" s="8">
        <v>1500</v>
      </c>
      <c r="H17" s="7">
        <f>B17*G17</f>
        <v>1500</v>
      </c>
      <c r="I17" s="4" t="s">
        <v>65</v>
      </c>
    </row>
    <row r="18" spans="1:9" s="14" customFormat="1" x14ac:dyDescent="0.4">
      <c r="A18" s="10">
        <v>10</v>
      </c>
      <c r="B18" s="10">
        <v>1</v>
      </c>
      <c r="C18" s="10" t="s">
        <v>44</v>
      </c>
      <c r="D18" s="11" t="s">
        <v>73</v>
      </c>
      <c r="E18" s="11" t="s">
        <v>72</v>
      </c>
      <c r="F18" s="11" t="s">
        <v>74</v>
      </c>
      <c r="G18" s="12"/>
      <c r="H18" s="13">
        <f t="shared" si="0"/>
        <v>0</v>
      </c>
      <c r="I18" s="11" t="s">
        <v>67</v>
      </c>
    </row>
    <row r="19" spans="1:9" x14ac:dyDescent="0.4">
      <c r="A19" s="3">
        <v>11</v>
      </c>
      <c r="B19" s="3">
        <v>1</v>
      </c>
      <c r="C19" s="4" t="s">
        <v>110</v>
      </c>
      <c r="D19" s="4" t="s">
        <v>111</v>
      </c>
      <c r="E19" s="4"/>
      <c r="F19" s="4"/>
      <c r="G19" s="8"/>
      <c r="H19" s="7"/>
      <c r="I19" s="4" t="s">
        <v>111</v>
      </c>
    </row>
    <row r="20" spans="1:9" x14ac:dyDescent="0.4">
      <c r="A20" s="3">
        <v>12</v>
      </c>
      <c r="B20" s="3">
        <v>1</v>
      </c>
      <c r="C20" s="3" t="s">
        <v>21</v>
      </c>
      <c r="D20" s="3" t="s">
        <v>22</v>
      </c>
      <c r="E20" s="4" t="s">
        <v>68</v>
      </c>
      <c r="F20" s="4" t="s">
        <v>69</v>
      </c>
      <c r="G20" s="8">
        <v>35</v>
      </c>
      <c r="H20" s="7">
        <f>B20*G20</f>
        <v>35</v>
      </c>
      <c r="I20" s="3"/>
    </row>
    <row r="21" spans="1:9" x14ac:dyDescent="0.4">
      <c r="A21" s="3"/>
      <c r="B21" s="3"/>
      <c r="C21" s="3"/>
      <c r="D21" s="3"/>
      <c r="E21" s="4"/>
      <c r="F21" s="4"/>
      <c r="G21" s="8"/>
      <c r="H21" s="7"/>
      <c r="I21" s="3"/>
    </row>
    <row r="22" spans="1:9" x14ac:dyDescent="0.4">
      <c r="A22" s="3">
        <v>13</v>
      </c>
      <c r="B22" s="3">
        <v>1</v>
      </c>
      <c r="C22" s="4" t="s">
        <v>81</v>
      </c>
      <c r="D22" s="15" t="s">
        <v>83</v>
      </c>
      <c r="E22" s="4" t="s">
        <v>68</v>
      </c>
      <c r="F22" s="4"/>
      <c r="G22" s="8">
        <v>20</v>
      </c>
      <c r="H22" s="7">
        <f t="shared" si="0"/>
        <v>20</v>
      </c>
      <c r="I22" s="4"/>
    </row>
    <row r="23" spans="1:9" x14ac:dyDescent="0.4">
      <c r="A23" s="3">
        <v>14</v>
      </c>
      <c r="B23" s="3">
        <v>3</v>
      </c>
      <c r="C23" s="4" t="s">
        <v>82</v>
      </c>
      <c r="D23" s="15" t="s">
        <v>94</v>
      </c>
      <c r="E23" s="4" t="s">
        <v>68</v>
      </c>
      <c r="F23" s="4"/>
      <c r="G23" s="8">
        <v>25</v>
      </c>
      <c r="H23" s="7">
        <f t="shared" si="0"/>
        <v>75</v>
      </c>
      <c r="I23" s="4"/>
    </row>
    <row r="24" spans="1:9" x14ac:dyDescent="0.4">
      <c r="A24" s="3"/>
      <c r="B24" s="3"/>
      <c r="C24" s="4"/>
      <c r="D24" s="15"/>
      <c r="E24" s="4"/>
      <c r="F24" s="4"/>
      <c r="G24" s="8"/>
      <c r="H24" s="7"/>
      <c r="I24" s="4"/>
    </row>
    <row r="25" spans="1:9" x14ac:dyDescent="0.4">
      <c r="A25" s="3"/>
      <c r="B25" s="3"/>
      <c r="C25" s="3"/>
      <c r="D25" s="15"/>
      <c r="E25" s="4"/>
      <c r="F25" s="4"/>
      <c r="G25" s="8"/>
      <c r="H25" s="7"/>
      <c r="I25" s="4"/>
    </row>
    <row r="26" spans="1:9" x14ac:dyDescent="0.4">
      <c r="A26" s="3"/>
      <c r="B26" s="3"/>
      <c r="C26" s="16" t="s">
        <v>79</v>
      </c>
      <c r="D26" s="15"/>
      <c r="E26" s="4"/>
      <c r="F26" s="4"/>
      <c r="G26" s="8"/>
      <c r="H26" s="7"/>
      <c r="I26" s="4"/>
    </row>
    <row r="27" spans="1:9" s="14" customFormat="1" ht="34.799999999999997" x14ac:dyDescent="0.4">
      <c r="A27" s="10">
        <v>15</v>
      </c>
      <c r="B27" s="10">
        <v>1</v>
      </c>
      <c r="C27" s="11" t="s">
        <v>80</v>
      </c>
      <c r="D27" s="20"/>
      <c r="E27" s="11"/>
      <c r="F27" s="20" t="s">
        <v>84</v>
      </c>
      <c r="G27" s="12"/>
      <c r="H27" s="13"/>
      <c r="I27" s="11" t="s">
        <v>67</v>
      </c>
    </row>
    <row r="28" spans="1:9" x14ac:dyDescent="0.4">
      <c r="A28" s="3">
        <v>16</v>
      </c>
      <c r="B28" s="3">
        <v>2</v>
      </c>
      <c r="C28" s="2" t="s">
        <v>122</v>
      </c>
      <c r="D28" s="15"/>
      <c r="E28" s="4"/>
      <c r="F28" s="4" t="s">
        <v>127</v>
      </c>
      <c r="G28" s="8"/>
      <c r="H28" s="7"/>
      <c r="I28" s="4" t="s">
        <v>128</v>
      </c>
    </row>
    <row r="29" spans="1:9" x14ac:dyDescent="0.4">
      <c r="A29" s="3"/>
      <c r="B29" s="3"/>
      <c r="C29" s="3"/>
      <c r="D29" s="15"/>
      <c r="E29" s="4"/>
      <c r="F29" s="4"/>
      <c r="G29" s="8"/>
      <c r="H29" s="7"/>
      <c r="I29" s="4"/>
    </row>
    <row r="30" spans="1:9" x14ac:dyDescent="0.4">
      <c r="G30" s="6" t="s">
        <v>64</v>
      </c>
      <c r="H30" s="9">
        <f>SUM(H9:H29)</f>
        <v>2012</v>
      </c>
    </row>
    <row r="31" spans="1:9" x14ac:dyDescent="0.4">
      <c r="A31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2390-E78E-4337-98A5-3874477FC57D}">
  <dimension ref="A1:I57"/>
  <sheetViews>
    <sheetView tabSelected="1" topLeftCell="A22" workbookViewId="0">
      <selection activeCell="J23" sqref="J23"/>
    </sheetView>
  </sheetViews>
  <sheetFormatPr defaultRowHeight="17.399999999999999" x14ac:dyDescent="0.4"/>
  <cols>
    <col min="1" max="1" width="15.3984375" style="1" customWidth="1"/>
    <col min="2" max="2" width="8.8984375" style="1" bestFit="1" customWidth="1"/>
    <col min="3" max="3" width="33.69921875" style="1" customWidth="1"/>
    <col min="4" max="4" width="22.296875" style="1" customWidth="1"/>
    <col min="5" max="5" width="13.69921875" style="3" customWidth="1"/>
    <col min="6" max="6" width="20.296875" style="3" customWidth="1"/>
    <col min="7" max="7" width="13.59765625" style="1" customWidth="1"/>
    <col min="8" max="8" width="14.296875" style="1" customWidth="1"/>
    <col min="9" max="9" width="21.796875" style="1" customWidth="1"/>
    <col min="10" max="16384" width="8.796875" style="1"/>
  </cols>
  <sheetData>
    <row r="1" spans="1:9" x14ac:dyDescent="0.4">
      <c r="A1" s="1" t="s">
        <v>0</v>
      </c>
    </row>
    <row r="2" spans="1:9" x14ac:dyDescent="0.4">
      <c r="A2" s="1" t="s">
        <v>1</v>
      </c>
    </row>
    <row r="4" spans="1:9" x14ac:dyDescent="0.4">
      <c r="A4" s="1" t="s">
        <v>52</v>
      </c>
      <c r="B4" s="1" t="s">
        <v>3</v>
      </c>
      <c r="C4" s="16" t="s">
        <v>78</v>
      </c>
    </row>
    <row r="6" spans="1:9" x14ac:dyDescent="0.4">
      <c r="A6" s="3" t="s">
        <v>4</v>
      </c>
      <c r="B6" s="3" t="s">
        <v>5</v>
      </c>
      <c r="C6" s="3" t="s">
        <v>6</v>
      </c>
      <c r="D6" s="3" t="s">
        <v>7</v>
      </c>
      <c r="E6" s="4" t="s">
        <v>57</v>
      </c>
      <c r="F6" s="4" t="s">
        <v>61</v>
      </c>
      <c r="G6" s="4" t="s">
        <v>62</v>
      </c>
      <c r="H6" s="4" t="s">
        <v>63</v>
      </c>
      <c r="I6" s="4" t="s">
        <v>59</v>
      </c>
    </row>
    <row r="7" spans="1:9" x14ac:dyDescent="0.4">
      <c r="A7" s="1" t="s">
        <v>8</v>
      </c>
      <c r="G7" s="17"/>
      <c r="H7" s="17"/>
    </row>
    <row r="8" spans="1:9" x14ac:dyDescent="0.4">
      <c r="G8" s="17"/>
      <c r="H8" s="17"/>
    </row>
    <row r="9" spans="1:9" x14ac:dyDescent="0.4">
      <c r="A9" s="3">
        <v>1</v>
      </c>
      <c r="B9" s="3">
        <v>2</v>
      </c>
      <c r="C9" s="2" t="s">
        <v>85</v>
      </c>
      <c r="D9" s="3" t="s">
        <v>9</v>
      </c>
      <c r="E9" s="4" t="s">
        <v>60</v>
      </c>
      <c r="F9" s="4">
        <v>2012</v>
      </c>
      <c r="G9" s="7">
        <v>210</v>
      </c>
      <c r="H9" s="7">
        <f>B9*G9</f>
        <v>420</v>
      </c>
      <c r="I9" s="4"/>
    </row>
    <row r="10" spans="1:9" x14ac:dyDescent="0.4">
      <c r="A10" s="3">
        <v>2</v>
      </c>
      <c r="B10" s="3">
        <v>2</v>
      </c>
      <c r="C10" s="1" t="s">
        <v>15</v>
      </c>
      <c r="D10" s="3" t="s">
        <v>16</v>
      </c>
      <c r="F10" s="4" t="s">
        <v>89</v>
      </c>
      <c r="G10" s="7">
        <v>400</v>
      </c>
      <c r="H10" s="7">
        <f t="shared" ref="H10" si="0">B10*G10</f>
        <v>800</v>
      </c>
      <c r="I10" s="4"/>
    </row>
    <row r="11" spans="1:9" x14ac:dyDescent="0.4">
      <c r="A11" s="3">
        <v>3</v>
      </c>
      <c r="B11" s="3">
        <v>8</v>
      </c>
      <c r="C11" s="2" t="s">
        <v>86</v>
      </c>
      <c r="D11" s="3" t="s">
        <v>10</v>
      </c>
      <c r="F11" s="3">
        <v>2012</v>
      </c>
      <c r="G11" s="8">
        <v>16</v>
      </c>
      <c r="H11" s="7">
        <f t="shared" ref="H11:H12" si="1">B11*G11</f>
        <v>128</v>
      </c>
      <c r="I11" s="4"/>
    </row>
    <row r="12" spans="1:9" x14ac:dyDescent="0.4">
      <c r="A12" s="3">
        <v>4</v>
      </c>
      <c r="B12" s="3">
        <v>4</v>
      </c>
      <c r="C12" s="2" t="s">
        <v>87</v>
      </c>
      <c r="D12" s="3" t="s">
        <v>11</v>
      </c>
      <c r="F12" s="4" t="s">
        <v>66</v>
      </c>
      <c r="G12" s="7">
        <v>120</v>
      </c>
      <c r="H12" s="7">
        <f t="shared" si="1"/>
        <v>480</v>
      </c>
      <c r="I12" s="4"/>
    </row>
    <row r="13" spans="1:9" x14ac:dyDescent="0.4">
      <c r="A13" s="3">
        <v>5</v>
      </c>
      <c r="B13" s="3">
        <v>2</v>
      </c>
      <c r="C13" s="1" t="s">
        <v>17</v>
      </c>
      <c r="D13" s="3" t="s">
        <v>18</v>
      </c>
      <c r="F13" s="4" t="s">
        <v>90</v>
      </c>
      <c r="G13" s="7">
        <v>170</v>
      </c>
      <c r="H13" s="7">
        <f t="shared" ref="H13" si="2">B13*G13</f>
        <v>340</v>
      </c>
      <c r="I13" s="4"/>
    </row>
    <row r="14" spans="1:9" x14ac:dyDescent="0.4">
      <c r="A14" s="3">
        <v>6</v>
      </c>
      <c r="B14" s="3">
        <v>2</v>
      </c>
      <c r="C14" s="1" t="s">
        <v>32</v>
      </c>
      <c r="D14" s="3" t="s">
        <v>33</v>
      </c>
      <c r="F14" s="3">
        <v>2012</v>
      </c>
      <c r="G14" s="17">
        <v>5</v>
      </c>
      <c r="H14" s="17">
        <f t="shared" ref="H14:H25" si="3">B14*G14</f>
        <v>10</v>
      </c>
    </row>
    <row r="15" spans="1:9" x14ac:dyDescent="0.4">
      <c r="A15" s="3">
        <v>7</v>
      </c>
      <c r="B15" s="3">
        <v>3</v>
      </c>
      <c r="C15" s="1" t="s">
        <v>34</v>
      </c>
      <c r="D15" s="3" t="s">
        <v>35</v>
      </c>
      <c r="F15" s="3">
        <v>2012</v>
      </c>
      <c r="G15" s="17">
        <v>5</v>
      </c>
      <c r="H15" s="17">
        <f t="shared" si="3"/>
        <v>15</v>
      </c>
    </row>
    <row r="16" spans="1:9" x14ac:dyDescent="0.4">
      <c r="A16" s="3">
        <v>8</v>
      </c>
      <c r="B16" s="3">
        <v>1</v>
      </c>
      <c r="C16" s="1" t="s">
        <v>36</v>
      </c>
      <c r="D16" s="3" t="s">
        <v>37</v>
      </c>
      <c r="F16" s="3">
        <v>2012</v>
      </c>
      <c r="G16" s="17">
        <v>5</v>
      </c>
      <c r="H16" s="17">
        <f t="shared" si="3"/>
        <v>5</v>
      </c>
    </row>
    <row r="17" spans="1:9" x14ac:dyDescent="0.4">
      <c r="A17" s="3">
        <v>9</v>
      </c>
      <c r="B17" s="3">
        <v>2</v>
      </c>
      <c r="C17" s="1" t="s">
        <v>38</v>
      </c>
      <c r="D17" s="3">
        <v>68</v>
      </c>
      <c r="F17" s="3">
        <v>3216</v>
      </c>
      <c r="G17" s="17">
        <v>5</v>
      </c>
      <c r="H17" s="17">
        <f t="shared" si="3"/>
        <v>10</v>
      </c>
    </row>
    <row r="18" spans="1:9" x14ac:dyDescent="0.4">
      <c r="A18" s="3">
        <v>10</v>
      </c>
      <c r="B18" s="3">
        <v>2</v>
      </c>
      <c r="C18" s="2" t="s">
        <v>88</v>
      </c>
      <c r="D18" s="3" t="s">
        <v>14</v>
      </c>
      <c r="G18" s="17"/>
      <c r="H18" s="17"/>
    </row>
    <row r="19" spans="1:9" x14ac:dyDescent="0.4">
      <c r="A19" s="3">
        <v>11</v>
      </c>
      <c r="B19" s="3">
        <v>1</v>
      </c>
      <c r="C19" s="1" t="s">
        <v>39</v>
      </c>
      <c r="D19" s="3" t="s">
        <v>40</v>
      </c>
      <c r="F19" s="3">
        <v>2012</v>
      </c>
      <c r="G19" s="17">
        <v>5</v>
      </c>
      <c r="H19" s="17">
        <f t="shared" si="3"/>
        <v>5</v>
      </c>
    </row>
    <row r="20" spans="1:9" x14ac:dyDescent="0.4">
      <c r="A20" s="3">
        <v>12</v>
      </c>
      <c r="B20" s="3">
        <v>1</v>
      </c>
      <c r="C20" s="1" t="s">
        <v>41</v>
      </c>
      <c r="D20" s="3" t="s">
        <v>42</v>
      </c>
      <c r="F20" s="3">
        <v>2012</v>
      </c>
      <c r="G20" s="17">
        <v>5</v>
      </c>
      <c r="H20" s="17">
        <f t="shared" si="3"/>
        <v>5</v>
      </c>
    </row>
    <row r="21" spans="1:9" x14ac:dyDescent="0.4">
      <c r="A21" s="3">
        <v>13</v>
      </c>
      <c r="B21" s="3">
        <v>1</v>
      </c>
      <c r="C21" s="1" t="s">
        <v>50</v>
      </c>
      <c r="D21" s="3" t="s">
        <v>51</v>
      </c>
      <c r="E21" s="4" t="s">
        <v>75</v>
      </c>
      <c r="F21" s="4" t="s">
        <v>114</v>
      </c>
      <c r="G21" s="8">
        <v>1500</v>
      </c>
      <c r="H21" s="7">
        <f t="shared" ref="H21" si="4">B21*G21</f>
        <v>1500</v>
      </c>
      <c r="I21" s="4"/>
    </row>
    <row r="22" spans="1:9" x14ac:dyDescent="0.4">
      <c r="A22" s="3">
        <v>14</v>
      </c>
      <c r="B22" s="3">
        <v>3</v>
      </c>
      <c r="C22" s="2" t="s">
        <v>109</v>
      </c>
      <c r="D22" s="4" t="s">
        <v>125</v>
      </c>
      <c r="E22" s="4" t="s">
        <v>126</v>
      </c>
      <c r="G22" s="17">
        <v>100</v>
      </c>
      <c r="H22" s="17">
        <f t="shared" si="3"/>
        <v>300</v>
      </c>
      <c r="I22" s="21" t="s">
        <v>129</v>
      </c>
    </row>
    <row r="23" spans="1:9" x14ac:dyDescent="0.4">
      <c r="A23" s="3">
        <v>15</v>
      </c>
      <c r="B23" s="3">
        <v>1</v>
      </c>
      <c r="C23" s="1" t="s">
        <v>45</v>
      </c>
      <c r="D23" s="3">
        <v>7805</v>
      </c>
      <c r="E23" s="4" t="s">
        <v>105</v>
      </c>
      <c r="F23" s="4" t="s">
        <v>104</v>
      </c>
      <c r="G23" s="17">
        <v>480</v>
      </c>
      <c r="H23" s="17">
        <f t="shared" si="3"/>
        <v>480</v>
      </c>
    </row>
    <row r="24" spans="1:9" x14ac:dyDescent="0.4">
      <c r="A24" s="3">
        <v>16</v>
      </c>
      <c r="B24" s="3">
        <v>1</v>
      </c>
      <c r="C24" s="1" t="s">
        <v>46</v>
      </c>
      <c r="D24" s="4" t="s">
        <v>107</v>
      </c>
      <c r="E24" s="4" t="s">
        <v>108</v>
      </c>
      <c r="F24" s="4" t="s">
        <v>106</v>
      </c>
      <c r="G24" s="17">
        <v>1030</v>
      </c>
      <c r="H24" s="17">
        <f t="shared" si="3"/>
        <v>1030</v>
      </c>
    </row>
    <row r="25" spans="1:9" x14ac:dyDescent="0.4">
      <c r="A25" s="3">
        <v>17</v>
      </c>
      <c r="B25" s="3">
        <v>1</v>
      </c>
      <c r="C25" s="1" t="s">
        <v>47</v>
      </c>
      <c r="D25" s="3" t="s">
        <v>48</v>
      </c>
      <c r="E25" s="4" t="s">
        <v>102</v>
      </c>
      <c r="F25" s="4" t="s">
        <v>103</v>
      </c>
      <c r="G25" s="17">
        <v>220</v>
      </c>
      <c r="H25" s="17">
        <f t="shared" si="3"/>
        <v>220</v>
      </c>
    </row>
    <row r="26" spans="1:9" x14ac:dyDescent="0.4">
      <c r="A26" s="3">
        <v>18</v>
      </c>
      <c r="B26" s="3">
        <v>1</v>
      </c>
      <c r="C26" s="18" t="s">
        <v>110</v>
      </c>
      <c r="D26" s="4" t="s">
        <v>112</v>
      </c>
      <c r="E26" s="4"/>
      <c r="F26" s="4"/>
      <c r="G26" s="8"/>
      <c r="H26" s="7"/>
      <c r="I26" s="4" t="s">
        <v>112</v>
      </c>
    </row>
    <row r="27" spans="1:9" s="14" customFormat="1" x14ac:dyDescent="0.4">
      <c r="A27" s="10">
        <v>19</v>
      </c>
      <c r="B27" s="10">
        <v>1</v>
      </c>
      <c r="C27" s="19" t="s">
        <v>123</v>
      </c>
      <c r="D27" s="11" t="s">
        <v>123</v>
      </c>
      <c r="E27" s="11" t="s">
        <v>124</v>
      </c>
      <c r="F27" s="11"/>
      <c r="G27" s="12"/>
      <c r="H27" s="13"/>
      <c r="I27" s="11" t="s">
        <v>67</v>
      </c>
    </row>
    <row r="28" spans="1:9" x14ac:dyDescent="0.4">
      <c r="A28" s="3">
        <v>20</v>
      </c>
      <c r="B28" s="3">
        <v>1</v>
      </c>
      <c r="C28" s="1" t="s">
        <v>23</v>
      </c>
      <c r="D28" s="3" t="s">
        <v>24</v>
      </c>
      <c r="E28" s="4" t="s">
        <v>68</v>
      </c>
      <c r="F28" s="4" t="s">
        <v>93</v>
      </c>
      <c r="G28" s="8">
        <v>50</v>
      </c>
      <c r="H28" s="7">
        <f t="shared" ref="H28" si="5">B28*G28</f>
        <v>50</v>
      </c>
    </row>
    <row r="29" spans="1:9" x14ac:dyDescent="0.4">
      <c r="A29" s="3">
        <v>21</v>
      </c>
      <c r="B29" s="3">
        <v>1</v>
      </c>
      <c r="C29" s="1" t="s">
        <v>25</v>
      </c>
      <c r="D29" s="3" t="s">
        <v>26</v>
      </c>
      <c r="E29" s="4" t="s">
        <v>68</v>
      </c>
      <c r="F29" s="4" t="s">
        <v>69</v>
      </c>
      <c r="G29" s="8">
        <v>25</v>
      </c>
      <c r="H29" s="7">
        <f>B29*G29</f>
        <v>25</v>
      </c>
    </row>
    <row r="30" spans="1:9" x14ac:dyDescent="0.4">
      <c r="A30" s="3">
        <v>22</v>
      </c>
      <c r="B30" s="3">
        <v>2</v>
      </c>
      <c r="C30" s="1" t="s">
        <v>27</v>
      </c>
      <c r="D30" s="3" t="s">
        <v>28</v>
      </c>
      <c r="E30" s="4" t="s">
        <v>68</v>
      </c>
      <c r="F30" s="4" t="s">
        <v>91</v>
      </c>
      <c r="G30" s="8">
        <v>35</v>
      </c>
      <c r="H30" s="7">
        <f>B30*G30</f>
        <v>70</v>
      </c>
    </row>
    <row r="31" spans="1:9" x14ac:dyDescent="0.4">
      <c r="A31" s="3">
        <v>23</v>
      </c>
      <c r="B31" s="3">
        <v>2</v>
      </c>
      <c r="C31" s="1" t="s">
        <v>29</v>
      </c>
      <c r="D31" s="3" t="s">
        <v>30</v>
      </c>
      <c r="E31" s="4" t="s">
        <v>68</v>
      </c>
      <c r="F31" s="4" t="s">
        <v>92</v>
      </c>
      <c r="G31" s="8">
        <v>125</v>
      </c>
      <c r="H31" s="7">
        <f>B31*G31</f>
        <v>250</v>
      </c>
      <c r="I31" s="2" t="s">
        <v>101</v>
      </c>
    </row>
    <row r="32" spans="1:9" x14ac:dyDescent="0.4">
      <c r="A32" s="3"/>
      <c r="B32" s="3"/>
      <c r="C32" s="18"/>
      <c r="D32" s="15"/>
      <c r="E32" s="4"/>
      <c r="F32" s="4"/>
      <c r="G32" s="8"/>
      <c r="H32" s="7"/>
      <c r="I32" s="4"/>
    </row>
    <row r="33" spans="1:9" x14ac:dyDescent="0.4">
      <c r="A33" s="3">
        <v>24</v>
      </c>
      <c r="B33" s="3">
        <v>1</v>
      </c>
      <c r="C33" s="18" t="s">
        <v>98</v>
      </c>
      <c r="D33" s="15" t="s">
        <v>99</v>
      </c>
      <c r="E33" s="4" t="s">
        <v>68</v>
      </c>
      <c r="F33" s="4"/>
      <c r="G33" s="8">
        <v>40</v>
      </c>
      <c r="H33" s="7">
        <f>B33*G33</f>
        <v>40</v>
      </c>
    </row>
    <row r="34" spans="1:9" x14ac:dyDescent="0.4">
      <c r="A34" s="3">
        <v>25</v>
      </c>
      <c r="B34" s="3">
        <v>1</v>
      </c>
      <c r="C34" s="18" t="s">
        <v>95</v>
      </c>
      <c r="D34" s="15" t="s">
        <v>83</v>
      </c>
      <c r="E34" s="4" t="s">
        <v>68</v>
      </c>
      <c r="F34" s="4"/>
      <c r="G34" s="8">
        <v>20</v>
      </c>
      <c r="H34" s="7">
        <f t="shared" ref="H34" si="6">B34*G34</f>
        <v>20</v>
      </c>
    </row>
    <row r="35" spans="1:9" x14ac:dyDescent="0.4">
      <c r="A35" s="3">
        <v>26</v>
      </c>
      <c r="B35" s="3">
        <v>2</v>
      </c>
      <c r="C35" s="18" t="s">
        <v>96</v>
      </c>
      <c r="D35" s="15" t="s">
        <v>97</v>
      </c>
      <c r="E35" s="4" t="s">
        <v>68</v>
      </c>
      <c r="F35" s="4"/>
      <c r="G35" s="8">
        <v>20</v>
      </c>
      <c r="H35" s="7">
        <f t="shared" ref="H35" si="7">B35*G35</f>
        <v>40</v>
      </c>
    </row>
    <row r="36" spans="1:9" x14ac:dyDescent="0.4">
      <c r="A36" s="3">
        <v>27</v>
      </c>
      <c r="B36" s="3">
        <v>17</v>
      </c>
      <c r="C36" s="18" t="s">
        <v>100</v>
      </c>
      <c r="D36" s="15" t="s">
        <v>94</v>
      </c>
      <c r="E36" s="4" t="s">
        <v>68</v>
      </c>
      <c r="F36" s="4"/>
      <c r="G36" s="8">
        <v>25</v>
      </c>
      <c r="H36" s="7">
        <f t="shared" ref="H36:H41" si="8">B36*G36</f>
        <v>425</v>
      </c>
    </row>
    <row r="37" spans="1:9" x14ac:dyDescent="0.4">
      <c r="A37" s="3"/>
      <c r="B37" s="3"/>
      <c r="C37" s="18"/>
      <c r="D37" s="15"/>
      <c r="E37" s="4"/>
      <c r="F37" s="4"/>
      <c r="G37" s="8"/>
      <c r="H37" s="7"/>
    </row>
    <row r="38" spans="1:9" x14ac:dyDescent="0.4">
      <c r="A38" s="3"/>
      <c r="B38" s="3"/>
      <c r="C38" s="16" t="s">
        <v>79</v>
      </c>
      <c r="D38" s="15"/>
      <c r="E38" s="4"/>
      <c r="F38" s="4"/>
      <c r="G38" s="8"/>
      <c r="H38" s="7"/>
    </row>
    <row r="39" spans="1:9" x14ac:dyDescent="0.4">
      <c r="A39" s="3">
        <v>28</v>
      </c>
      <c r="B39" s="3">
        <v>1</v>
      </c>
      <c r="C39" s="2" t="s">
        <v>113</v>
      </c>
      <c r="D39" s="4" t="s">
        <v>115</v>
      </c>
      <c r="E39" s="4" t="s">
        <v>116</v>
      </c>
      <c r="G39" s="17">
        <v>150</v>
      </c>
      <c r="H39" s="17">
        <f t="shared" si="8"/>
        <v>150</v>
      </c>
    </row>
    <row r="40" spans="1:9" x14ac:dyDescent="0.4">
      <c r="A40" s="3">
        <v>29</v>
      </c>
      <c r="B40" s="3">
        <v>1</v>
      </c>
      <c r="C40" s="2" t="s">
        <v>117</v>
      </c>
      <c r="D40" s="2" t="s">
        <v>118</v>
      </c>
      <c r="E40" s="4" t="s">
        <v>119</v>
      </c>
      <c r="G40" s="17">
        <v>70</v>
      </c>
      <c r="H40" s="17">
        <f t="shared" si="8"/>
        <v>70</v>
      </c>
    </row>
    <row r="41" spans="1:9" x14ac:dyDescent="0.4">
      <c r="A41" s="3">
        <v>30</v>
      </c>
      <c r="B41" s="3">
        <v>3</v>
      </c>
      <c r="C41" s="2" t="s">
        <v>122</v>
      </c>
      <c r="D41" s="4" t="s">
        <v>120</v>
      </c>
      <c r="E41" s="4"/>
      <c r="G41" s="17">
        <v>40</v>
      </c>
      <c r="H41" s="17">
        <f t="shared" si="8"/>
        <v>120</v>
      </c>
      <c r="I41" s="2" t="s">
        <v>121</v>
      </c>
    </row>
    <row r="42" spans="1:9" x14ac:dyDescent="0.4">
      <c r="A42" s="3"/>
      <c r="B42" s="3"/>
      <c r="C42" s="2"/>
      <c r="D42" s="2"/>
      <c r="E42" s="4"/>
      <c r="G42" s="17"/>
      <c r="H42" s="17"/>
    </row>
    <row r="43" spans="1:9" x14ac:dyDescent="0.4">
      <c r="A43" s="3"/>
      <c r="B43" s="3"/>
      <c r="C43" s="2"/>
      <c r="D43" s="2"/>
      <c r="E43" s="4"/>
      <c r="G43" s="17"/>
      <c r="H43" s="17"/>
    </row>
    <row r="44" spans="1:9" x14ac:dyDescent="0.4">
      <c r="A44" s="3"/>
      <c r="B44" s="3"/>
      <c r="G44" s="6" t="s">
        <v>64</v>
      </c>
      <c r="H44" s="9">
        <f>SUM(H9:H43)</f>
        <v>7008</v>
      </c>
    </row>
    <row r="45" spans="1:9" x14ac:dyDescent="0.4">
      <c r="A45" s="3"/>
      <c r="B45" s="3"/>
      <c r="E45" s="1"/>
      <c r="I45" s="4"/>
    </row>
    <row r="46" spans="1:9" x14ac:dyDescent="0.4">
      <c r="A46" s="3"/>
      <c r="B46" s="3"/>
      <c r="E46" s="1"/>
      <c r="I46" s="4"/>
    </row>
    <row r="47" spans="1:9" x14ac:dyDescent="0.4">
      <c r="A47" s="3"/>
      <c r="B47" s="3"/>
      <c r="G47" s="17"/>
      <c r="H47" s="17"/>
    </row>
    <row r="48" spans="1:9" x14ac:dyDescent="0.4">
      <c r="A48" s="3"/>
      <c r="B48" s="3"/>
      <c r="G48" s="17"/>
      <c r="H48" s="17"/>
    </row>
    <row r="49" spans="1:8" x14ac:dyDescent="0.4">
      <c r="A49" s="3"/>
      <c r="B49" s="3"/>
      <c r="G49" s="17"/>
      <c r="H49" s="17"/>
    </row>
    <row r="50" spans="1:8" x14ac:dyDescent="0.4">
      <c r="G50" s="17"/>
      <c r="H50" s="17"/>
    </row>
    <row r="51" spans="1:8" x14ac:dyDescent="0.4">
      <c r="G51" s="17"/>
      <c r="H51" s="17"/>
    </row>
    <row r="52" spans="1:8" x14ac:dyDescent="0.4">
      <c r="G52" s="17"/>
      <c r="H52" s="17"/>
    </row>
    <row r="53" spans="1:8" x14ac:dyDescent="0.4">
      <c r="G53" s="17"/>
      <c r="H53" s="17"/>
    </row>
    <row r="54" spans="1:8" x14ac:dyDescent="0.4">
      <c r="G54" s="17"/>
      <c r="H54" s="17"/>
    </row>
    <row r="55" spans="1:8" x14ac:dyDescent="0.4">
      <c r="G55" s="17"/>
      <c r="H55" s="17"/>
    </row>
    <row r="56" spans="1:8" x14ac:dyDescent="0.4">
      <c r="G56" s="17"/>
      <c r="H56" s="17"/>
    </row>
    <row r="57" spans="1:8" x14ac:dyDescent="0.4">
      <c r="G57" s="17"/>
      <c r="H57" s="1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LPC_PD_PDB_BOM(REV_01)</vt:lpstr>
      <vt:lpstr>LPC_PD_PWRB_BOM(REV_01)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atik</cp:lastModifiedBy>
  <dcterms:created xsi:type="dcterms:W3CDTF">2015-06-05T18:19:34Z</dcterms:created>
  <dcterms:modified xsi:type="dcterms:W3CDTF">2022-10-30T23:45:12Z</dcterms:modified>
</cp:coreProperties>
</file>