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mrak\Desktop\Upgrade\EPGPM\Capstone\"/>
    </mc:Choice>
  </mc:AlternateContent>
  <bookViews>
    <workbookView xWindow="0" yWindow="0" windowWidth="38670" windowHeight="114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5" i="1"/>
  <c r="K5" i="1"/>
  <c r="K3" i="1"/>
  <c r="L3" i="1"/>
  <c r="M15" i="1" l="1"/>
  <c r="M17" i="1"/>
  <c r="M10" i="1"/>
  <c r="M9" i="1"/>
  <c r="M5" i="1"/>
  <c r="M18" i="1"/>
  <c r="M16" i="1"/>
  <c r="M14" i="1"/>
  <c r="M13" i="1"/>
  <c r="M12" i="1"/>
  <c r="M11" i="1"/>
  <c r="M8" i="1"/>
  <c r="M7" i="1"/>
  <c r="M6" i="1"/>
  <c r="M3" i="1"/>
</calcChain>
</file>

<file path=xl/sharedStrings.xml><?xml version="1.0" encoding="utf-8"?>
<sst xmlns="http://schemas.openxmlformats.org/spreadsheetml/2006/main" count="50" uniqueCount="46">
  <si>
    <t>Evaluation Matrix for Two Class Boosted Decision Tree</t>
  </si>
  <si>
    <t>Hyper parameter Tuning</t>
  </si>
  <si>
    <t>Base Model</t>
  </si>
  <si>
    <t>Accuracy</t>
  </si>
  <si>
    <t>Precision</t>
  </si>
  <si>
    <t>Recall</t>
  </si>
  <si>
    <t>F1 Score</t>
  </si>
  <si>
    <t>AUC</t>
  </si>
  <si>
    <t>TP</t>
  </si>
  <si>
    <t>TN</t>
  </si>
  <si>
    <t>FP</t>
  </si>
  <si>
    <t>FN</t>
  </si>
  <si>
    <t>TPR</t>
  </si>
  <si>
    <t>TNR</t>
  </si>
  <si>
    <t>Random Sweep; F-score</t>
  </si>
  <si>
    <t>Random Sweep; Precision</t>
  </si>
  <si>
    <t>Random Sweep; Recall</t>
  </si>
  <si>
    <t>Random Sweep; AUC</t>
  </si>
  <si>
    <t>Random Sweep; Average Log Loss</t>
  </si>
  <si>
    <t>Random Sweep; Train Log Loss</t>
  </si>
  <si>
    <t>Random Grid; F-score</t>
  </si>
  <si>
    <t>Random Grid; Precision</t>
  </si>
  <si>
    <t>Random Grid; Recall</t>
  </si>
  <si>
    <t>Random Sweep;  Accuracy</t>
  </si>
  <si>
    <t>Random Grid;  Accuracy</t>
  </si>
  <si>
    <t>Random Grid; AUC</t>
  </si>
  <si>
    <t>Random Grid; Average Log Loss</t>
  </si>
  <si>
    <t>Random Grid; Train Log Loss</t>
  </si>
  <si>
    <t>higher the better</t>
  </si>
  <si>
    <t>lower the better</t>
  </si>
  <si>
    <t>cart</t>
  </si>
  <si>
    <t>naïve</t>
  </si>
  <si>
    <t>logicstics</t>
  </si>
  <si>
    <t>assign model</t>
  </si>
  <si>
    <t xml:space="preserve">1, 0 </t>
  </si>
  <si>
    <t>get origianl tabel</t>
  </si>
  <si>
    <t xml:space="preserve">analmiy </t>
  </si>
  <si>
    <t>0 o1</t>
  </si>
  <si>
    <t>anamoly score</t>
  </si>
  <si>
    <t xml:space="preserve">default, non defualt, analmoy and no analmoy </t>
  </si>
  <si>
    <t>BP test</t>
  </si>
  <si>
    <t>Timeseries</t>
  </si>
  <si>
    <t>Auto Correlation</t>
  </si>
  <si>
    <t>G-Mean</t>
  </si>
  <si>
    <t>Year</t>
  </si>
  <si>
    <t>Default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</si>
</sst>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23232"/>
      <name val="Segoe UI"/>
      <family val="2"/>
    </font>
    <font>
      <b/>
      <sz val="11"/>
      <color theme="1"/>
      <name val="Source Sans Pro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10" fontId="0" fillId="0" borderId="0" xfId="0" applyNumberFormat="1"/>
    <xf numFmtId="0" fontId="0" fillId="0" borderId="2" xfId="0" applyBorder="1"/>
    <xf numFmtId="0" fontId="3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Evaluation of Hyperparameter Tuning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Base Model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Sheet1!$B$2:$M$2</c15:sqref>
                  </c15:fullRef>
                </c:ext>
              </c:extLst>
              <c:f>(Sheet1!$E$2:$F$2,Sheet1!$M$2)</c:f>
              <c:strCache>
                <c:ptCount val="3"/>
                <c:pt idx="0">
                  <c:v>F1 Score</c:v>
                </c:pt>
                <c:pt idx="1">
                  <c:v>AUC</c:v>
                </c:pt>
                <c:pt idx="2">
                  <c:v>G-Mean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Sheet1!$B$3:$M$3</c15:sqref>
                  </c15:fullRef>
                </c:ext>
              </c:extLst>
              <c:f>(Sheet1!$E$3:$F$3,Sheet1!$M$3)</c:f>
              <c:numCache>
                <c:formatCode>General</c:formatCode>
                <c:ptCount val="3"/>
                <c:pt idx="0">
                  <c:v>0.98399999999999999</c:v>
                </c:pt>
                <c:pt idx="1">
                  <c:v>0.72299999999999998</c:v>
                </c:pt>
                <c:pt idx="2">
                  <c:v>0.15575954450981219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E2D-860C-1F9C66883DD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Random Sweep;  Accuracy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Sheet1!$B$2:$M$2</c15:sqref>
                  </c15:fullRef>
                </c:ext>
              </c:extLst>
              <c:f>(Sheet1!$E$2:$F$2,Sheet1!$M$2)</c:f>
              <c:strCache>
                <c:ptCount val="3"/>
                <c:pt idx="0">
                  <c:v>F1 Score</c:v>
                </c:pt>
                <c:pt idx="1">
                  <c:v>AUC</c:v>
                </c:pt>
                <c:pt idx="2">
                  <c:v>G-Mean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(Sheet1!$E$5:$F$5,Sheet1!$M$5)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0.72599999999999998</c:v>
                </c:pt>
                <c:pt idx="2">
                  <c:v>0.12329162653765363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9-4E2D-860C-1F9C66883DD8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Random Grid; F-score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Sheet1!$B$2:$M$2</c15:sqref>
                  </c15:fullRef>
                </c:ext>
              </c:extLst>
              <c:f>(Sheet1!$E$2:$F$2,Sheet1!$M$2)</c:f>
              <c:strCache>
                <c:ptCount val="3"/>
                <c:pt idx="0">
                  <c:v>F1 Score</c:v>
                </c:pt>
                <c:pt idx="1">
                  <c:v>AUC</c:v>
                </c:pt>
                <c:pt idx="2">
                  <c:v>G-Mean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Sheet1!$B$13:$M$13</c15:sqref>
                  </c15:fullRef>
                </c:ext>
              </c:extLst>
              <c:f>(Sheet1!$E$13:$F$13,Sheet1!$M$13)</c:f>
              <c:numCache>
                <c:formatCode>General</c:formatCode>
                <c:ptCount val="3"/>
                <c:pt idx="0">
                  <c:v>0.98199999999999998</c:v>
                </c:pt>
                <c:pt idx="1">
                  <c:v>0.72699999999999998</c:v>
                </c:pt>
                <c:pt idx="2">
                  <c:v>0.21032889716559114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C9-4E2D-860C-1F9C6688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60403216"/>
        <c:axId val="660406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Hyper parameter Tuning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Sheet1!$B$4:$M$4</c15:sqref>
                        </c15:fullRef>
                        <c15:formulaRef>
                          <c15:sqref>(Sheet1!$E$4:$F$4,Sheet1!$M$4)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C9-4E2D-860C-1F9C66883D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Random Sweep; F-score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Sheet1!$B$6:$M$6</c15:sqref>
                        </c15:fullRef>
                        <c15:formulaRef>
                          <c15:sqref>(Sheet1!$E$6:$F$6,Sheet1!$M$6)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0.98499999999999999</c:v>
                      </c:pt>
                      <c:pt idx="1">
                        <c:v>0.72599999999999998</c:v>
                      </c:pt>
                      <c:pt idx="2">
                        <c:v>0.12329162653765363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C9-4E2D-860C-1F9C66883DD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Random Sweep; Precision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Sheet1!$B$7:$M$7</c15:sqref>
                        </c15:fullRef>
                        <c15:formulaRef>
                          <c15:sqref>(Sheet1!$E$7:$F$7,Sheet1!$M$7)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0.98199999999999998</c:v>
                      </c:pt>
                      <c:pt idx="1">
                        <c:v>0.72</c:v>
                      </c:pt>
                      <c:pt idx="2">
                        <c:v>0.20315584305212139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C9-4E2D-860C-1F9C66883DD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Random Sweep; Recall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Sheet1!$B$8:$M$8</c15:sqref>
                        </c15:fullRef>
                        <c15:formulaRef>
                          <c15:sqref>(Sheet1!$E$8:$F$8,Sheet1!$M$8)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0.98599999999999999</c:v>
                      </c:pt>
                      <c:pt idx="1">
                        <c:v>0.71599999999999997</c:v>
                      </c:pt>
                      <c:pt idx="2">
                        <c:v>3.1851188915757805E-2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C9-4E2D-860C-1F9C66883DD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Random Sweep; AUC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Sheet1!$B$9:$M$9</c15:sqref>
                        </c15:fullRef>
                        <c15:formulaRef>
                          <c15:sqref>(Sheet1!$E$9:$F$9,Sheet1!$M$9)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0.98199999999999998</c:v>
                      </c:pt>
                      <c:pt idx="1">
                        <c:v>0.72</c:v>
                      </c:pt>
                      <c:pt idx="2">
                        <c:v>0.20315584305212139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C9-4E2D-860C-1F9C66883DD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Random Sweep; Average Log Loss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Sheet1!$B$10:$M$10</c15:sqref>
                        </c15:fullRef>
                        <c15:formulaRef>
                          <c15:sqref>(Sheet1!$E$10:$F$10,Sheet1!$M$10)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0.98499999999999999</c:v>
                      </c:pt>
                      <c:pt idx="1">
                        <c:v>0.72599999999999998</c:v>
                      </c:pt>
                      <c:pt idx="2">
                        <c:v>0.12329162653765363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C9-4E2D-860C-1F9C66883DD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Random Sweep; Train Log Loss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Sheet1!$B$11:$M$11</c15:sqref>
                        </c15:fullRef>
                        <c15:formulaRef>
                          <c15:sqref>(Sheet1!$E$11:$F$11,Sheet1!$M$11)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0.98599999999999999</c:v>
                      </c:pt>
                      <c:pt idx="1">
                        <c:v>0.71199999999999997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C9-4E2D-860C-1F9C66883DD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Random Grid;  Accuracy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Sheet1!$B$12:$M$12</c15:sqref>
                        </c15:fullRef>
                        <c15:formulaRef>
                          <c15:sqref>(Sheet1!$E$12:$F$12,Sheet1!$M$12)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0.98199999999999998</c:v>
                      </c:pt>
                      <c:pt idx="1">
                        <c:v>0.72699999999999998</c:v>
                      </c:pt>
                      <c:pt idx="2">
                        <c:v>0.21032889716559114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C9-4E2D-860C-1F9C66883DD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Random Grid; Precision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Sheet1!$B$14:$M$14</c15:sqref>
                        </c15:fullRef>
                        <c15:formulaRef>
                          <c15:sqref>(Sheet1!$E$14:$F$14,Sheet1!$M$14)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0.98199999999999998</c:v>
                      </c:pt>
                      <c:pt idx="1">
                        <c:v>0.72699999999999998</c:v>
                      </c:pt>
                      <c:pt idx="2">
                        <c:v>0.21032889716559114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C9-4E2D-860C-1F9C66883DD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Random Grid; Recall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Sheet1!$B$15:$M$15</c15:sqref>
                        </c15:fullRef>
                        <c15:formulaRef>
                          <c15:sqref>(Sheet1!$E$15:$F$15,Sheet1!$M$15)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0.98599999999999999</c:v>
                      </c:pt>
                      <c:pt idx="1">
                        <c:v>0.71799999999999997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C9-4E2D-860C-1F9C66883DD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Random Grid; AUC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Sheet1!$B$16:$M$16</c15:sqref>
                        </c15:fullRef>
                        <c15:formulaRef>
                          <c15:sqref>(Sheet1!$E$16:$F$16,Sheet1!$M$16)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0.98199999999999998</c:v>
                      </c:pt>
                      <c:pt idx="1">
                        <c:v>0.72699999999999998</c:v>
                      </c:pt>
                      <c:pt idx="2">
                        <c:v>0.21032889716559114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C9-4E2D-860C-1F9C66883DD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Random Grid; Average Log Loss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Sheet1!$B$17:$M$17</c15:sqref>
                        </c15:fullRef>
                        <c15:formulaRef>
                          <c15:sqref>(Sheet1!$E$17:$F$17,Sheet1!$M$17)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0.98199999999999998</c:v>
                      </c:pt>
                      <c:pt idx="1">
                        <c:v>0.72699999999999998</c:v>
                      </c:pt>
                      <c:pt idx="2">
                        <c:v>0.21032889716559114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4C9-4E2D-860C-1F9C66883DD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Random Grid; Train Log Loss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Sheet1!$B$2:$M$2</c15:sqref>
                        </c15:fullRef>
                        <c15:formulaRef>
                          <c15:sqref>(Sheet1!$E$2:$F$2,Sheet1!$M$2)</c15:sqref>
                        </c15:formulaRef>
                      </c:ext>
                    </c:extLst>
                    <c:strCache>
                      <c:ptCount val="3"/>
                      <c:pt idx="0">
                        <c:v>F1 Score</c:v>
                      </c:pt>
                      <c:pt idx="1">
                        <c:v>AUC</c:v>
                      </c:pt>
                      <c:pt idx="2">
                        <c:v>G-Mean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Sheet1!$B$18:$M$18</c15:sqref>
                        </c15:fullRef>
                        <c15:formulaRef>
                          <c15:sqref>(Sheet1!$E$18:$F$18,Sheet1!$M$18)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0.98599999999999999</c:v>
                      </c:pt>
                      <c:pt idx="1">
                        <c:v>0.71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C9-4E2D-860C-1F9C66883DD8}"/>
                  </c:ext>
                </c:extLst>
              </c15:ser>
            </c15:filteredBarSeries>
          </c:ext>
        </c:extLst>
      </c:barChart>
      <c:catAx>
        <c:axId val="66040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6960"/>
        <c:crosses val="autoZero"/>
        <c:auto val="1"/>
        <c:lblAlgn val="ctr"/>
        <c:lblOffset val="100"/>
        <c:noMultiLvlLbl val="0"/>
      </c:catAx>
      <c:valAx>
        <c:axId val="6604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395942899116783"/>
          <c:y val="0.10649185267426214"/>
          <c:w val="0.38215512665365708"/>
          <c:h val="0.251735743060245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Default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Default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Sheet2!$B$4:$B$7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Sheet2!$C$4:$C$7</c:f>
              <c:numCache>
                <c:formatCode>0.00%</c:formatCode>
                <c:ptCount val="4"/>
                <c:pt idx="0">
                  <c:v>8.9999999999999998E-4</c:v>
                </c:pt>
                <c:pt idx="1">
                  <c:v>7.3000000000000001E-3</c:v>
                </c:pt>
                <c:pt idx="2">
                  <c:v>1.7299999999999999E-2</c:v>
                </c:pt>
                <c:pt idx="3">
                  <c:v>5.4199999999999998E-2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B0A-B25C-A565A306E1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2646960"/>
        <c:axId val="822655696"/>
      </c:lineChart>
      <c:catAx>
        <c:axId val="8226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5696"/>
        <c:crosses val="autoZero"/>
        <c:auto val="1"/>
        <c:lblAlgn val="ctr"/>
        <c:lblOffset val="100"/>
        <c:noMultiLvlLbl val="0"/>
      </c:catAx>
      <c:valAx>
        <c:axId val="8226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227239</xdr:colOff>
      <xdr:row>1</xdr:row>
      <xdr:rowOff>73023</xdr:rowOff>
    </xdr:from>
    <xdr:to>
      <xdr:col>22</xdr:col>
      <xdr:colOff>244928</xdr:colOff>
      <xdr:row>23</xdr:row>
      <xdr:rowOff>108858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5</xdr:row>
      <xdr:rowOff>66675</xdr:rowOff>
    </xdr:from>
    <xdr:to>
      <xdr:col>14</xdr:col>
      <xdr:colOff>158750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70" zoomScaleNormal="70" workbookViewId="0">
      <selection activeCell="M24" sqref="M24"/>
    </sheetView>
  </sheetViews>
  <sheetFormatPr defaultRowHeight="14.5" x14ac:dyDescent="0.35"/>
  <cols>
    <col min="1" max="1" width="28.26953125" bestFit="1" customWidth="1"/>
    <col min="2" max="2" width="8.1796875" bestFit="1" customWidth="1"/>
    <col min="5" max="6" width="14.90625" bestFit="1" customWidth="1"/>
    <col min="8" max="8" width="14.90625" bestFit="1" customWidth="1"/>
    <col min="9" max="10" width="14.36328125" bestFit="1" customWidth="1"/>
    <col min="13" max="13" width="14.90625" bestFit="1" customWidth="1"/>
  </cols>
  <sheetData>
    <row r="1" spans="1:13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" thickBot="1" x14ac:dyDescent="0.4">
      <c r="A2" s="8"/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43</v>
      </c>
    </row>
    <row r="3" spans="1:13" ht="15" thickBot="1" x14ac:dyDescent="0.4">
      <c r="A3" s="10" t="s">
        <v>2</v>
      </c>
      <c r="B3" s="12">
        <v>0.96899999999999997</v>
      </c>
      <c r="C3" s="12">
        <v>0.97299999999999998</v>
      </c>
      <c r="D3" s="12">
        <v>0.996</v>
      </c>
      <c r="E3" s="12">
        <v>0.98399999999999999</v>
      </c>
      <c r="F3" s="12">
        <v>0.72299999999999998</v>
      </c>
      <c r="G3" s="12">
        <v>34610</v>
      </c>
      <c r="H3" s="12">
        <v>24</v>
      </c>
      <c r="I3" s="12">
        <v>961</v>
      </c>
      <c r="J3" s="12">
        <v>149</v>
      </c>
      <c r="K3" s="12">
        <f>G3/(G3+J3)</f>
        <v>0.99571334042981674</v>
      </c>
      <c r="L3" s="12">
        <f>H3/(I3+H3)</f>
        <v>2.4365482233502538E-2</v>
      </c>
      <c r="M3" s="13">
        <f>SQRT(K3*L3)</f>
        <v>0.15575954450981219</v>
      </c>
    </row>
    <row r="4" spans="1:13" x14ac:dyDescent="0.35">
      <c r="A4" s="9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5" x14ac:dyDescent="0.4">
      <c r="A5" s="2" t="s">
        <v>23</v>
      </c>
      <c r="B5" s="15">
        <v>0.97099999999999997</v>
      </c>
      <c r="C5" s="15">
        <v>0.97299999999999998</v>
      </c>
      <c r="D5" s="15">
        <v>0.998</v>
      </c>
      <c r="E5" s="15">
        <v>0.98499999999999999</v>
      </c>
      <c r="F5" s="15">
        <v>0.72599999999999998</v>
      </c>
      <c r="G5" s="16">
        <v>34696</v>
      </c>
      <c r="H5" s="15">
        <v>15</v>
      </c>
      <c r="I5" s="15">
        <v>970</v>
      </c>
      <c r="J5" s="15">
        <v>63</v>
      </c>
      <c r="K5" s="15">
        <f>G5/(G5+J5)</f>
        <v>0.99818751977905007</v>
      </c>
      <c r="L5" s="15">
        <f>H5/(I5+H5)</f>
        <v>1.5228426395939087E-2</v>
      </c>
      <c r="M5" s="15">
        <f>SQRT(K5*L5)</f>
        <v>0.12329162653765363</v>
      </c>
    </row>
    <row r="6" spans="1:13" x14ac:dyDescent="0.35">
      <c r="A6" s="2" t="s">
        <v>14</v>
      </c>
      <c r="B6" s="15">
        <v>0.97099999999999997</v>
      </c>
      <c r="C6" s="15">
        <v>0.97299999999999998</v>
      </c>
      <c r="D6" s="15">
        <v>0.998</v>
      </c>
      <c r="E6" s="15">
        <v>0.98499999999999999</v>
      </c>
      <c r="F6" s="15">
        <v>0.72599999999999998</v>
      </c>
      <c r="G6" s="15">
        <v>34696</v>
      </c>
      <c r="H6" s="15">
        <v>15</v>
      </c>
      <c r="I6" s="15">
        <v>970</v>
      </c>
      <c r="J6" s="15">
        <v>63</v>
      </c>
      <c r="K6" s="15">
        <f t="shared" ref="K6:K18" si="0">G6/(G6+J6)</f>
        <v>0.99818751977905007</v>
      </c>
      <c r="L6" s="15">
        <f t="shared" ref="L6:L18" si="1">H6/(I6+H6)</f>
        <v>1.5228426395939087E-2</v>
      </c>
      <c r="M6" s="15">
        <f t="shared" ref="M6:M18" si="2">SQRT(K6*L6)</f>
        <v>0.12329162653765363</v>
      </c>
    </row>
    <row r="7" spans="1:13" ht="15" x14ac:dyDescent="0.4">
      <c r="A7" s="2" t="s">
        <v>15</v>
      </c>
      <c r="B7" s="16">
        <v>0.96499999999999997</v>
      </c>
      <c r="C7" s="15">
        <v>0.97299999999999998</v>
      </c>
      <c r="D7" s="16">
        <v>0.99199999999999999</v>
      </c>
      <c r="E7" s="15">
        <v>0.98199999999999998</v>
      </c>
      <c r="F7" s="15">
        <v>0.72</v>
      </c>
      <c r="G7" s="16">
        <v>34465</v>
      </c>
      <c r="H7" s="15">
        <v>41</v>
      </c>
      <c r="I7" s="15">
        <v>944</v>
      </c>
      <c r="J7" s="15">
        <v>294</v>
      </c>
      <c r="K7" s="15">
        <f t="shared" si="0"/>
        <v>0.99154175896890018</v>
      </c>
      <c r="L7" s="15">
        <f t="shared" si="1"/>
        <v>4.16243654822335E-2</v>
      </c>
      <c r="M7" s="15">
        <f t="shared" si="2"/>
        <v>0.20315584305212139</v>
      </c>
    </row>
    <row r="8" spans="1:13" ht="15" x14ac:dyDescent="0.4">
      <c r="A8" s="3" t="s">
        <v>16</v>
      </c>
      <c r="B8" s="16">
        <v>0.97199999999999998</v>
      </c>
      <c r="C8" s="15">
        <v>0.97199999999999998</v>
      </c>
      <c r="D8" s="15">
        <v>0.999</v>
      </c>
      <c r="E8" s="15">
        <v>0.98599999999999999</v>
      </c>
      <c r="F8" s="15">
        <v>0.71599999999999997</v>
      </c>
      <c r="G8" s="16">
        <v>34734</v>
      </c>
      <c r="H8" s="15">
        <v>1</v>
      </c>
      <c r="I8" s="15">
        <v>984</v>
      </c>
      <c r="J8" s="15">
        <v>25</v>
      </c>
      <c r="K8" s="15">
        <f t="shared" si="0"/>
        <v>0.99928076181708336</v>
      </c>
      <c r="L8" s="15">
        <f t="shared" si="1"/>
        <v>1.0152284263959391E-3</v>
      </c>
      <c r="M8" s="15">
        <f t="shared" si="2"/>
        <v>3.1851188915757805E-2</v>
      </c>
    </row>
    <row r="9" spans="1:13" x14ac:dyDescent="0.35">
      <c r="A9" s="3" t="s">
        <v>17</v>
      </c>
      <c r="B9" s="15">
        <v>0.96499999999999997</v>
      </c>
      <c r="C9" s="15">
        <v>0.97299999999999998</v>
      </c>
      <c r="D9" s="15">
        <v>0.99199999999999999</v>
      </c>
      <c r="E9" s="15">
        <v>0.98199999999999998</v>
      </c>
      <c r="F9" s="15">
        <v>0.72</v>
      </c>
      <c r="G9" s="15">
        <v>34465</v>
      </c>
      <c r="H9" s="15">
        <v>41</v>
      </c>
      <c r="I9" s="15">
        <v>944</v>
      </c>
      <c r="J9" s="15">
        <v>294</v>
      </c>
      <c r="K9" s="15">
        <f t="shared" si="0"/>
        <v>0.99154175896890018</v>
      </c>
      <c r="L9" s="15">
        <f t="shared" si="1"/>
        <v>4.16243654822335E-2</v>
      </c>
      <c r="M9" s="15">
        <f>SQRT(K9*L9)</f>
        <v>0.20315584305212139</v>
      </c>
    </row>
    <row r="10" spans="1:13" x14ac:dyDescent="0.35">
      <c r="A10" s="3" t="s">
        <v>18</v>
      </c>
      <c r="B10" s="15">
        <v>0.97099999999999997</v>
      </c>
      <c r="C10" s="15">
        <v>0.97299999999999998</v>
      </c>
      <c r="D10" s="15">
        <v>0.998</v>
      </c>
      <c r="E10" s="15">
        <v>0.98499999999999999</v>
      </c>
      <c r="F10" s="15">
        <v>0.72599999999999998</v>
      </c>
      <c r="G10" s="15">
        <v>34696</v>
      </c>
      <c r="H10" s="15">
        <v>15</v>
      </c>
      <c r="I10" s="15">
        <v>970</v>
      </c>
      <c r="J10" s="15">
        <v>63</v>
      </c>
      <c r="K10" s="15">
        <f t="shared" si="0"/>
        <v>0.99818751977905007</v>
      </c>
      <c r="L10" s="15">
        <f t="shared" si="1"/>
        <v>1.5228426395939087E-2</v>
      </c>
      <c r="M10" s="15">
        <f t="shared" si="2"/>
        <v>0.12329162653765363</v>
      </c>
    </row>
    <row r="11" spans="1:13" ht="15" x14ac:dyDescent="0.4">
      <c r="A11" s="3" t="s">
        <v>19</v>
      </c>
      <c r="B11" s="15">
        <v>0.97199999999999998</v>
      </c>
      <c r="C11" s="15">
        <v>0.97199999999999998</v>
      </c>
      <c r="D11" s="15">
        <v>1</v>
      </c>
      <c r="E11" s="15">
        <v>0.98599999999999999</v>
      </c>
      <c r="F11" s="15">
        <v>0.71199999999999997</v>
      </c>
      <c r="G11" s="16">
        <v>34759</v>
      </c>
      <c r="H11" s="15">
        <v>0</v>
      </c>
      <c r="I11" s="15">
        <v>985</v>
      </c>
      <c r="J11" s="15">
        <v>0</v>
      </c>
      <c r="K11" s="15">
        <f t="shared" si="0"/>
        <v>1</v>
      </c>
      <c r="L11" s="15">
        <f t="shared" si="1"/>
        <v>0</v>
      </c>
      <c r="M11" s="15">
        <f t="shared" si="2"/>
        <v>0</v>
      </c>
    </row>
    <row r="12" spans="1:13" x14ac:dyDescent="0.35">
      <c r="A12" s="1" t="s">
        <v>24</v>
      </c>
      <c r="B12" s="15">
        <v>0.96399999999999997</v>
      </c>
      <c r="C12" s="15">
        <v>0.97299999999999998</v>
      </c>
      <c r="D12" s="15">
        <v>0.99</v>
      </c>
      <c r="E12" s="15">
        <v>0.98199999999999998</v>
      </c>
      <c r="F12" s="15">
        <v>0.72699999999999998</v>
      </c>
      <c r="G12" s="15">
        <v>34423</v>
      </c>
      <c r="H12" s="15">
        <v>44</v>
      </c>
      <c r="I12" s="15">
        <v>941</v>
      </c>
      <c r="J12" s="15">
        <v>336</v>
      </c>
      <c r="K12" s="15">
        <f t="shared" si="0"/>
        <v>0.99033343882160019</v>
      </c>
      <c r="L12" s="15">
        <f t="shared" si="1"/>
        <v>4.4670050761421318E-2</v>
      </c>
      <c r="M12" s="15">
        <f t="shared" si="2"/>
        <v>0.21032889716559114</v>
      </c>
    </row>
    <row r="13" spans="1:13" ht="15" x14ac:dyDescent="0.4">
      <c r="A13" s="1" t="s">
        <v>20</v>
      </c>
      <c r="B13" s="16">
        <v>0.96399999999999997</v>
      </c>
      <c r="C13" s="16">
        <v>0.97299999999999998</v>
      </c>
      <c r="D13" s="16">
        <v>0.99</v>
      </c>
      <c r="E13" s="16">
        <v>0.98199999999999998</v>
      </c>
      <c r="F13" s="16">
        <v>0.72699999999999998</v>
      </c>
      <c r="G13" s="16">
        <v>34423</v>
      </c>
      <c r="H13" s="15">
        <v>44</v>
      </c>
      <c r="I13" s="15">
        <v>941</v>
      </c>
      <c r="J13" s="15">
        <v>336</v>
      </c>
      <c r="K13" s="15">
        <f t="shared" si="0"/>
        <v>0.99033343882160019</v>
      </c>
      <c r="L13" s="15">
        <f t="shared" si="1"/>
        <v>4.4670050761421318E-2</v>
      </c>
      <c r="M13" s="15">
        <f t="shared" si="2"/>
        <v>0.21032889716559114</v>
      </c>
    </row>
    <row r="14" spans="1:13" ht="15" x14ac:dyDescent="0.4">
      <c r="A14" s="1" t="s">
        <v>21</v>
      </c>
      <c r="B14" s="16">
        <v>0.96399999999999997</v>
      </c>
      <c r="C14" s="16">
        <v>0.97299999999999998</v>
      </c>
      <c r="D14" s="16">
        <v>0.99</v>
      </c>
      <c r="E14" s="16">
        <v>0.98199999999999998</v>
      </c>
      <c r="F14" s="16">
        <v>0.72699999999999998</v>
      </c>
      <c r="G14" s="16">
        <v>34423</v>
      </c>
      <c r="H14" s="15">
        <v>44</v>
      </c>
      <c r="I14" s="16">
        <v>941</v>
      </c>
      <c r="J14" s="15">
        <v>336</v>
      </c>
      <c r="K14" s="15">
        <f t="shared" si="0"/>
        <v>0.99033343882160019</v>
      </c>
      <c r="L14" s="15">
        <f t="shared" si="1"/>
        <v>4.4670050761421318E-2</v>
      </c>
      <c r="M14" s="15">
        <f t="shared" si="2"/>
        <v>0.21032889716559114</v>
      </c>
    </row>
    <row r="15" spans="1:13" ht="15" x14ac:dyDescent="0.4">
      <c r="A15" s="1" t="s">
        <v>22</v>
      </c>
      <c r="B15" s="16">
        <v>0.97199999999999998</v>
      </c>
      <c r="C15" s="16">
        <v>0.97199999999999998</v>
      </c>
      <c r="D15" s="16">
        <v>1</v>
      </c>
      <c r="E15" s="16">
        <v>0.98599999999999999</v>
      </c>
      <c r="F15" s="16">
        <v>0.71799999999999997</v>
      </c>
      <c r="G15" s="16">
        <v>34751</v>
      </c>
      <c r="H15" s="15">
        <v>0</v>
      </c>
      <c r="I15" s="16">
        <v>985</v>
      </c>
      <c r="J15" s="15">
        <v>8</v>
      </c>
      <c r="K15" s="15">
        <f t="shared" si="0"/>
        <v>0.99976984378146672</v>
      </c>
      <c r="L15" s="15">
        <f t="shared" si="1"/>
        <v>0</v>
      </c>
      <c r="M15" s="15">
        <f t="shared" si="2"/>
        <v>0</v>
      </c>
    </row>
    <row r="16" spans="1:13" ht="15" x14ac:dyDescent="0.4">
      <c r="A16" s="1" t="s">
        <v>25</v>
      </c>
      <c r="B16" s="16">
        <v>0.96399999999999997</v>
      </c>
      <c r="C16" s="16">
        <v>0.97299999999999998</v>
      </c>
      <c r="D16" s="16">
        <v>0.99</v>
      </c>
      <c r="E16" s="16">
        <v>0.98199999999999998</v>
      </c>
      <c r="F16" s="16">
        <v>0.72699999999999998</v>
      </c>
      <c r="G16" s="16">
        <v>34423</v>
      </c>
      <c r="H16" s="15">
        <v>44</v>
      </c>
      <c r="I16" s="16">
        <v>941</v>
      </c>
      <c r="J16" s="15">
        <v>336</v>
      </c>
      <c r="K16" s="15">
        <f t="shared" si="0"/>
        <v>0.99033343882160019</v>
      </c>
      <c r="L16" s="15">
        <f t="shared" si="1"/>
        <v>4.4670050761421318E-2</v>
      </c>
      <c r="M16" s="15">
        <f t="shared" si="2"/>
        <v>0.21032889716559114</v>
      </c>
    </row>
    <row r="17" spans="1:13" ht="15" x14ac:dyDescent="0.4">
      <c r="A17" s="1" t="s">
        <v>26</v>
      </c>
      <c r="B17" s="16">
        <v>0.96399999999999997</v>
      </c>
      <c r="C17" s="16">
        <v>0.97299999999999998</v>
      </c>
      <c r="D17" s="16">
        <v>0.99</v>
      </c>
      <c r="E17" s="16">
        <v>0.98199999999999998</v>
      </c>
      <c r="F17" s="16">
        <v>0.72699999999999998</v>
      </c>
      <c r="G17" s="16">
        <v>34423</v>
      </c>
      <c r="H17" s="15">
        <v>44</v>
      </c>
      <c r="I17" s="16">
        <v>941</v>
      </c>
      <c r="J17" s="15">
        <v>336</v>
      </c>
      <c r="K17" s="15">
        <f t="shared" si="0"/>
        <v>0.99033343882160019</v>
      </c>
      <c r="L17" s="15">
        <f t="shared" si="1"/>
        <v>4.4670050761421318E-2</v>
      </c>
      <c r="M17" s="15">
        <f t="shared" si="2"/>
        <v>0.21032889716559114</v>
      </c>
    </row>
    <row r="18" spans="1:13" ht="15" x14ac:dyDescent="0.4">
      <c r="A18" s="1" t="s">
        <v>27</v>
      </c>
      <c r="B18" s="16">
        <v>0.97199999999999998</v>
      </c>
      <c r="C18" s="16">
        <v>0.97199999999999998</v>
      </c>
      <c r="D18" s="16">
        <v>1</v>
      </c>
      <c r="E18" s="16">
        <v>0.98599999999999999</v>
      </c>
      <c r="F18" s="16">
        <v>0.71</v>
      </c>
      <c r="G18" s="16">
        <v>34759</v>
      </c>
      <c r="H18" s="15">
        <v>0</v>
      </c>
      <c r="I18" s="16">
        <v>985</v>
      </c>
      <c r="J18" s="15">
        <v>0</v>
      </c>
      <c r="K18" s="15">
        <f t="shared" si="0"/>
        <v>1</v>
      </c>
      <c r="L18" s="15">
        <f t="shared" si="1"/>
        <v>0</v>
      </c>
      <c r="M18" s="15">
        <f t="shared" si="2"/>
        <v>0</v>
      </c>
    </row>
    <row r="19" spans="1:13" x14ac:dyDescent="0.35">
      <c r="E19" s="4" t="s">
        <v>28</v>
      </c>
      <c r="F19" s="4" t="s">
        <v>28</v>
      </c>
      <c r="G19" s="4"/>
      <c r="H19" s="4" t="s">
        <v>28</v>
      </c>
      <c r="I19" s="6" t="s">
        <v>29</v>
      </c>
      <c r="J19" s="6" t="s">
        <v>29</v>
      </c>
      <c r="M19" s="5" t="s">
        <v>28</v>
      </c>
    </row>
    <row r="23" spans="1:13" x14ac:dyDescent="0.35">
      <c r="F23" t="s">
        <v>30</v>
      </c>
      <c r="G23" t="s">
        <v>31</v>
      </c>
      <c r="H23" t="s">
        <v>32</v>
      </c>
    </row>
    <row r="24" spans="1:13" x14ac:dyDescent="0.35">
      <c r="I24" t="s">
        <v>33</v>
      </c>
    </row>
    <row r="25" spans="1:13" x14ac:dyDescent="0.35">
      <c r="I25" t="s">
        <v>34</v>
      </c>
    </row>
    <row r="26" spans="1:13" x14ac:dyDescent="0.35">
      <c r="I26" t="s">
        <v>35</v>
      </c>
    </row>
    <row r="27" spans="1:13" x14ac:dyDescent="0.35">
      <c r="I27" t="s">
        <v>36</v>
      </c>
    </row>
    <row r="28" spans="1:13" x14ac:dyDescent="0.35">
      <c r="I28" t="s">
        <v>37</v>
      </c>
    </row>
    <row r="29" spans="1:13" x14ac:dyDescent="0.35">
      <c r="I29" t="s">
        <v>38</v>
      </c>
    </row>
    <row r="30" spans="1:13" x14ac:dyDescent="0.35">
      <c r="I30" t="s">
        <v>39</v>
      </c>
    </row>
    <row r="32" spans="1:13" x14ac:dyDescent="0.35">
      <c r="I32" t="s">
        <v>40</v>
      </c>
    </row>
    <row r="33" spans="9:9" x14ac:dyDescent="0.35">
      <c r="I33" t="s">
        <v>42</v>
      </c>
    </row>
    <row r="34" spans="9:9" x14ac:dyDescent="0.35">
      <c r="I34" t="s">
        <v>41</v>
      </c>
    </row>
  </sheetData>
  <mergeCells count="1">
    <mergeCell ref="A1:M1"/>
  </mergeCells>
  <conditionalFormatting sqref="M1:M2 M19:M1048576 M4">
    <cfRule type="colorScale" priority="23">
      <colorScale>
        <cfvo type="min"/>
        <cfvo type="max"/>
        <color theme="3"/>
        <color theme="9"/>
      </colorScale>
    </cfRule>
  </conditionalFormatting>
  <conditionalFormatting sqref="H4">
    <cfRule type="colorScale" priority="17">
      <colorScale>
        <cfvo type="min"/>
        <cfvo type="max"/>
        <color rgb="FFFF0000"/>
        <color rgb="FF00B050"/>
      </colorScale>
    </cfRule>
    <cfRule type="colorScale" priority="20">
      <colorScale>
        <cfvo type="min"/>
        <cfvo type="max"/>
        <color rgb="FF92D050"/>
        <color rgb="FF00B0F0"/>
      </colorScale>
    </cfRule>
    <cfRule type="colorScale" priority="22">
      <colorScale>
        <cfvo type="min"/>
        <cfvo type="max"/>
        <color theme="7" tint="0.39997558519241921"/>
        <color rgb="FF00B0F0"/>
      </colorScale>
    </cfRule>
  </conditionalFormatting>
  <conditionalFormatting sqref="M4">
    <cfRule type="colorScale" priority="14">
      <colorScale>
        <cfvo type="min"/>
        <cfvo type="max"/>
        <color rgb="FFFF0000"/>
        <color rgb="FF00B050"/>
      </colorScale>
    </cfRule>
    <cfRule type="colorScale" priority="21">
      <colorScale>
        <cfvo type="min"/>
        <cfvo type="max"/>
        <color rgb="FF92D050"/>
        <color rgb="FF00B0F0"/>
      </colorScale>
    </cfRule>
  </conditionalFormatting>
  <conditionalFormatting sqref="I3:I18">
    <cfRule type="colorScale" priority="16">
      <colorScale>
        <cfvo type="min"/>
        <cfvo type="max"/>
        <color theme="7" tint="0.59999389629810485"/>
        <color theme="9" tint="0.59999389629810485"/>
      </colorScale>
    </cfRule>
  </conditionalFormatting>
  <conditionalFormatting sqref="J4">
    <cfRule type="colorScale" priority="15">
      <colorScale>
        <cfvo type="min"/>
        <cfvo type="max"/>
        <color rgb="FF00B050"/>
        <color rgb="FFFF0000"/>
      </colorScale>
    </cfRule>
  </conditionalFormatting>
  <conditionalFormatting sqref="E3:E18">
    <cfRule type="colorScale" priority="13">
      <colorScale>
        <cfvo type="min"/>
        <cfvo type="max"/>
        <color theme="9" tint="0.59999389629810485"/>
        <color theme="7" tint="0.59999389629810485"/>
      </colorScale>
    </cfRule>
  </conditionalFormatting>
  <conditionalFormatting sqref="F3:F18">
    <cfRule type="colorScale" priority="12">
      <colorScale>
        <cfvo type="min"/>
        <cfvo type="max"/>
        <color theme="9" tint="0.59999389629810485"/>
        <color theme="7" tint="0.59999389629810485"/>
      </colorScale>
    </cfRule>
  </conditionalFormatting>
  <conditionalFormatting sqref="F19">
    <cfRule type="colorScale" priority="11">
      <colorScale>
        <cfvo type="min"/>
        <cfvo type="max"/>
        <color theme="3"/>
        <color theme="9"/>
      </colorScale>
    </cfRule>
  </conditionalFormatting>
  <conditionalFormatting sqref="E19">
    <cfRule type="colorScale" priority="10">
      <colorScale>
        <cfvo type="min"/>
        <cfvo type="max"/>
        <color theme="3"/>
        <color theme="9"/>
      </colorScale>
    </cfRule>
  </conditionalFormatting>
  <conditionalFormatting sqref="H19">
    <cfRule type="colorScale" priority="9">
      <colorScale>
        <cfvo type="min"/>
        <cfvo type="max"/>
        <color theme="3"/>
        <color theme="9"/>
      </colorScale>
    </cfRule>
  </conditionalFormatting>
  <conditionalFormatting sqref="I19">
    <cfRule type="colorScale" priority="8">
      <colorScale>
        <cfvo type="min"/>
        <cfvo type="max"/>
        <color theme="3"/>
        <color theme="9"/>
      </colorScale>
    </cfRule>
  </conditionalFormatting>
  <conditionalFormatting sqref="J19">
    <cfRule type="colorScale" priority="7">
      <colorScale>
        <cfvo type="min"/>
        <cfvo type="max"/>
        <color theme="3"/>
        <color theme="9"/>
      </colorScale>
    </cfRule>
  </conditionalFormatting>
  <conditionalFormatting sqref="H3">
    <cfRule type="colorScale" priority="6">
      <colorScale>
        <cfvo type="min"/>
        <cfvo type="max"/>
        <color theme="9" tint="0.59999389629810485"/>
        <color theme="7" tint="0.59999389629810485"/>
      </colorScale>
    </cfRule>
  </conditionalFormatting>
  <conditionalFormatting sqref="H5:H18">
    <cfRule type="colorScale" priority="5">
      <colorScale>
        <cfvo type="min"/>
        <cfvo type="max"/>
        <color theme="9" tint="0.59999389629810485"/>
        <color theme="7" tint="0.59999389629810485"/>
      </colorScale>
    </cfRule>
  </conditionalFormatting>
  <conditionalFormatting sqref="M5:M18">
    <cfRule type="colorScale" priority="4">
      <colorScale>
        <cfvo type="min"/>
        <cfvo type="max"/>
        <color theme="9" tint="0.59999389629810485"/>
        <color theme="7" tint="0.59999389629810485"/>
      </colorScale>
    </cfRule>
  </conditionalFormatting>
  <conditionalFormatting sqref="M3">
    <cfRule type="colorScale" priority="3">
      <colorScale>
        <cfvo type="min"/>
        <cfvo type="max"/>
        <color theme="9" tint="0.59999389629810485"/>
        <color theme="7" tint="0.59999389629810485"/>
      </colorScale>
    </cfRule>
  </conditionalFormatting>
  <conditionalFormatting sqref="J5:J18">
    <cfRule type="colorScale" priority="2">
      <colorScale>
        <cfvo type="min"/>
        <cfvo type="max"/>
        <color theme="7" tint="0.59999389629810485"/>
        <color theme="9" tint="0.59999389629810485"/>
      </colorScale>
    </cfRule>
  </conditionalFormatting>
  <conditionalFormatting sqref="J3">
    <cfRule type="colorScale" priority="1">
      <colorScale>
        <cfvo type="min"/>
        <cfvo type="max"/>
        <color theme="7" tint="0.59999389629810485"/>
        <color theme="9" tint="0.59999389629810485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P4" sqref="P4"/>
    </sheetView>
  </sheetViews>
  <sheetFormatPr defaultRowHeight="14.5" x14ac:dyDescent="0.35"/>
  <sheetData>
    <row r="3" spans="2:3" x14ac:dyDescent="0.35">
      <c r="B3" t="s">
        <v>44</v>
      </c>
      <c r="C3" t="s">
        <v>45</v>
      </c>
    </row>
    <row r="4" spans="2:3" x14ac:dyDescent="0.35">
      <c r="B4">
        <v>2011</v>
      </c>
      <c r="C4" s="7">
        <v>8.9999999999999998E-4</v>
      </c>
    </row>
    <row r="5" spans="2:3" x14ac:dyDescent="0.35">
      <c r="B5">
        <v>2012</v>
      </c>
      <c r="C5" s="7">
        <v>7.3000000000000001E-3</v>
      </c>
    </row>
    <row r="6" spans="2:3" x14ac:dyDescent="0.35">
      <c r="B6">
        <v>2013</v>
      </c>
      <c r="C6" s="7">
        <v>1.7299999999999999E-2</v>
      </c>
    </row>
    <row r="7" spans="2:3" x14ac:dyDescent="0.35">
      <c r="B7">
        <v>2014</v>
      </c>
      <c r="C7" s="7">
        <v>5.4199999999999998E-2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 Rakendu (IFIN DSS SCS D SSW CEQ)</dc:creator>
  <cp:lastModifiedBy>Sharma Rakendu (IFIN DSS SCS D SSW CEQ)</cp:lastModifiedBy>
  <dcterms:created xsi:type="dcterms:W3CDTF">2019-10-17T11:21:27Z</dcterms:created>
  <dcterms:modified xsi:type="dcterms:W3CDTF">2021-12-25T20:25:08Z</dcterms:modified>
</cp:coreProperties>
</file>