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kesh\Analytics\My Blog\Understanding FastAI Training Loop with CV Example\"/>
    </mc:Choice>
  </mc:AlternateContent>
  <xr:revisionPtr revIDLastSave="0" documentId="8_{FF7C5F77-2695-4B6E-B996-BD4436DFCBE8}" xr6:coauthVersionLast="45" xr6:coauthVersionMax="45" xr10:uidLastSave="{00000000-0000-0000-0000-000000000000}"/>
  <bookViews>
    <workbookView xWindow="-108" yWindow="-108" windowWidth="23256" windowHeight="12576" xr2:uid="{695B1B53-90A7-4579-8FBC-5B8183554C90}"/>
  </bookViews>
  <sheets>
    <sheet name="Sheet1" sheetId="1" r:id="rId1"/>
  </sheets>
  <definedNames>
    <definedName name="eps">Sheet1!$C$5</definedName>
    <definedName name="lr">Sheet1!$C$4</definedName>
    <definedName name="mom">Sheet1!$C$2</definedName>
    <definedName name="sqr_mom">Sheet1!$C$3</definedName>
    <definedName name="wd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H5" i="1"/>
  <c r="I5" i="1"/>
  <c r="H12" i="1"/>
  <c r="I12" i="1"/>
  <c r="G12" i="1"/>
  <c r="N3" i="1"/>
  <c r="N4" i="1" s="1"/>
  <c r="O3" i="1"/>
  <c r="O4" i="1" s="1"/>
  <c r="M3" i="1"/>
  <c r="M4" i="1" s="1"/>
  <c r="M5" i="1" s="1"/>
  <c r="K3" i="1"/>
  <c r="K4" i="1" s="1"/>
  <c r="L3" i="1"/>
  <c r="L4" i="1" s="1"/>
  <c r="L5" i="1" s="1"/>
  <c r="J3" i="1"/>
  <c r="J4" i="1" s="1"/>
  <c r="I4" i="1"/>
  <c r="I3" i="1"/>
  <c r="H4" i="1"/>
  <c r="H3" i="1"/>
  <c r="K5" i="1" l="1"/>
  <c r="O5" i="1"/>
  <c r="J5" i="1"/>
  <c r="N5" i="1"/>
  <c r="C12" i="1"/>
  <c r="E12" i="1"/>
  <c r="D12" i="1"/>
  <c r="E13" i="1" l="1"/>
  <c r="I13" i="1"/>
  <c r="D13" i="1"/>
  <c r="H13" i="1"/>
  <c r="G13" i="1"/>
  <c r="C13" i="1"/>
</calcChain>
</file>

<file path=xl/sharedStrings.xml><?xml version="1.0" encoding="utf-8"?>
<sst xmlns="http://schemas.openxmlformats.org/spreadsheetml/2006/main" count="17" uniqueCount="17">
  <si>
    <t>p.grad</t>
  </si>
  <si>
    <t>P</t>
  </si>
  <si>
    <t>t</t>
  </si>
  <si>
    <t>wd</t>
  </si>
  <si>
    <t>mom</t>
  </si>
  <si>
    <t>sqr_mom</t>
  </si>
  <si>
    <t>At t=0</t>
  </si>
  <si>
    <t>debias1</t>
  </si>
  <si>
    <t>debias2</t>
  </si>
  <si>
    <t>At t=1</t>
  </si>
  <si>
    <t>lr</t>
  </si>
  <si>
    <t>grad_avg (mt)</t>
  </si>
  <si>
    <t>sqr_avg (vt)</t>
  </si>
  <si>
    <t>eps</t>
  </si>
  <si>
    <t>At t=2</t>
  </si>
  <si>
    <t>At t = 0, 1, 2</t>
  </si>
  <si>
    <t>P - After weight decay.
Weight Decay is applied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</si>
</sst>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106680</xdr:rowOff>
    </xdr:from>
    <xdr:to>
      <xdr:col>6</xdr:col>
      <xdr:colOff>15240</xdr:colOff>
      <xdr:row>11</xdr:row>
      <xdr:rowOff>91440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FE0E94F-689D-4F5B-9326-A51210B5E476}"/>
            </a:ext>
          </a:extLst>
        </xdr:cNvPr>
        <xdr:cNvCxnSpPr/>
      </xdr:nvCxnSpPr>
      <xdr:spPr>
        <a:xfrm>
          <a:off x="3474720" y="1935480"/>
          <a:ext cx="61722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11</xdr:row>
      <xdr:rowOff>91440</xdr:rowOff>
    </xdr:from>
    <xdr:to>
      <xdr:col>6</xdr:col>
      <xdr:colOff>0</xdr:colOff>
      <xdr:row>11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A67910B-91C6-4045-B1AF-85E5D7F870A2}"/>
            </a:ext>
          </a:extLst>
        </xdr:cNvPr>
        <xdr:cNvCxnSpPr/>
      </xdr:nvCxnSpPr>
      <xdr:spPr>
        <a:xfrm flipH="1">
          <a:off x="345948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11</xdr:row>
      <xdr:rowOff>83820</xdr:rowOff>
    </xdr:from>
    <xdr:to>
      <xdr:col>6</xdr:col>
      <xdr:colOff>22860</xdr:colOff>
      <xdr:row>12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FAE753-147E-4FEA-9D94-664B046A112A}"/>
            </a:ext>
          </a:extLst>
        </xdr:cNvPr>
        <xdr:cNvCxnSpPr/>
      </xdr:nvCxnSpPr>
      <xdr:spPr>
        <a:xfrm>
          <a:off x="3482340" y="2095500"/>
          <a:ext cx="61722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68580</xdr:rowOff>
    </xdr:from>
    <xdr:to>
      <xdr:col>6</xdr:col>
      <xdr:colOff>7620</xdr:colOff>
      <xdr:row>12</xdr:row>
      <xdr:rowOff>68580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9C1B63-C452-48C4-8829-561854DCEA74}"/>
            </a:ext>
          </a:extLst>
        </xdr:cNvPr>
        <xdr:cNvCxnSpPr/>
      </xdr:nvCxnSpPr>
      <xdr:spPr>
        <a:xfrm flipH="1">
          <a:off x="3467100" y="22631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00AA-F570-4022-832A-D61BFA8BF302}">
  <dimension ref="B1:O13"/>
  <sheetViews>
    <sheetView tabSelected="1" workbookViewId="0">
      <selection activeCell="E16" sqref="E16"/>
    </sheetView>
  </sheetViews>
  <sheetFormatPr defaultRowHeight="14.4" x14ac:dyDescent="0.3"/>
  <cols>
    <col min="2" max="2" width="15" bestFit="1" customWidth="1"/>
    <col min="7" max="7" width="8.5546875" customWidth="1"/>
    <col min="12" max="12" width="14.6640625" bestFit="1" customWidth="1"/>
    <col min="13" max="13" width="8.77734375" customWidth="1"/>
  </cols>
  <sheetData>
    <row r="1" spans="2:15" x14ac:dyDescent="0.3">
      <c r="B1" s="14" t="s">
        <v>3</v>
      </c>
      <c r="C1" s="2">
        <v>0.01</v>
      </c>
      <c r="G1" s="6" t="s">
        <v>2</v>
      </c>
      <c r="H1" s="6" t="s">
        <v>7</v>
      </c>
      <c r="I1" s="6" t="s">
        <v>8</v>
      </c>
      <c r="J1" s="7" t="s">
        <v>11</v>
      </c>
      <c r="K1" s="7"/>
      <c r="L1" s="7"/>
      <c r="M1" s="7" t="s">
        <v>12</v>
      </c>
      <c r="N1" s="7"/>
      <c r="O1" s="7"/>
    </row>
    <row r="2" spans="2:15" x14ac:dyDescent="0.3">
      <c r="B2" s="14" t="s">
        <v>4</v>
      </c>
      <c r="C2" s="2">
        <v>0.9</v>
      </c>
      <c r="G2" s="3">
        <v>0</v>
      </c>
      <c r="H2" s="3"/>
      <c r="I2" s="3"/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</row>
    <row r="3" spans="2:15" x14ac:dyDescent="0.3">
      <c r="B3" s="14" t="s">
        <v>5</v>
      </c>
      <c r="C3" s="2">
        <v>0.99</v>
      </c>
      <c r="G3" s="3">
        <v>1</v>
      </c>
      <c r="H3" s="3">
        <f>1-mom^G3</f>
        <v>9.9999999999999978E-2</v>
      </c>
      <c r="I3" s="3">
        <f>1-sqr_mom^G3</f>
        <v>1.0000000000000009E-2</v>
      </c>
      <c r="J3" s="3">
        <f>J2*mom+(1-mom)*C$8</f>
        <v>9.9999999999999985E-3</v>
      </c>
      <c r="K3" s="3">
        <f>K2*mom+(1-mom)*D$8</f>
        <v>9.9999999999999985E-3</v>
      </c>
      <c r="L3" s="3">
        <f>L2*mom+(1-mom)*E$8</f>
        <v>9.9999999999999985E-3</v>
      </c>
      <c r="M3" s="3">
        <f>M2*sqr_mom+(1-sqr_mom)*(C$8^2)</f>
        <v>1.0000000000000011E-4</v>
      </c>
      <c r="N3" s="3">
        <f>N2*sqr_mom+(1-sqr_mom)*(D$8^2)</f>
        <v>1.0000000000000011E-4</v>
      </c>
      <c r="O3" s="3">
        <f>O2*sqr_mom+(1-sqr_mom)*(E$8^2)</f>
        <v>1.0000000000000011E-4</v>
      </c>
    </row>
    <row r="4" spans="2:15" x14ac:dyDescent="0.3">
      <c r="B4" s="14" t="s">
        <v>10</v>
      </c>
      <c r="C4" s="2">
        <v>1</v>
      </c>
      <c r="G4" s="3">
        <v>2</v>
      </c>
      <c r="H4" s="3">
        <f>1-mom^G4</f>
        <v>0.18999999999999995</v>
      </c>
      <c r="I4" s="3">
        <f>1-sqr_mom^G4</f>
        <v>1.9900000000000029E-2</v>
      </c>
      <c r="J4" s="3">
        <f>J3*mom+(1-mom)*C$8</f>
        <v>1.8999999999999996E-2</v>
      </c>
      <c r="K4" s="3">
        <f>K3*mom+(1-mom)*D$8</f>
        <v>1.8999999999999996E-2</v>
      </c>
      <c r="L4" s="3">
        <f>L3*mom+(1-mom)*E$8</f>
        <v>1.8999999999999996E-2</v>
      </c>
      <c r="M4" s="3">
        <f>M3*sqr_mom+(1-sqr_mom)*(C$8^2)</f>
        <v>1.9900000000000023E-4</v>
      </c>
      <c r="N4" s="3">
        <f>N3*sqr_mom+(1-sqr_mom)*(D$8^2)</f>
        <v>1.9900000000000023E-4</v>
      </c>
      <c r="O4" s="3">
        <f>O3*sqr_mom+(1-sqr_mom)*(E$8^2)</f>
        <v>1.9900000000000023E-4</v>
      </c>
    </row>
    <row r="5" spans="2:15" x14ac:dyDescent="0.3">
      <c r="B5" s="14" t="s">
        <v>13</v>
      </c>
      <c r="C5" s="5">
        <f>0.00000001</f>
        <v>1E-8</v>
      </c>
      <c r="G5" s="13">
        <v>3</v>
      </c>
      <c r="H5" s="3">
        <f>1-mom^G5</f>
        <v>0.27099999999999991</v>
      </c>
      <c r="I5" s="3">
        <f>1-sqr_mom^G5</f>
        <v>2.9701000000000088E-2</v>
      </c>
      <c r="J5" s="3">
        <f>J4*mom+(1-mom)*C$8</f>
        <v>2.7099999999999996E-2</v>
      </c>
      <c r="K5" s="3">
        <f>K4*mom+(1-mom)*D$8</f>
        <v>2.7099999999999996E-2</v>
      </c>
      <c r="L5" s="3">
        <f>L4*mom+(1-mom)*E$8</f>
        <v>2.7099999999999996E-2</v>
      </c>
      <c r="M5" s="3">
        <f>M4*sqr_mom+(1-sqr_mom)*(C$8^2)</f>
        <v>2.9701000000000033E-4</v>
      </c>
      <c r="N5" s="3">
        <f>N4*sqr_mom+(1-sqr_mom)*(D$8^2)</f>
        <v>2.9701000000000033E-4</v>
      </c>
      <c r="O5" s="3">
        <f>O4*sqr_mom+(1-sqr_mom)*(E$8^2)</f>
        <v>2.9701000000000033E-4</v>
      </c>
    </row>
    <row r="6" spans="2:15" x14ac:dyDescent="0.3">
      <c r="B6" s="9"/>
      <c r="C6" s="10"/>
      <c r="D6" s="9"/>
      <c r="E6" s="9"/>
    </row>
    <row r="7" spans="2:15" x14ac:dyDescent="0.3">
      <c r="C7" s="1" t="s">
        <v>0</v>
      </c>
      <c r="D7" s="1"/>
      <c r="E7" s="1"/>
    </row>
    <row r="8" spans="2:15" x14ac:dyDescent="0.3">
      <c r="B8" t="s">
        <v>15</v>
      </c>
      <c r="C8" s="2">
        <v>0.1</v>
      </c>
      <c r="D8" s="2">
        <v>0.1</v>
      </c>
      <c r="E8" s="2">
        <v>0.1</v>
      </c>
    </row>
    <row r="10" spans="2:15" x14ac:dyDescent="0.3">
      <c r="C10" s="11" t="s">
        <v>1</v>
      </c>
      <c r="D10" s="11"/>
      <c r="E10" s="11"/>
      <c r="G10" s="12" t="s">
        <v>16</v>
      </c>
      <c r="H10" s="1"/>
      <c r="I10" s="1"/>
    </row>
    <row r="11" spans="2:15" x14ac:dyDescent="0.3">
      <c r="B11" s="2" t="s">
        <v>6</v>
      </c>
      <c r="C11" s="4">
        <v>1</v>
      </c>
      <c r="D11" s="4">
        <v>2</v>
      </c>
      <c r="E11" s="4">
        <v>3</v>
      </c>
      <c r="G11" s="1"/>
      <c r="H11" s="1"/>
      <c r="I11" s="1"/>
    </row>
    <row r="12" spans="2:15" x14ac:dyDescent="0.3">
      <c r="B12" s="2" t="s">
        <v>9</v>
      </c>
      <c r="C12" s="2">
        <f>C11-wd*C11-(lr/$H3)*(mom*J3+(1-mom)*C$8)/(SQRT(M3/$I3)+eps)</f>
        <v>-0.90999981000001906</v>
      </c>
      <c r="D12" s="2">
        <f>D11-wd*D11-(lr/$H3)*(mom*K3+(1-mom)*D$8)/(SQRT(N3/$I3)+eps)</f>
        <v>8.0000189999980931E-2</v>
      </c>
      <c r="E12" s="2">
        <f>E11-wd*E11-(lr/$H3)*(mom*L3+(1-mom)*E$8)/(SQRT(O3/$I3)+eps)</f>
        <v>1.0700001899999811</v>
      </c>
      <c r="G12" s="2">
        <f>C11-wd*C11</f>
        <v>0.99</v>
      </c>
      <c r="H12" s="2">
        <f>D11-wd*D11</f>
        <v>1.98</v>
      </c>
      <c r="I12" s="2">
        <f>E11-wd*E11</f>
        <v>2.97</v>
      </c>
    </row>
    <row r="13" spans="2:15" x14ac:dyDescent="0.3">
      <c r="B13" s="2" t="s">
        <v>14</v>
      </c>
      <c r="C13" s="2">
        <f>C12-wd*C12-(lr/$H4)*(mom*J4+(1-mom)*C$8)/(SQRT(M4/$I4)+eps)</f>
        <v>-2.3272154587421392</v>
      </c>
      <c r="D13" s="2">
        <f>D12-wd*D12-(lr/$H4)*(mom*K4+(1-mom)*D$8)/(SQRT(N4/$I4)+eps)</f>
        <v>-1.347115458742139</v>
      </c>
      <c r="E13" s="2">
        <f>E12-wd*E12-(lr/$H4)*(mom*L4+(1-mom)*E$8)/(SQRT(O4/$I4)+eps)</f>
        <v>-0.36701545874213881</v>
      </c>
      <c r="G13" s="2">
        <f>C12-wd*C12</f>
        <v>-0.90089981190001889</v>
      </c>
      <c r="H13" s="2">
        <f>D12-wd*D12</f>
        <v>7.9200188099981125E-2</v>
      </c>
      <c r="I13" s="2">
        <f>E12-wd*E12</f>
        <v>1.0593001880999813</v>
      </c>
    </row>
  </sheetData>
  <mergeCells count="5">
    <mergeCell ref="C10:E10"/>
    <mergeCell ref="C7:E7"/>
    <mergeCell ref="J1:L1"/>
    <mergeCell ref="M1:O1"/>
    <mergeCell ref="G10:I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eps</vt:lpstr>
      <vt:lpstr>lr</vt:lpstr>
      <vt:lpstr>mom</vt:lpstr>
      <vt:lpstr>sqr_mom</vt:lpstr>
      <vt:lpstr>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Sukumar, Rakesh</dc:creator>
  <cp:lastModifiedBy>Sukumar, Rakesh</cp:lastModifiedBy>
  <dcterms:created xsi:type="dcterms:W3CDTF">2020-10-10T09:00:36Z</dcterms:created>
  <dcterms:modified xsi:type="dcterms:W3CDTF">2020-10-10T15:11:13Z</dcterms:modified>
</cp:coreProperties>
</file>