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gpu\computer-modelling-technologies\"/>
    </mc:Choice>
  </mc:AlternateContent>
  <xr:revisionPtr revIDLastSave="0" documentId="13_ncr:1_{F65B2C35-A825-409E-9BAF-5F5847654F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дание 1" sheetId="1" r:id="rId1"/>
    <sheet name="Задание 2" sheetId="2" r:id="rId2"/>
    <sheet name="Здание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3" i="3"/>
  <c r="C3" i="2"/>
  <c r="C3" i="3"/>
  <c r="F6" i="3"/>
  <c r="G6" i="3" s="1"/>
  <c r="D4" i="2"/>
  <c r="C4" i="2" s="1"/>
  <c r="B4" i="2" s="1"/>
  <c r="D5" i="2" s="1"/>
  <c r="D3" i="2"/>
  <c r="G6" i="2"/>
  <c r="F6" i="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4" i="1"/>
  <c r="B5" i="1"/>
  <c r="B3" i="1"/>
  <c r="C5" i="2" l="1"/>
  <c r="B5" i="2" s="1"/>
  <c r="D6" i="2" l="1"/>
  <c r="C6" i="2" s="1"/>
  <c r="B6" i="2"/>
  <c r="D7" i="2" s="1"/>
  <c r="C7" i="2" s="1"/>
  <c r="B7" i="2" l="1"/>
  <c r="D8" i="2" l="1"/>
  <c r="C8" i="2" s="1"/>
  <c r="B8" i="2" l="1"/>
  <c r="D9" i="2" l="1"/>
  <c r="C9" i="2" s="1"/>
  <c r="B9" i="2" l="1"/>
  <c r="D10" i="2" l="1"/>
  <c r="C10" i="2" s="1"/>
  <c r="B10" i="2" l="1"/>
  <c r="D11" i="2" l="1"/>
  <c r="C11" i="2" s="1"/>
  <c r="B11" i="2" l="1"/>
  <c r="D12" i="2" l="1"/>
  <c r="C12" i="2" s="1"/>
  <c r="B12" i="2" l="1"/>
  <c r="D13" i="2" l="1"/>
  <c r="C13" i="2" s="1"/>
  <c r="B13" i="2" l="1"/>
  <c r="D14" i="2" l="1"/>
  <c r="C14" i="2" s="1"/>
  <c r="B14" i="2" l="1"/>
  <c r="D15" i="2" l="1"/>
  <c r="C15" i="2" s="1"/>
  <c r="B15" i="2" l="1"/>
  <c r="D16" i="2" l="1"/>
  <c r="C16" i="2" s="1"/>
  <c r="B16" i="2" l="1"/>
  <c r="D17" i="2" l="1"/>
  <c r="C17" i="2" s="1"/>
  <c r="B17" i="2" l="1"/>
  <c r="D18" i="2" l="1"/>
  <c r="C18" i="2" s="1"/>
  <c r="B18" i="2" l="1"/>
  <c r="D19" i="2" l="1"/>
  <c r="C19" i="2" s="1"/>
  <c r="B19" i="2" l="1"/>
  <c r="D20" i="2" l="1"/>
  <c r="C20" i="2" s="1"/>
  <c r="B20" i="2" l="1"/>
  <c r="D21" i="2" l="1"/>
  <c r="C21" i="2" s="1"/>
  <c r="B21" i="2" l="1"/>
  <c r="D22" i="2" l="1"/>
  <c r="C22" i="2" s="1"/>
  <c r="B22" i="2" l="1"/>
  <c r="D23" i="2" l="1"/>
  <c r="C23" i="2" s="1"/>
  <c r="B23" i="2" l="1"/>
  <c r="D24" i="2" l="1"/>
  <c r="C24" i="2" s="1"/>
  <c r="B24" i="2" l="1"/>
  <c r="D25" i="2" l="1"/>
  <c r="C25" i="2" s="1"/>
  <c r="B25" i="2" l="1"/>
  <c r="D26" i="2" l="1"/>
  <c r="C26" i="2" s="1"/>
  <c r="B26" i="2" l="1"/>
  <c r="D27" i="2" l="1"/>
  <c r="C27" i="2" s="1"/>
  <c r="B27" i="2" l="1"/>
  <c r="D28" i="2" l="1"/>
  <c r="C28" i="2" s="1"/>
  <c r="B28" i="2" l="1"/>
  <c r="D29" i="2" l="1"/>
  <c r="C29" i="2" s="1"/>
  <c r="B29" i="2" l="1"/>
  <c r="D30" i="2" l="1"/>
  <c r="C30" i="2" s="1"/>
  <c r="B30" i="2" l="1"/>
  <c r="D31" i="2" l="1"/>
  <c r="C31" i="2" s="1"/>
  <c r="B31" i="2" l="1"/>
  <c r="D32" i="2" l="1"/>
  <c r="C32" i="2" s="1"/>
  <c r="B32" i="2" l="1"/>
  <c r="D33" i="2" l="1"/>
  <c r="C33" i="2" s="1"/>
  <c r="B33" i="2" l="1"/>
  <c r="D34" i="2" l="1"/>
  <c r="C34" i="2" s="1"/>
  <c r="B34" i="2" l="1"/>
  <c r="D35" i="2" l="1"/>
  <c r="C35" i="2" s="1"/>
  <c r="B35" i="2" l="1"/>
  <c r="D36" i="2" l="1"/>
  <c r="C36" i="2" s="1"/>
  <c r="B36" i="2" l="1"/>
  <c r="D37" i="2" l="1"/>
  <c r="C37" i="2" s="1"/>
  <c r="B37" i="2" l="1"/>
  <c r="D38" i="2" l="1"/>
  <c r="C38" i="2" s="1"/>
  <c r="B38" i="2" l="1"/>
  <c r="D39" i="2" l="1"/>
  <c r="C39" i="2" s="1"/>
  <c r="B39" i="2" l="1"/>
  <c r="D40" i="2" l="1"/>
  <c r="C40" i="2" s="1"/>
  <c r="B40" i="2" l="1"/>
  <c r="D41" i="2" l="1"/>
  <c r="C41" i="2" s="1"/>
  <c r="B41" i="2" l="1"/>
  <c r="D42" i="2" l="1"/>
  <c r="C42" i="2" s="1"/>
  <c r="B42" i="2" l="1"/>
  <c r="D43" i="2" l="1"/>
  <c r="C43" i="2" s="1"/>
  <c r="B43" i="2" l="1"/>
  <c r="D44" i="2" l="1"/>
  <c r="C44" i="2" s="1"/>
  <c r="B44" i="2" l="1"/>
  <c r="D45" i="2" l="1"/>
  <c r="C45" i="2" s="1"/>
  <c r="B45" i="2" l="1"/>
  <c r="D46" i="2" l="1"/>
  <c r="C46" i="2" s="1"/>
  <c r="B46" i="2" l="1"/>
  <c r="D47" i="2" l="1"/>
  <c r="C47" i="2" s="1"/>
  <c r="B47" i="2" l="1"/>
  <c r="D48" i="2" l="1"/>
  <c r="C48" i="2" s="1"/>
  <c r="B48" i="2" l="1"/>
  <c r="D49" i="2" l="1"/>
  <c r="C49" i="2" s="1"/>
  <c r="B49" i="2" l="1"/>
  <c r="D50" i="2" l="1"/>
  <c r="C50" i="2" s="1"/>
  <c r="B50" i="2" l="1"/>
  <c r="D51" i="2" l="1"/>
  <c r="C51" i="2" s="1"/>
  <c r="B51" i="2" l="1"/>
  <c r="D52" i="2" l="1"/>
  <c r="C52" i="2" s="1"/>
  <c r="B52" i="2" l="1"/>
  <c r="D53" i="2" l="1"/>
  <c r="C53" i="2" s="1"/>
  <c r="B53" i="2" s="1"/>
  <c r="C4" i="3"/>
  <c r="B4" i="3" l="1"/>
  <c r="D5" i="3" s="1"/>
  <c r="C5" i="3" l="1"/>
  <c r="B5" i="3" s="1"/>
  <c r="D6" i="3" l="1"/>
  <c r="C6" i="3" s="1"/>
  <c r="B6" i="3" s="1"/>
  <c r="D7" i="3" s="1"/>
  <c r="C7" i="3" l="1"/>
  <c r="B7" i="3" l="1"/>
  <c r="D8" i="3" s="1"/>
  <c r="C8" i="3" l="1"/>
  <c r="B8" i="3" l="1"/>
  <c r="D9" i="3" s="1"/>
  <c r="C9" i="3" l="1"/>
  <c r="B9" i="3" l="1"/>
  <c r="D10" i="3" s="1"/>
  <c r="C10" i="3" l="1"/>
  <c r="B10" i="3" l="1"/>
  <c r="D11" i="3" s="1"/>
  <c r="C11" i="3" l="1"/>
  <c r="B11" i="3" l="1"/>
  <c r="D12" i="3" s="1"/>
  <c r="C12" i="3" l="1"/>
  <c r="B12" i="3" l="1"/>
  <c r="D13" i="3" s="1"/>
  <c r="C13" i="3" l="1"/>
  <c r="B13" i="3" l="1"/>
  <c r="D14" i="3" s="1"/>
  <c r="C14" i="3" l="1"/>
  <c r="B14" i="3" l="1"/>
  <c r="D15" i="3" s="1"/>
  <c r="C15" i="3" l="1"/>
  <c r="B15" i="3" l="1"/>
  <c r="D16" i="3" s="1"/>
  <c r="C16" i="3" l="1"/>
  <c r="B16" i="3" l="1"/>
  <c r="D17" i="3" s="1"/>
  <c r="C17" i="3" l="1"/>
  <c r="B17" i="3" l="1"/>
  <c r="D18" i="3" s="1"/>
  <c r="C18" i="3" l="1"/>
  <c r="B18" i="3" l="1"/>
  <c r="D19" i="3" s="1"/>
  <c r="C19" i="3" l="1"/>
  <c r="B19" i="3" l="1"/>
  <c r="D20" i="3" s="1"/>
  <c r="C20" i="3" l="1"/>
  <c r="B20" i="3" l="1"/>
  <c r="D21" i="3" s="1"/>
  <c r="C21" i="3" l="1"/>
  <c r="B21" i="3" l="1"/>
  <c r="D22" i="3" s="1"/>
  <c r="C22" i="3" l="1"/>
  <c r="B22" i="3" s="1"/>
  <c r="D23" i="3" s="1"/>
  <c r="C23" i="3" l="1"/>
  <c r="B23" i="3" l="1"/>
  <c r="D24" i="3" s="1"/>
  <c r="C24" i="3" l="1"/>
  <c r="B24" i="3" l="1"/>
  <c r="D25" i="3" s="1"/>
  <c r="C25" i="3" l="1"/>
  <c r="B25" i="3" l="1"/>
  <c r="D26" i="3" s="1"/>
  <c r="C26" i="3" l="1"/>
  <c r="B26" i="3" l="1"/>
  <c r="D27" i="3" s="1"/>
  <c r="C27" i="3" l="1"/>
  <c r="B27" i="3" l="1"/>
  <c r="D28" i="3" s="1"/>
  <c r="C28" i="3" l="1"/>
  <c r="B28" i="3" l="1"/>
  <c r="D29" i="3" s="1"/>
  <c r="C29" i="3" l="1"/>
  <c r="B29" i="3" l="1"/>
  <c r="D30" i="3" s="1"/>
  <c r="C30" i="3" l="1"/>
  <c r="B30" i="3" l="1"/>
  <c r="D31" i="3" s="1"/>
  <c r="C31" i="3" l="1"/>
  <c r="B31" i="3" l="1"/>
  <c r="D32" i="3" s="1"/>
  <c r="C32" i="3" l="1"/>
  <c r="B32" i="3" l="1"/>
  <c r="D33" i="3" s="1"/>
  <c r="C33" i="3" l="1"/>
  <c r="B33" i="3" l="1"/>
  <c r="D34" i="3" s="1"/>
  <c r="C34" i="3" l="1"/>
  <c r="B34" i="3" l="1"/>
  <c r="D35" i="3" s="1"/>
  <c r="C35" i="3" l="1"/>
  <c r="B35" i="3" l="1"/>
  <c r="D36" i="3" s="1"/>
  <c r="C36" i="3" l="1"/>
  <c r="B36" i="3" l="1"/>
  <c r="D37" i="3" s="1"/>
  <c r="C37" i="3" l="1"/>
  <c r="B37" i="3" l="1"/>
  <c r="D38" i="3" s="1"/>
  <c r="C38" i="3" l="1"/>
  <c r="B38" i="3" l="1"/>
  <c r="D39" i="3" s="1"/>
  <c r="C39" i="3" l="1"/>
  <c r="B39" i="3" l="1"/>
  <c r="D40" i="3" s="1"/>
  <c r="C40" i="3" l="1"/>
  <c r="B40" i="3" l="1"/>
  <c r="D41" i="3" s="1"/>
  <c r="C41" i="3" l="1"/>
  <c r="B41" i="3" l="1"/>
  <c r="D42" i="3" s="1"/>
  <c r="C42" i="3" l="1"/>
  <c r="B42" i="3" l="1"/>
  <c r="D43" i="3" s="1"/>
  <c r="C43" i="3" l="1"/>
  <c r="B43" i="3" l="1"/>
  <c r="D44" i="3" s="1"/>
  <c r="C44" i="3" l="1"/>
  <c r="B44" i="3" l="1"/>
  <c r="D45" i="3" s="1"/>
  <c r="C45" i="3" l="1"/>
  <c r="B45" i="3" l="1"/>
  <c r="D46" i="3" s="1"/>
  <c r="C46" i="3" l="1"/>
  <c r="B46" i="3" l="1"/>
  <c r="D47" i="3" s="1"/>
  <c r="C47" i="3" l="1"/>
  <c r="B47" i="3" l="1"/>
  <c r="D48" i="3" s="1"/>
  <c r="C48" i="3" l="1"/>
  <c r="B48" i="3" l="1"/>
  <c r="D49" i="3" s="1"/>
  <c r="C49" i="3" l="1"/>
  <c r="B49" i="3" l="1"/>
  <c r="D50" i="3" s="1"/>
  <c r="C50" i="3" l="1"/>
  <c r="B50" i="3" l="1"/>
  <c r="D51" i="3" s="1"/>
  <c r="C51" i="3" l="1"/>
  <c r="B51" i="3" l="1"/>
  <c r="D52" i="3" s="1"/>
  <c r="C52" i="3" l="1"/>
  <c r="B52" i="3" l="1"/>
  <c r="D53" i="3" s="1"/>
  <c r="C53" i="3" l="1"/>
  <c r="B53" i="3" l="1"/>
</calcChain>
</file>

<file path=xl/sharedStrings.xml><?xml version="1.0" encoding="utf-8"?>
<sst xmlns="http://schemas.openxmlformats.org/spreadsheetml/2006/main" count="41" uniqueCount="19">
  <si>
    <t>t</t>
  </si>
  <si>
    <t>x</t>
  </si>
  <si>
    <t>v</t>
  </si>
  <si>
    <t>a</t>
  </si>
  <si>
    <t>m</t>
  </si>
  <si>
    <t>k</t>
  </si>
  <si>
    <t>xh</t>
  </si>
  <si>
    <t>dt</t>
  </si>
  <si>
    <t>x0</t>
  </si>
  <si>
    <t>Задание 1</t>
  </si>
  <si>
    <t>Задание 2</t>
  </si>
  <si>
    <t>t0</t>
  </si>
  <si>
    <t>v0</t>
  </si>
  <si>
    <t>a0</t>
  </si>
  <si>
    <t>T</t>
  </si>
  <si>
    <t>W</t>
  </si>
  <si>
    <t>A</t>
  </si>
  <si>
    <t>Задание 3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</si>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</sst>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horizontal="center"/>
    </xf>
  </cellXfs>
  <cellStyles count="2">
    <cellStyle name="Normal" xfId="0" builtinId="0"/>
    <cellStyle name="Normal 2" xfId="1" xr:uid="{ED8661E3-4071-4727-B91B-60B0BE60FC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1'!$B$2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1'!$A$3:$A$53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cat>
          <c:val>
            <c:numRef>
              <c:f>'Задание 1'!$B$3:$B$53</c:f>
              <c:numCache>
                <c:formatCode>General</c:formatCode>
                <c:ptCount val="51"/>
                <c:pt idx="0">
                  <c:v>0.2</c:v>
                </c:pt>
                <c:pt idx="1">
                  <c:v>0.19205319131410525</c:v>
                </c:pt>
                <c:pt idx="2">
                  <c:v>0.16884428293932302</c:v>
                </c:pt>
                <c:pt idx="3">
                  <c:v>0.13221764242228196</c:v>
                </c:pt>
                <c:pt idx="4">
                  <c:v>8.5083918812941639E-2</c:v>
                </c:pt>
                <c:pt idx="5">
                  <c:v>3.1188738953074877E-2</c:v>
                </c:pt>
                <c:pt idx="6">
                  <c:v>-2.5184950322935884E-2</c:v>
                </c:pt>
                <c:pt idx="7">
                  <c:v>-7.9557239779145347E-2</c:v>
                </c:pt>
                <c:pt idx="8">
                  <c:v>-0.12760726759432758</c:v>
                </c:pt>
                <c:pt idx="9">
                  <c:v>-0.1655165899844907</c:v>
                </c:pt>
                <c:pt idx="10">
                  <c:v>-0.1902726256251695</c:v>
                </c:pt>
                <c:pt idx="11">
                  <c:v>-0.19990805972578729</c:v>
                </c:pt>
                <c:pt idx="12">
                  <c:v>-0.19365718277231253</c:v>
                </c:pt>
                <c:pt idx="13">
                  <c:v>-0.17201673999742847</c:v>
                </c:pt>
                <c:pt idx="14">
                  <c:v>-0.13670645598723574</c:v>
                </c:pt>
                <c:pt idx="15">
                  <c:v>-9.0532371458470415E-2</c:v>
                </c:pt>
                <c:pt idx="16">
                  <c:v>-3.7163852571096792E-2</c:v>
                </c:pt>
                <c:pt idx="17">
                  <c:v>1.9158006580409698E-2</c:v>
                </c:pt>
                <c:pt idx="18">
                  <c:v>7.3957415600940074E-2</c:v>
                </c:pt>
                <c:pt idx="19">
                  <c:v>0.12287957029463148</c:v>
                </c:pt>
                <c:pt idx="20">
                  <c:v>0.1620367206229591</c:v>
                </c:pt>
                <c:pt idx="21">
                  <c:v>0.1883171227624823</c:v>
                </c:pt>
                <c:pt idx="22">
                  <c:v>0.1996323234332894</c:v>
                </c:pt>
                <c:pt idx="23">
                  <c:v>0.19508312528564636</c:v>
                </c:pt>
                <c:pt idx="24">
                  <c:v>0.17503104439308859</c:v>
                </c:pt>
                <c:pt idx="25">
                  <c:v>0.14106958126168842</c:v>
                </c:pt>
                <c:pt idx="26">
                  <c:v>9.5897588393429031E-2</c:v>
                </c:pt>
                <c:pt idx="27">
                  <c:v>4.3104797641156968E-2</c:v>
                </c:pt>
                <c:pt idx="28">
                  <c:v>-1.3113448914099752E-2</c:v>
                </c:pt>
                <c:pt idx="29">
                  <c:v>-6.8289594772030421E-2</c:v>
                </c:pt>
                <c:pt idx="30">
                  <c:v>-0.11803889718105534</c:v>
                </c:pt>
                <c:pt idx="31">
                  <c:v>-0.15840787425616146</c:v>
                </c:pt>
                <c:pt idx="32">
                  <c:v>-0.18618848062073784</c:v>
                </c:pt>
                <c:pt idx="33">
                  <c:v>-0.19917304463520971</c:v>
                </c:pt>
                <c:pt idx="34">
                  <c:v>-0.19632970783864978</c:v>
                </c:pt>
                <c:pt idx="35">
                  <c:v>-0.17788442476657626</c:v>
                </c:pt>
                <c:pt idx="36">
                  <c:v>-0.14530300677629826</c:v>
                </c:pt>
                <c:pt idx="37">
                  <c:v>-0.10117463682265536</c:v>
                </c:pt>
                <c:pt idx="38">
                  <c:v>-4.9006112042067201E-2</c:v>
                </c:pt>
                <c:pt idx="39">
                  <c:v>7.0568347068996132E-3</c:v>
                </c:pt>
                <c:pt idx="40">
                  <c:v>6.2558988302428953E-2</c:v>
                </c:pt>
                <c:pt idx="41">
                  <c:v>0.11308969878173299</c:v>
                </c:pt>
                <c:pt idx="42">
                  <c:v>0.1546333872553983</c:v>
                </c:pt>
                <c:pt idx="43">
                  <c:v>0.18388865627935805</c:v>
                </c:pt>
                <c:pt idx="44">
                  <c:v>0.19853064559373468</c:v>
                </c:pt>
                <c:pt idx="45">
                  <c:v>0.19739578431990537</c:v>
                </c:pt>
                <c:pt idx="46">
                  <c:v>0.18057425771215194</c:v>
                </c:pt>
                <c:pt idx="47">
                  <c:v>0.14940284030803869</c:v>
                </c:pt>
                <c:pt idx="48">
                  <c:v>0.10635866501335337</c:v>
                </c:pt>
                <c:pt idx="49">
                  <c:v>5.4862370089184632E-2</c:v>
                </c:pt>
                <c:pt idx="50">
                  <c:v>-9.9373242651885929E-4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7-46EB-9AC8-6D9A6434B836}"/>
            </c:ext>
          </c:extLst>
        </c:ser>
        <c:ser>
          <c:idx val="1"/>
          <c:order val="1"/>
          <c:tx>
            <c:strRef>
              <c:f>'Задание 1'!$C$2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1'!$A$3:$A$53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cat>
          <c:val>
            <c:numRef>
              <c:f>'Задание 1'!$C$3:$C$53</c:f>
              <c:numCache>
                <c:formatCode>General</c:formatCode>
                <c:ptCount val="51"/>
                <c:pt idx="0">
                  <c:v>9.2431554959716652E-8</c:v>
                </c:pt>
                <c:pt idx="1">
                  <c:v>-7.8937503123159572E-2</c:v>
                </c:pt>
                <c:pt idx="2">
                  <c:v>-0.15160208632325439</c:v>
                </c:pt>
                <c:pt idx="3">
                  <c:v>-0.21221914175941511</c:v>
                </c:pt>
                <c:pt idx="4">
                  <c:v>-0.25597154800510724</c:v>
                </c:pt>
                <c:pt idx="5">
                  <c:v>-0.27938238504051033</c:v>
                </c:pt>
                <c:pt idx="6">
                  <c:v>-0.28059123843465406</c:v>
                </c:pt>
                <c:pt idx="7">
                  <c:v>-0.25950204292101298</c:v>
                </c:pt>
                <c:pt idx="8">
                  <c:v>-0.21779071652045037</c:v>
                </c:pt>
                <c:pt idx="9">
                  <c:v>-0.15877197854236835</c:v>
                </c:pt>
                <c:pt idx="10">
                  <c:v>-8.7135935182714216E-2</c:v>
                </c:pt>
                <c:pt idx="11">
                  <c:v>-8.5753657574244978E-3</c:v>
                </c:pt>
                <c:pt idx="12">
                  <c:v>7.0666671578723236E-2</c:v>
                </c:pt>
                <c:pt idx="13">
                  <c:v>0.14429296371982051</c:v>
                </c:pt>
                <c:pt idx="14">
                  <c:v>0.20645257008689608</c:v>
                </c:pt>
                <c:pt idx="15">
                  <c:v>0.25220578568205299</c:v>
                </c:pt>
                <c:pt idx="16">
                  <c:v>0.27791668999429953</c:v>
                </c:pt>
                <c:pt idx="17">
                  <c:v>0.28154208664652769</c:v>
                </c:pt>
                <c:pt idx="18">
                  <c:v>0.26279387230268031</c:v>
                </c:pt>
                <c:pt idx="19">
                  <c:v>0.22316193168868434</c:v>
                </c:pt>
                <c:pt idx="20">
                  <c:v>0.16579573930364114</c:v>
                </c:pt>
                <c:pt idx="21">
                  <c:v>9.5254076706773064E-2</c:v>
                </c:pt>
                <c:pt idx="22">
                  <c:v>1.7142754868501794E-2</c:v>
                </c:pt>
                <c:pt idx="23">
                  <c:v>-6.233086890266025E-2</c:v>
                </c:pt>
                <c:pt idx="24">
                  <c:v>-0.13685117776987296</c:v>
                </c:pt>
                <c:pt idx="25">
                  <c:v>-0.20049618535531966</c:v>
                </c:pt>
                <c:pt idx="26">
                  <c:v>-0.24820814466806243</c:v>
                </c:pt>
                <c:pt idx="27">
                  <c:v>-0.27619547758122509</c:v>
                </c:pt>
                <c:pt idx="28">
                  <c:v>-0.28223408429191443</c:v>
                </c:pt>
                <c:pt idx="29">
                  <c:v>-0.26584408827753847</c:v>
                </c:pt>
                <c:pt idx="30">
                  <c:v>-0.22832797116498507</c:v>
                </c:pt>
                <c:pt idx="31">
                  <c:v>-0.17266706700756554</c:v>
                </c:pt>
                <c:pt idx="32">
                  <c:v>-0.10328464137150865</c:v>
                </c:pt>
                <c:pt idx="33">
                  <c:v>-2.569438288374638E-2</c:v>
                </c:pt>
                <c:pt idx="34">
                  <c:v>5.3937759054809471E-2</c:v>
                </c:pt>
                <c:pt idx="35">
                  <c:v>0.12928357047182026</c:v>
                </c:pt>
                <c:pt idx="36">
                  <c:v>0.19435546388114194</c:v>
                </c:pt>
                <c:pt idx="37">
                  <c:v>0.24398230040524554</c:v>
                </c:pt>
                <c:pt idx="38">
                  <c:v>0.2742203302886993</c:v>
                </c:pt>
                <c:pt idx="39">
                  <c:v>0.28266659514628145</c:v>
                </c:pt>
                <c:pt idx="40">
                  <c:v>0.26864988646865579</c:v>
                </c:pt>
                <c:pt idx="41">
                  <c:v>0.23328408527849268</c:v>
                </c:pt>
                <c:pt idx="42">
                  <c:v>0.17937964413660776</c:v>
                </c:pt>
                <c:pt idx="43">
                  <c:v>0.11122024585374816</c:v>
                </c:pt>
                <c:pt idx="44">
                  <c:v>3.4222387412908881E-2</c:v>
                </c:pt>
                <c:pt idx="45">
                  <c:v>-4.5495058683379518E-2</c:v>
                </c:pt>
                <c:pt idx="46">
                  <c:v>-0.12159709950456377</c:v>
                </c:pt>
                <c:pt idx="47">
                  <c:v>-0.18803605146052449</c:v>
                </c:pt>
                <c:pt idx="48">
                  <c:v>-0.23953213814640559</c:v>
                </c:pt>
                <c:pt idx="49">
                  <c:v>-0.27199306407255924</c:v>
                </c:pt>
                <c:pt idx="50">
                  <c:v>-0.28283922155796321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77-46EB-9AC8-6D9A6434B836}"/>
            </c:ext>
          </c:extLst>
        </c:ser>
        <c:ser>
          <c:idx val="2"/>
          <c:order val="2"/>
          <c:tx>
            <c:strRef>
              <c:f>'Задание 1'!$D$2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'Задание 1'!$A$3:$A$53</c:f>
              <c:numCache>
                <c:formatCode>General</c:formatCode>
                <c:ptCount val="5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  <c:pt idx="31">
                  <c:v>6.2</c:v>
                </c:pt>
                <c:pt idx="32">
                  <c:v>6.4</c:v>
                </c:pt>
                <c:pt idx="33">
                  <c:v>6.6</c:v>
                </c:pt>
                <c:pt idx="34">
                  <c:v>6.8</c:v>
                </c:pt>
                <c:pt idx="35">
                  <c:v>7</c:v>
                </c:pt>
                <c:pt idx="36">
                  <c:v>7.2</c:v>
                </c:pt>
                <c:pt idx="37">
                  <c:v>7.4</c:v>
                </c:pt>
                <c:pt idx="38">
                  <c:v>7.6</c:v>
                </c:pt>
                <c:pt idx="39">
                  <c:v>7.8</c:v>
                </c:pt>
                <c:pt idx="40">
                  <c:v>8</c:v>
                </c:pt>
                <c:pt idx="41">
                  <c:v>8.1999999999999993</c:v>
                </c:pt>
                <c:pt idx="42">
                  <c:v>8.4</c:v>
                </c:pt>
                <c:pt idx="43">
                  <c:v>8.6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9.4</c:v>
                </c:pt>
                <c:pt idx="48">
                  <c:v>9.6</c:v>
                </c:pt>
                <c:pt idx="49">
                  <c:v>9.8000000000000007</c:v>
                </c:pt>
                <c:pt idx="50">
                  <c:v>10</c:v>
                </c:pt>
              </c:numCache>
            </c:numRef>
          </c:cat>
          <c:val>
            <c:numRef>
              <c:f>'Задание 1'!$D$3:$D$53</c:f>
              <c:numCache>
                <c:formatCode>General</c:formatCode>
                <c:ptCount val="51"/>
                <c:pt idx="0">
                  <c:v>-0.39999999999991465</c:v>
                </c:pt>
                <c:pt idx="1">
                  <c:v>-0.38410645559137213</c:v>
                </c:pt>
                <c:pt idx="2">
                  <c:v>-0.33768870600681183</c:v>
                </c:pt>
                <c:pt idx="3">
                  <c:v>-0.26443548100201658</c:v>
                </c:pt>
                <c:pt idx="4">
                  <c:v>-0.17016807422436531</c:v>
                </c:pt>
                <c:pt idx="5">
                  <c:v>-6.2377736143632623E-2</c:v>
                </c:pt>
                <c:pt idx="6">
                  <c:v>5.0369641291027098E-2</c:v>
                </c:pt>
                <c:pt idx="7">
                  <c:v>0.15911423969651745</c:v>
                </c:pt>
                <c:pt idx="8">
                  <c:v>0.25521433388130921</c:v>
                </c:pt>
                <c:pt idx="9">
                  <c:v>0.33103303321357286</c:v>
                </c:pt>
                <c:pt idx="10">
                  <c:v>0.38054517070923932</c:v>
                </c:pt>
                <c:pt idx="11">
                  <c:v>0.39981611152523078</c:v>
                </c:pt>
                <c:pt idx="12">
                  <c:v>0.38731443086292855</c:v>
                </c:pt>
                <c:pt idx="13">
                  <c:v>0.34403361336708693</c:v>
                </c:pt>
                <c:pt idx="14">
                  <c:v>0.27341310280179232</c:v>
                </c:pt>
                <c:pt idx="15">
                  <c:v>0.18106497603467023</c:v>
                </c:pt>
                <c:pt idx="16">
                  <c:v>7.4327962024911653E-2</c:v>
                </c:pt>
                <c:pt idx="17">
                  <c:v>-3.831575292709085E-2</c:v>
                </c:pt>
                <c:pt idx="18">
                  <c:v>-0.14791458829741733</c:v>
                </c:pt>
                <c:pt idx="19">
                  <c:v>-0.24575893431721921</c:v>
                </c:pt>
                <c:pt idx="20">
                  <c:v>-0.32407328799833834</c:v>
                </c:pt>
                <c:pt idx="21">
                  <c:v>-0.37663415748014051</c:v>
                </c:pt>
                <c:pt idx="22">
                  <c:v>-0.39926463102126403</c:v>
                </c:pt>
                <c:pt idx="23">
                  <c:v>-0.39016630818468406</c:v>
                </c:pt>
                <c:pt idx="24">
                  <c:v>-0.35006221527984877</c:v>
                </c:pt>
                <c:pt idx="25">
                  <c:v>-0.2821393478451189</c:v>
                </c:pt>
                <c:pt idx="26">
                  <c:v>-0.19179540620950575</c:v>
                </c:pt>
                <c:pt idx="27">
                  <c:v>-8.6209850574088254E-2</c:v>
                </c:pt>
                <c:pt idx="28">
                  <c:v>2.6226636954847119E-2</c:v>
                </c:pt>
                <c:pt idx="29">
                  <c:v>0.13657894382023664</c:v>
                </c:pt>
                <c:pt idx="30">
                  <c:v>0.2360775833150163</c:v>
                </c:pt>
                <c:pt idx="31">
                  <c:v>0.31681558891346784</c:v>
                </c:pt>
                <c:pt idx="32">
                  <c:v>0.3723768657738758</c:v>
                </c:pt>
                <c:pt idx="33">
                  <c:v>0.39834606552070184</c:v>
                </c:pt>
                <c:pt idx="34">
                  <c:v>0.392659465532809</c:v>
                </c:pt>
                <c:pt idx="35">
                  <c:v>0.35576896903196686</c:v>
                </c:pt>
                <c:pt idx="36">
                  <c:v>0.29060619319837427</c:v>
                </c:pt>
                <c:pt idx="37">
                  <c:v>0.20234949916194514</c:v>
                </c:pt>
                <c:pt idx="38">
                  <c:v>9.8012477550250068E-2</c:v>
                </c:pt>
                <c:pt idx="39">
                  <c:v>-1.4113408140670339E-2</c:v>
                </c:pt>
                <c:pt idx="40">
                  <c:v>-0.1251177282875908</c:v>
                </c:pt>
                <c:pt idx="41">
                  <c:v>-0.22617918193535883</c:v>
                </c:pt>
                <c:pt idx="42">
                  <c:v>-0.30926660870740202</c:v>
                </c:pt>
                <c:pt idx="43">
                  <c:v>-0.36777720975611333</c:v>
                </c:pt>
                <c:pt idx="44">
                  <c:v>-0.39706125955518462</c:v>
                </c:pt>
                <c:pt idx="45">
                  <c:v>-0.39479161069160096</c:v>
                </c:pt>
                <c:pt idx="46">
                  <c:v>-0.36114862781839391</c:v>
                </c:pt>
                <c:pt idx="47">
                  <c:v>-0.29880585442072388</c:v>
                </c:pt>
                <c:pt idx="48">
                  <c:v>-0.21271755142998638</c:v>
                </c:pt>
                <c:pt idx="49">
                  <c:v>-0.10972499158578812</c:v>
                </c:pt>
                <c:pt idx="50">
                  <c:v>1.9872034203468414E-3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77-46EB-9AC8-6D9A6434B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3389887"/>
        <c:axId val="1424240767"/>
      </c:lineChart>
      <c:catAx>
        <c:axId val="157338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4240767"/>
        <c:crosses val="autoZero"/>
        <c:auto val="1"/>
        <c:lblAlgn val="ctr"/>
        <c:lblOffset val="100"/>
        <c:noMultiLvlLbl val="0"/>
      </c:catAx>
      <c:valAx>
        <c:axId val="142424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38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'Задание 2'!$B$2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2'!$B$3:$B$53</c:f>
              <c:numCache>
                <c:formatCode>General</c:formatCode>
                <c:ptCount val="51"/>
                <c:pt idx="0">
                  <c:v>0.2</c:v>
                </c:pt>
                <c:pt idx="1">
                  <c:v>0.19400000000000001</c:v>
                </c:pt>
                <c:pt idx="2">
                  <c:v>0.17630000000000001</c:v>
                </c:pt>
                <c:pt idx="3">
                  <c:v>0.14031900000000003</c:v>
                </c:pt>
                <c:pt idx="4">
                  <c:v>8.2066290000000014E-2</c:v>
                </c:pt>
                <c:pt idx="5">
                  <c:v>1.9770980999999957E-3</c:v>
                </c:pt>
                <c:pt idx="6">
                  <c:v>-9.3402159453000039E-2</c:v>
                </c:pt>
                <c:pt idx="7">
                  <c:v>-0.19064456986905007</c:v>
                </c:pt>
                <c:pt idx="8">
                  <c:v>-0.27043662957483161</c:v>
                </c:pt>
                <c:pt idx="9">
                  <c:v>-0.31096448853564462</c:v>
                </c:pt>
                <c:pt idx="10">
                  <c:v>-0.29369775178378293</c:v>
                </c:pt>
                <c:pt idx="11">
                  <c:v>-0.21057446782035708</c:v>
                </c:pt>
                <c:pt idx="12">
                  <c:v>-7.0454880197353603E-2</c:v>
                </c:pt>
                <c:pt idx="13">
                  <c:v>9.8082933979465103E-2</c:v>
                </c:pt>
                <c:pt idx="14">
                  <c:v>0.25038239968294579</c:v>
                </c:pt>
                <c:pt idx="15">
                  <c:v>0.33699274332759899</c:v>
                </c:pt>
                <c:pt idx="16">
                  <c:v>0.32084025018040618</c:v>
                </c:pt>
                <c:pt idx="17">
                  <c:v>0.19496468654622737</c:v>
                </c:pt>
                <c:pt idx="18">
                  <c:v>-7.0551239689794105E-3</c:v>
                </c:pt>
                <c:pt idx="19">
                  <c:v>-0.21548879836247439</c:v>
                </c:pt>
                <c:pt idx="20">
                  <c:v>-0.34661652327931758</c:v>
                </c:pt>
                <c:pt idx="21">
                  <c:v>-0.33751816181470229</c:v>
                </c:pt>
                <c:pt idx="22">
                  <c:v>-0.17973459294570121</c:v>
                </c:pt>
                <c:pt idx="23">
                  <c:v>6.6167616046489408E-2</c:v>
                </c:pt>
                <c:pt idx="24">
                  <c:v>0.28846360216221417</c:v>
                </c:pt>
                <c:pt idx="25">
                  <c:v>0.3735947299305159</c:v>
                </c:pt>
                <c:pt idx="26">
                  <c:v>0.26712591740886332</c:v>
                </c:pt>
                <c:pt idx="27">
                  <c:v>1.3522533564627662E-2</c:v>
                </c:pt>
                <c:pt idx="28">
                  <c:v>-0.25441121763254765</c:v>
                </c:pt>
                <c:pt idx="29">
                  <c:v>-0.38167135815735681</c:v>
                </c:pt>
                <c:pt idx="30">
                  <c:v>-0.28313209109633602</c:v>
                </c:pt>
                <c:pt idx="31">
                  <c:v>-6.8789017768821886E-3</c:v>
                </c:pt>
                <c:pt idx="32">
                  <c:v>0.27983431305782336</c:v>
                </c:pt>
                <c:pt idx="33">
                  <c:v>0.38794738743279766</c:v>
                </c:pt>
                <c:pt idx="34">
                  <c:v>0.23453605965534266</c:v>
                </c:pt>
                <c:pt idx="35">
                  <c:v>-8.5914392306110768E-2</c:v>
                </c:pt>
                <c:pt idx="36">
                  <c:v>-0.3503906941836899</c:v>
                </c:pt>
                <c:pt idx="37">
                  <c:v>-0.36030354839658052</c:v>
                </c:pt>
                <c:pt idx="38">
                  <c:v>-9.6649192452285024E-2</c:v>
                </c:pt>
                <c:pt idx="39">
                  <c:v>0.24659844584693746</c:v>
                </c:pt>
                <c:pt idx="40">
                  <c:v>0.39791129073625109</c:v>
                </c:pt>
                <c:pt idx="41">
                  <c:v>0.22526821950664022</c:v>
                </c:pt>
                <c:pt idx="42">
                  <c:v>-0.13898748047728282</c:v>
                </c:pt>
                <c:pt idx="43">
                  <c:v>-0.38869050972206665</c:v>
                </c:pt>
                <c:pt idx="44">
                  <c:v>-0.29968822998060157</c:v>
                </c:pt>
                <c:pt idx="45">
                  <c:v>6.0077874278813975E-2</c:v>
                </c:pt>
                <c:pt idx="46">
                  <c:v>0.36890287809156225</c:v>
                </c:pt>
                <c:pt idx="47">
                  <c:v>0.33459757390697398</c:v>
                </c:pt>
                <c:pt idx="48">
                  <c:v>-2.1229758301435132E-2</c:v>
                </c:pt>
                <c:pt idx="49">
                  <c:v>-0.36003701564546503</c:v>
                </c:pt>
                <c:pt idx="50">
                  <c:v>-0.34233795119767207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8A-484B-9FF2-18C1846DCA3E}"/>
            </c:ext>
          </c:extLst>
        </c:ser>
        <c:ser>
          <c:idx val="1"/>
          <c:order val="1"/>
          <c:tx>
            <c:strRef>
              <c:f>'Задание 2'!$C$2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2'!$C$3:$C$53</c:f>
              <c:numCache>
                <c:formatCode>General</c:formatCode>
                <c:ptCount val="51"/>
                <c:pt idx="0">
                  <c:v>0</c:v>
                </c:pt>
                <c:pt idx="1">
                  <c:v>-4.0000000000000008E-2</c:v>
                </c:pt>
                <c:pt idx="2">
                  <c:v>-7.8800000000000009E-2</c:v>
                </c:pt>
                <c:pt idx="3">
                  <c:v>-0.11406000000000002</c:v>
                </c:pt>
                <c:pt idx="4">
                  <c:v>-0.14212380000000002</c:v>
                </c:pt>
                <c:pt idx="5">
                  <c:v>-0.15853705800000004</c:v>
                </c:pt>
                <c:pt idx="6">
                  <c:v>-0.15893247762000004</c:v>
                </c:pt>
                <c:pt idx="7">
                  <c:v>-0.14025204572940003</c:v>
                </c:pt>
                <c:pt idx="8">
                  <c:v>-0.10212313175559001</c:v>
                </c:pt>
                <c:pt idx="9">
                  <c:v>-4.803580584062369E-2</c:v>
                </c:pt>
                <c:pt idx="10">
                  <c:v>1.4157091866505239E-2</c:v>
                </c:pt>
                <c:pt idx="11">
                  <c:v>7.2896642223261837E-2</c:v>
                </c:pt>
                <c:pt idx="12">
                  <c:v>0.11501153578733325</c:v>
                </c:pt>
                <c:pt idx="13">
                  <c:v>0.12910251182680396</c:v>
                </c:pt>
                <c:pt idx="14">
                  <c:v>0.10948592503091094</c:v>
                </c:pt>
                <c:pt idx="15">
                  <c:v>5.9409445094321778E-2</c:v>
                </c:pt>
                <c:pt idx="16">
                  <c:v>-7.9891035711980168E-3</c:v>
                </c:pt>
                <c:pt idx="17">
                  <c:v>-7.2157153607279256E-2</c:v>
                </c:pt>
                <c:pt idx="18">
                  <c:v>-0.11115009091652472</c:v>
                </c:pt>
                <c:pt idx="19">
                  <c:v>-0.10973906612272884</c:v>
                </c:pt>
                <c:pt idx="20">
                  <c:v>-6.6641306450233959E-2</c:v>
                </c:pt>
                <c:pt idx="21">
                  <c:v>2.6819982056295599E-3</c:v>
                </c:pt>
                <c:pt idx="22">
                  <c:v>7.0185630568570023E-2</c:v>
                </c:pt>
                <c:pt idx="23">
                  <c:v>0.10613254915771027</c:v>
                </c:pt>
                <c:pt idx="24">
                  <c:v>9.2899025948412386E-2</c:v>
                </c:pt>
                <c:pt idx="25">
                  <c:v>3.5206305515969552E-2</c:v>
                </c:pt>
                <c:pt idx="26">
                  <c:v>-3.9512640470133628E-2</c:v>
                </c:pt>
                <c:pt idx="27">
                  <c:v>-9.2937823951906293E-2</c:v>
                </c:pt>
                <c:pt idx="28">
                  <c:v>-9.5642330664831826E-2</c:v>
                </c:pt>
                <c:pt idx="29">
                  <c:v>-4.4760087138322295E-2</c:v>
                </c:pt>
                <c:pt idx="30">
                  <c:v>3.1574184493149075E-2</c:v>
                </c:pt>
                <c:pt idx="31">
                  <c:v>8.8200602712416282E-2</c:v>
                </c:pt>
                <c:pt idx="32">
                  <c:v>8.9576383067792725E-2</c:v>
                </c:pt>
                <c:pt idx="33">
                  <c:v>3.3609520456228052E-2</c:v>
                </c:pt>
                <c:pt idx="34">
                  <c:v>-4.397995703033148E-2</c:v>
                </c:pt>
                <c:pt idx="35">
                  <c:v>-9.0887168961400006E-2</c:v>
                </c:pt>
                <c:pt idx="36">
                  <c:v>-7.3704290500177849E-2</c:v>
                </c:pt>
                <c:pt idx="37">
                  <c:v>-3.6261516634398666E-3</c:v>
                </c:pt>
                <c:pt idx="38">
                  <c:v>6.8434558015876237E-2</c:v>
                </c:pt>
                <c:pt idx="39">
                  <c:v>8.7764396506333248E-2</c:v>
                </c:pt>
                <c:pt idx="40">
                  <c:v>3.8444707336945751E-2</c:v>
                </c:pt>
                <c:pt idx="41">
                  <c:v>-4.1137550810304478E-2</c:v>
                </c:pt>
                <c:pt idx="42">
                  <c:v>-8.6191194711632529E-2</c:v>
                </c:pt>
                <c:pt idx="43">
                  <c:v>-5.8393698616175965E-2</c:v>
                </c:pt>
                <c:pt idx="44">
                  <c:v>1.9344403328237364E-2</c:v>
                </c:pt>
                <c:pt idx="45">
                  <c:v>7.9282049324357673E-2</c:v>
                </c:pt>
                <c:pt idx="46">
                  <c:v>6.7266474468594878E-2</c:v>
                </c:pt>
                <c:pt idx="47">
                  <c:v>-6.5141011497175799E-3</c:v>
                </c:pt>
                <c:pt idx="48">
                  <c:v>-7.3433615931112375E-2</c:v>
                </c:pt>
                <c:pt idx="49">
                  <c:v>-6.9187664270825344E-2</c:v>
                </c:pt>
                <c:pt idx="50">
                  <c:v>2.8197388582676675E-3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8A-484B-9FF2-18C1846DCA3E}"/>
            </c:ext>
          </c:extLst>
        </c:ser>
        <c:ser>
          <c:idx val="2"/>
          <c:order val="2"/>
          <c:tx>
            <c:strRef>
              <c:f>'Задание 2'!$D$2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'Задание 2'!$D$3:$D$53</c:f>
              <c:numCache>
                <c:formatCode>General</c:formatCode>
                <c:ptCount val="51"/>
                <c:pt idx="0">
                  <c:v>-0.4</c:v>
                </c:pt>
                <c:pt idx="1">
                  <c:v>-0.40000000000000008</c:v>
                </c:pt>
                <c:pt idx="2">
                  <c:v>-0.38800000000000001</c:v>
                </c:pt>
                <c:pt idx="3">
                  <c:v>-0.35260000000000002</c:v>
                </c:pt>
                <c:pt idx="4">
                  <c:v>-0.28063800000000005</c:v>
                </c:pt>
                <c:pt idx="5">
                  <c:v>-0.16413258000000003</c:v>
                </c:pt>
                <c:pt idx="6">
                  <c:v>-3.9541961999999915E-3</c:v>
                </c:pt>
                <c:pt idx="7">
                  <c:v>0.18680431890600008</c:v>
                </c:pt>
                <c:pt idx="8">
                  <c:v>0.38128913973810019</c:v>
                </c:pt>
                <c:pt idx="9">
                  <c:v>0.54087325914966322</c:v>
                </c:pt>
                <c:pt idx="10">
                  <c:v>0.62192897707128925</c:v>
                </c:pt>
                <c:pt idx="11">
                  <c:v>0.58739550356756587</c:v>
                </c:pt>
                <c:pt idx="12">
                  <c:v>0.42114893564071415</c:v>
                </c:pt>
                <c:pt idx="13">
                  <c:v>0.14090976039470721</c:v>
                </c:pt>
                <c:pt idx="14">
                  <c:v>-0.19616586795893023</c:v>
                </c:pt>
                <c:pt idx="15">
                  <c:v>-0.50076479936589158</c:v>
                </c:pt>
                <c:pt idx="16">
                  <c:v>-0.67398548665519786</c:v>
                </c:pt>
                <c:pt idx="17">
                  <c:v>-0.64168050036081237</c:v>
                </c:pt>
                <c:pt idx="18">
                  <c:v>-0.38992937309245473</c:v>
                </c:pt>
                <c:pt idx="19">
                  <c:v>1.4110247937958821E-2</c:v>
                </c:pt>
                <c:pt idx="20">
                  <c:v>0.43097759672494879</c:v>
                </c:pt>
                <c:pt idx="21">
                  <c:v>0.69323304655863516</c:v>
                </c:pt>
                <c:pt idx="22">
                  <c:v>0.67503632362940458</c:v>
                </c:pt>
                <c:pt idx="23">
                  <c:v>0.35946918589140242</c:v>
                </c:pt>
                <c:pt idx="24">
                  <c:v>-0.13233523209297882</c:v>
                </c:pt>
                <c:pt idx="25">
                  <c:v>-0.57692720432442834</c:v>
                </c:pt>
                <c:pt idx="26">
                  <c:v>-0.7471894598610318</c:v>
                </c:pt>
                <c:pt idx="27">
                  <c:v>-0.53425183481772665</c:v>
                </c:pt>
                <c:pt idx="28">
                  <c:v>-2.7045067129255324E-2</c:v>
                </c:pt>
                <c:pt idx="29">
                  <c:v>0.5088224352650953</c:v>
                </c:pt>
                <c:pt idx="30">
                  <c:v>0.76334271631471362</c:v>
                </c:pt>
                <c:pt idx="31">
                  <c:v>0.56626418219267205</c:v>
                </c:pt>
                <c:pt idx="32">
                  <c:v>1.3757803553764377E-2</c:v>
                </c:pt>
                <c:pt idx="33">
                  <c:v>-0.55966862611564672</c:v>
                </c:pt>
                <c:pt idx="34">
                  <c:v>-0.77589477486559533</c:v>
                </c:pt>
                <c:pt idx="35">
                  <c:v>-0.46907211931068532</c:v>
                </c:pt>
                <c:pt idx="36">
                  <c:v>0.17182878461222151</c:v>
                </c:pt>
                <c:pt idx="37">
                  <c:v>0.7007813883673798</c:v>
                </c:pt>
                <c:pt idx="38">
                  <c:v>0.72060709679316104</c:v>
                </c:pt>
                <c:pt idx="39">
                  <c:v>0.19329838490457005</c:v>
                </c:pt>
                <c:pt idx="40">
                  <c:v>-0.49319689169387493</c:v>
                </c:pt>
                <c:pt idx="41">
                  <c:v>-0.79582258147250229</c:v>
                </c:pt>
                <c:pt idx="42">
                  <c:v>-0.45053643901328044</c:v>
                </c:pt>
                <c:pt idx="43">
                  <c:v>0.27797496095456564</c:v>
                </c:pt>
                <c:pt idx="44">
                  <c:v>0.77738101944413329</c:v>
                </c:pt>
                <c:pt idx="45">
                  <c:v>0.59937645996120315</c:v>
                </c:pt>
                <c:pt idx="46">
                  <c:v>-0.12015574855762795</c:v>
                </c:pt>
                <c:pt idx="47">
                  <c:v>-0.73780575618312449</c:v>
                </c:pt>
                <c:pt idx="48">
                  <c:v>-0.66919514781394795</c:v>
                </c:pt>
                <c:pt idx="49">
                  <c:v>4.2459516602870263E-2</c:v>
                </c:pt>
                <c:pt idx="50">
                  <c:v>0.72007403129093006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8A-484B-9FF2-18C1846DC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4086175"/>
        <c:axId val="1431533503"/>
      </c:lineChart>
      <c:catAx>
        <c:axId val="170408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533503"/>
        <c:crosses val="autoZero"/>
        <c:auto val="1"/>
        <c:lblAlgn val="ctr"/>
        <c:lblOffset val="100"/>
        <c:noMultiLvlLbl val="0"/>
      </c:catAx>
      <c:valAx>
        <c:axId val="14315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0408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'Здание 3'!$B$2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'Здание 3'!$B$3:$B$53</c:f>
              <c:numCache>
                <c:formatCode>General</c:formatCode>
                <c:ptCount val="51"/>
                <c:pt idx="0">
                  <c:v>0.2</c:v>
                </c:pt>
                <c:pt idx="1">
                  <c:v>0.19910000000000003</c:v>
                </c:pt>
                <c:pt idx="2">
                  <c:v>0.19614765000000001</c:v>
                </c:pt>
                <c:pt idx="3">
                  <c:v>0.19028435437500002</c:v>
                </c:pt>
                <c:pt idx="4">
                  <c:v>0.18100513137281252</c:v>
                </c:pt>
                <c:pt idx="5">
                  <c:v>0.16811980523710737</c:v>
                </c:pt>
                <c:pt idx="6">
                  <c:v>0.15172670747112751</c:v>
                </c:pt>
                <c:pt idx="7">
                  <c:v>0.13218897126544193</c:v>
                </c:pt>
                <c:pt idx="8">
                  <c:v>0.11010649323852002</c:v>
                </c:pt>
                <c:pt idx="9">
                  <c:v>8.6279104911374138E-2</c:v>
                </c:pt>
                <c:pt idx="10">
                  <c:v>6.1658712258574673E-2</c:v>
                </c:pt>
                <c:pt idx="11">
                  <c:v>3.7290246666534729E-2</c:v>
                </c:pt>
                <c:pt idx="12">
                  <c:v>1.4243236045078107E-2</c:v>
                </c:pt>
                <c:pt idx="13">
                  <c:v>-6.462418442955053E-3</c:v>
                </c:pt>
                <c:pt idx="14">
                  <c:v>-2.3931409106143952E-2</c:v>
                </c:pt>
                <c:pt idx="15">
                  <c:v>-3.7462675122226882E-2</c:v>
                </c:pt>
                <c:pt idx="16">
                  <c:v>-4.660728460690864E-2</c:v>
                </c:pt>
                <c:pt idx="17">
                  <c:v>-5.1208402786367568E-2</c:v>
                </c:pt>
                <c:pt idx="18">
                  <c:v>-5.1418287059264933E-2</c:v>
                </c:pt>
                <c:pt idx="19">
                  <c:v>-4.7689069061256598E-2</c:v>
                </c:pt>
                <c:pt idx="20">
                  <c:v>-4.0736510702210245E-2</c:v>
                </c:pt>
                <c:pt idx="21">
                  <c:v>-3.1478729938380468E-2</c:v>
                </c:pt>
                <c:pt idx="22">
                  <c:v>-2.0954774383444768E-2</c:v>
                </c:pt>
                <c:pt idx="23">
                  <c:v>-1.0230515458452889E-2</c:v>
                </c:pt>
                <c:pt idx="24">
                  <c:v>-3.012719134482878E-4</c:v>
                </c:pt>
                <c:pt idx="25">
                  <c:v>7.9984783819644634E-3</c:v>
                </c:pt>
                <c:pt idx="26">
                  <c:v>1.4068205373415084E-2</c:v>
                </c:pt>
                <c:pt idx="27">
                  <c:v>1.7588725497522686E-2</c:v>
                </c:pt>
                <c:pt idx="28">
                  <c:v>1.8538137483646567E-2</c:v>
                </c:pt>
                <c:pt idx="29">
                  <c:v>1.7174239218955455E-2</c:v>
                </c:pt>
                <c:pt idx="30">
                  <c:v>1.3985548450517263E-2</c:v>
                </c:pt>
                <c:pt idx="31">
                  <c:v>9.6171482881517376E-3</c:v>
                </c:pt>
                <c:pt idx="32">
                  <c:v>4.7809965143073797E-3</c:v>
                </c:pt>
                <c:pt idx="33">
                  <c:v>1.6253006618839984E-4</c:v>
                </c:pt>
                <c:pt idx="34">
                  <c:v>-3.6640343889636044E-3</c:v>
                </c:pt>
                <c:pt idx="35">
                  <c:v>-6.3005251053179371E-3</c:v>
                </c:pt>
                <c:pt idx="36">
                  <c:v>-7.5614927069649271E-3</c:v>
                </c:pt>
                <c:pt idx="37">
                  <c:v>-7.4786688147838558E-3</c:v>
                </c:pt>
                <c:pt idx="38">
                  <c:v>-6.2740034212220314E-3</c:v>
                </c:pt>
                <c:pt idx="39">
                  <c:v>-4.3068451396186778E-3</c:v>
                </c:pt>
                <c:pt idx="40">
                  <c:v>-2.0047030475978671E-3</c:v>
                </c:pt>
                <c:pt idx="41">
                  <c:v>2.1065581805755369E-4</c:v>
                </c:pt>
                <c:pt idx="42">
                  <c:v>1.9896800740906925E-3</c:v>
                </c:pt>
                <c:pt idx="43">
                  <c:v>3.1036989117280431E-3</c:v>
                </c:pt>
                <c:pt idx="44">
                  <c:v>3.4688701218638434E-3</c:v>
                </c:pt>
                <c:pt idx="45">
                  <c:v>3.1431073722414933E-3</c:v>
                </c:pt>
                <c:pt idx="46">
                  <c:v>2.298571504883681E-3</c:v>
                </c:pt>
                <c:pt idx="47">
                  <c:v>1.176570258387958E-3</c:v>
                </c:pt>
                <c:pt idx="48">
                  <c:v>3.4542641288495819E-5</c:v>
                </c:pt>
                <c:pt idx="49">
                  <c:v>-9.0431272583442566E-4</c:v>
                </c:pt>
                <c:pt idx="50">
                  <c:v>-1.4894027267819243E-3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BE-4DE2-A517-D1BE8DB8A251}"/>
            </c:ext>
          </c:extLst>
        </c:ser>
        <c:ser>
          <c:idx val="1"/>
          <c:order val="1"/>
          <c:tx>
            <c:strRef>
              <c:f>'Здание 3'!$C$2</c:f>
              <c:strCache>
                <c:ptCount val="1"/>
                <c:pt idx="0">
                  <c:v>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'Здание 3'!$C$3:$C$53</c:f>
              <c:numCache>
                <c:formatCode>General</c:formatCode>
                <c:ptCount val="51"/>
                <c:pt idx="0">
                  <c:v>0</c:v>
                </c:pt>
                <c:pt idx="1">
                  <c:v>-4.0000000000000001E-3</c:v>
                </c:pt>
                <c:pt idx="2">
                  <c:v>-7.1820000000000009E-3</c:v>
                </c:pt>
                <c:pt idx="3">
                  <c:v>-9.6685529999999999E-3</c:v>
                </c:pt>
                <c:pt idx="4">
                  <c:v>-1.1540529487499999E-2</c:v>
                </c:pt>
                <c:pt idx="5">
                  <c:v>-1.285252621745625E-2</c:v>
                </c:pt>
                <c:pt idx="6">
                  <c:v>-1.3644417078707147E-2</c:v>
                </c:pt>
                <c:pt idx="7">
                  <c:v>-1.3950067812388268E-2</c:v>
                </c:pt>
                <c:pt idx="8">
                  <c:v>-1.3803833675219453E-2</c:v>
                </c:pt>
                <c:pt idx="9">
                  <c:v>-1.3245196804945963E-2</c:v>
                </c:pt>
                <c:pt idx="10">
                  <c:v>-1.2321739542184254E-2</c:v>
                </c:pt>
                <c:pt idx="11">
                  <c:v>-1.1090565878918896E-2</c:v>
                </c:pt>
                <c:pt idx="12">
                  <c:v>-9.6182576364658122E-3</c:v>
                </c:pt>
                <c:pt idx="13">
                  <c:v>-7.9794708300742114E-3</c:v>
                </c:pt>
                <c:pt idx="14">
                  <c:v>-6.2543282952002678E-3</c:v>
                </c:pt>
                <c:pt idx="15">
                  <c:v>-4.5248344540373348E-3</c:v>
                </c:pt>
                <c:pt idx="16">
                  <c:v>-2.8706140607853304E-3</c:v>
                </c:pt>
                <c:pt idx="17">
                  <c:v>-1.3643455564900913E-3</c:v>
                </c:pt>
                <c:pt idx="18">
                  <c:v>-6.7308389464721622E-5</c:v>
                </c:pt>
                <c:pt idx="19">
                  <c:v>9.7451902961352135E-4</c:v>
                </c:pt>
                <c:pt idx="20">
                  <c:v>1.733396604915949E-3</c:v>
                </c:pt>
                <c:pt idx="21">
                  <c:v>2.201447497976964E-3</c:v>
                </c:pt>
                <c:pt idx="22">
                  <c:v>2.3907325971491804E-3</c:v>
                </c:pt>
                <c:pt idx="23">
                  <c:v>2.3316815653882396E-3</c:v>
                </c:pt>
                <c:pt idx="24">
                  <c:v>2.0699555614796493E-3</c:v>
                </c:pt>
                <c:pt idx="25">
                  <c:v>1.6619898874526851E-3</c:v>
                </c:pt>
                <c:pt idx="26">
                  <c:v>1.1696223423228588E-3</c:v>
                </c:pt>
                <c:pt idx="27">
                  <c:v>6.5433376638998533E-4</c:v>
                </c:pt>
                <c:pt idx="28">
                  <c:v>1.7169250316153455E-4</c:v>
                </c:pt>
                <c:pt idx="29">
                  <c:v>-2.3340874714370373E-4</c:v>
                </c:pt>
                <c:pt idx="30">
                  <c:v>-5.3021178209407206E-4</c:v>
                </c:pt>
                <c:pt idx="31">
                  <c:v>-7.0388039468560293E-4</c:v>
                </c:pt>
                <c:pt idx="32">
                  <c:v>-7.5544728151151702E-4</c:v>
                </c:pt>
                <c:pt idx="33">
                  <c:v>-6.9997775549536121E-4</c:v>
                </c:pt>
                <c:pt idx="34">
                  <c:v>-5.6323280572005696E-4</c:v>
                </c:pt>
                <c:pt idx="35">
                  <c:v>-3.7730555679677349E-4</c:v>
                </c:pt>
                <c:pt idx="36">
                  <c:v>-1.7583394333106007E-4</c:v>
                </c:pt>
                <c:pt idx="37">
                  <c:v>1.0562699474450486E-5</c:v>
                </c:pt>
                <c:pt idx="38">
                  <c:v>1.580235358752375E-4</c:v>
                </c:pt>
                <c:pt idx="39">
                  <c:v>2.5189889712463063E-4</c:v>
                </c:pt>
                <c:pt idx="40">
                  <c:v>2.8765602049207804E-4</c:v>
                </c:pt>
                <c:pt idx="41">
                  <c:v>2.7021887734561979E-4</c:v>
                </c:pt>
                <c:pt idx="42">
                  <c:v>2.1196198551534475E-4</c:v>
                </c:pt>
                <c:pt idx="43">
                  <c:v>1.2977598693046194E-4</c:v>
                </c:pt>
                <c:pt idx="44">
                  <c:v>4.1746811309808685E-5</c:v>
                </c:pt>
                <c:pt idx="45">
                  <c:v>-3.5979953389429919E-5</c:v>
                </c:pt>
                <c:pt idx="46">
                  <c:v>-9.1646110156373806E-5</c:v>
                </c:pt>
                <c:pt idx="47">
                  <c:v>-1.1928831822277266E-4</c:v>
                </c:pt>
                <c:pt idx="48">
                  <c:v>-1.1896205974597729E-4</c:v>
                </c:pt>
                <c:pt idx="49">
                  <c:v>-9.5860500622551749E-5</c:v>
                </c:pt>
                <c:pt idx="50">
                  <c:v>-5.860214598135288E-5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BE-4DE2-A517-D1BE8DB8A251}"/>
            </c:ext>
          </c:extLst>
        </c:ser>
        <c:ser>
          <c:idx val="2"/>
          <c:order val="2"/>
          <c:tx>
            <c:strRef>
              <c:f>'Здание 3'!$D$2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'Здание 3'!$D$3:$D$53</c:f>
              <c:numCache>
                <c:formatCode>General</c:formatCode>
                <c:ptCount val="51"/>
                <c:pt idx="0">
                  <c:v>-0.02</c:v>
                </c:pt>
                <c:pt idx="1">
                  <c:v>-0.02</c:v>
                </c:pt>
                <c:pt idx="2">
                  <c:v>-1.5910000000000001E-2</c:v>
                </c:pt>
                <c:pt idx="3">
                  <c:v>-1.2432764999999998E-2</c:v>
                </c:pt>
                <c:pt idx="4">
                  <c:v>-9.3598824375000014E-3</c:v>
                </c:pt>
                <c:pt idx="5">
                  <c:v>-6.5599836497812506E-3</c:v>
                </c:pt>
                <c:pt idx="6">
                  <c:v>-3.9594543062544847E-3</c:v>
                </c:pt>
                <c:pt idx="7">
                  <c:v>-1.5282536684056041E-3</c:v>
                </c:pt>
                <c:pt idx="8">
                  <c:v>7.3117068584407615E-4</c:v>
                </c:pt>
                <c:pt idx="9">
                  <c:v>2.7931843513674518E-3</c:v>
                </c:pt>
                <c:pt idx="10">
                  <c:v>4.6172863138085494E-3</c:v>
                </c:pt>
                <c:pt idx="11">
                  <c:v>6.1558683163267869E-3</c:v>
                </c:pt>
                <c:pt idx="12">
                  <c:v>7.3615412122654241E-3</c:v>
                </c:pt>
                <c:pt idx="13">
                  <c:v>8.1939340319580004E-3</c:v>
                </c:pt>
                <c:pt idx="14">
                  <c:v>8.625712674369717E-3</c:v>
                </c:pt>
                <c:pt idx="15">
                  <c:v>8.6474692058146636E-3</c:v>
                </c:pt>
                <c:pt idx="16">
                  <c:v>8.2711019662600228E-3</c:v>
                </c:pt>
                <c:pt idx="17">
                  <c:v>7.5313425214761955E-3</c:v>
                </c:pt>
                <c:pt idx="18">
                  <c:v>6.485185835126848E-3</c:v>
                </c:pt>
                <c:pt idx="19">
                  <c:v>5.2091370953912149E-3</c:v>
                </c:pt>
                <c:pt idx="20">
                  <c:v>3.7943878765121382E-3</c:v>
                </c:pt>
                <c:pt idx="21">
                  <c:v>2.3402544653050757E-3</c:v>
                </c:pt>
                <c:pt idx="22">
                  <c:v>9.4642549586108264E-4</c:v>
                </c:pt>
                <c:pt idx="23">
                  <c:v>-2.9525515880470367E-4</c:v>
                </c:pt>
                <c:pt idx="24">
                  <c:v>-1.3086300195429507E-3</c:v>
                </c:pt>
                <c:pt idx="25">
                  <c:v>-2.0398283701348204E-3</c:v>
                </c:pt>
                <c:pt idx="26">
                  <c:v>-2.4618377256491316E-3</c:v>
                </c:pt>
                <c:pt idx="27">
                  <c:v>-2.5764428796643674E-3</c:v>
                </c:pt>
                <c:pt idx="28">
                  <c:v>-2.4132063161422536E-3</c:v>
                </c:pt>
                <c:pt idx="29">
                  <c:v>-2.0255062515261912E-3</c:v>
                </c:pt>
                <c:pt idx="30">
                  <c:v>-1.4840151747518417E-3</c:v>
                </c:pt>
                <c:pt idx="31">
                  <c:v>-8.6834306295765433E-4</c:v>
                </c:pt>
                <c:pt idx="32">
                  <c:v>-2.5783443412957075E-4</c:v>
                </c:pt>
                <c:pt idx="33">
                  <c:v>2.7734763008077911E-4</c:v>
                </c:pt>
                <c:pt idx="34">
                  <c:v>6.8372474887652126E-4</c:v>
                </c:pt>
                <c:pt idx="35">
                  <c:v>9.2963624461641747E-4</c:v>
                </c:pt>
                <c:pt idx="36">
                  <c:v>1.0073580673285671E-3</c:v>
                </c:pt>
                <c:pt idx="37">
                  <c:v>9.3198321402755279E-4</c:v>
                </c:pt>
                <c:pt idx="38">
                  <c:v>7.3730418200393497E-4</c:v>
                </c:pt>
                <c:pt idx="39">
                  <c:v>4.6937680624696554E-4</c:v>
                </c:pt>
                <c:pt idx="40">
                  <c:v>1.7878561683723715E-4</c:v>
                </c:pt>
                <c:pt idx="41">
                  <c:v>-8.7185715732291359E-5</c:v>
                </c:pt>
                <c:pt idx="42">
                  <c:v>-2.9128445915137518E-4</c:v>
                </c:pt>
                <c:pt idx="43">
                  <c:v>-4.10929992924414E-4</c:v>
                </c:pt>
                <c:pt idx="44">
                  <c:v>-4.4014587810326623E-4</c:v>
                </c:pt>
                <c:pt idx="45">
                  <c:v>-3.8863382349619299E-4</c:v>
                </c:pt>
                <c:pt idx="46">
                  <c:v>-2.7833078383471943E-4</c:v>
                </c:pt>
                <c:pt idx="47">
                  <c:v>-1.3821104033199429E-4</c:v>
                </c:pt>
                <c:pt idx="48">
                  <c:v>1.6312923839768678E-6</c:v>
                </c:pt>
                <c:pt idx="49">
                  <c:v>1.1550779561712773E-4</c:v>
                </c:pt>
                <c:pt idx="50">
                  <c:v>1.8629177320599434E-4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BE-4DE2-A517-D1BE8DB8A2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593951"/>
        <c:axId val="1771042223"/>
      </c:lineChart>
      <c:catAx>
        <c:axId val="142659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1042223"/>
        <c:crosses val="autoZero"/>
        <c:auto val="1"/>
        <c:lblAlgn val="ctr"/>
        <c:lblOffset val="100"/>
        <c:noMultiLvlLbl val="0"/>
      </c:catAx>
      <c:valAx>
        <c:axId val="177104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59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5</xdr:row>
      <xdr:rowOff>109537</xdr:rowOff>
    </xdr:from>
    <xdr:to>
      <xdr:col>12</xdr:col>
      <xdr:colOff>495300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D409C6-7FEB-45FB-A412-9C026C10E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8</xdr:row>
      <xdr:rowOff>119062</xdr:rowOff>
    </xdr:from>
    <xdr:to>
      <xdr:col>12</xdr:col>
      <xdr:colOff>533400</xdr:colOff>
      <xdr:row>23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4E90EF-4D47-4430-8052-67C35D3BA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8</xdr:row>
      <xdr:rowOff>109537</xdr:rowOff>
    </xdr:from>
    <xdr:to>
      <xdr:col>13</xdr:col>
      <xdr:colOff>0</xdr:colOff>
      <xdr:row>22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487514-FF95-494E-A12F-49815002C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E2" sqref="E2"/>
    </sheetView>
  </sheetViews>
  <sheetFormatPr defaultRowHeight="15" x14ac:dyDescent="0.25"/>
  <cols>
    <col min="3" max="3" width="12" bestFit="1" customWidth="1"/>
  </cols>
  <sheetData>
    <row r="1" spans="1:8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H2" s="2" t="s">
        <v>6</v>
      </c>
    </row>
    <row r="3" spans="1:8" x14ac:dyDescent="0.25">
      <c r="A3" s="3">
        <v>0</v>
      </c>
      <c r="B3" s="3">
        <f>$H$3*COS(SQRT($G$3/$F$3)*A3)</f>
        <v>0.2</v>
      </c>
      <c r="C3" s="3">
        <f>$H$3*SQRT($G$3/$F$3)*COS(SQRT($G$3/$F$3)*A3+3.141592/2)</f>
        <v>9.2431554959716652E-8</v>
      </c>
      <c r="D3" s="3">
        <f>$H$3*$G$3/$F$3*COS(SQRT($G$3/$F$3)*A3+3.141592)</f>
        <v>-0.39999999999991465</v>
      </c>
      <c r="F3" s="3">
        <v>0.1</v>
      </c>
      <c r="G3" s="3">
        <v>0.2</v>
      </c>
      <c r="H3" s="3">
        <v>0.2</v>
      </c>
    </row>
    <row r="4" spans="1:8" x14ac:dyDescent="0.25">
      <c r="A4" s="3">
        <v>0.2</v>
      </c>
      <c r="B4" s="3">
        <f t="shared" ref="B4:B53" si="0">$H$3*COS(SQRT($G$3/$F$3)*A4)</f>
        <v>0.19205319131410525</v>
      </c>
      <c r="C4" s="3">
        <f t="shared" ref="C4:C53" si="1">$H$3*SQRT($G$3/$F$3)*COS(SQRT($G$3/$F$3)*A4+3.141592/2)</f>
        <v>-7.8937503123159572E-2</v>
      </c>
      <c r="D4" s="3">
        <f t="shared" ref="D4:D53" si="2">$H$3*$G$3/$F$3*COS(SQRT($G$3/$F$3)*A4+3.141592)</f>
        <v>-0.38410645559137213</v>
      </c>
    </row>
    <row r="5" spans="1:8" x14ac:dyDescent="0.25">
      <c r="A5" s="3">
        <v>0.4</v>
      </c>
      <c r="B5" s="3">
        <f t="shared" si="0"/>
        <v>0.16884428293932302</v>
      </c>
      <c r="C5" s="3">
        <f t="shared" si="1"/>
        <v>-0.15160208632325439</v>
      </c>
      <c r="D5" s="3">
        <f t="shared" si="2"/>
        <v>-0.33768870600681183</v>
      </c>
    </row>
    <row r="6" spans="1:8" x14ac:dyDescent="0.25">
      <c r="A6" s="3">
        <v>0.6</v>
      </c>
      <c r="B6" s="3">
        <f t="shared" si="0"/>
        <v>0.13221764242228196</v>
      </c>
      <c r="C6" s="3">
        <f t="shared" si="1"/>
        <v>-0.21221914175941511</v>
      </c>
      <c r="D6" s="3">
        <f t="shared" si="2"/>
        <v>-0.26443548100201658</v>
      </c>
    </row>
    <row r="7" spans="1:8" x14ac:dyDescent="0.25">
      <c r="A7" s="3">
        <v>0.8</v>
      </c>
      <c r="B7" s="3">
        <f t="shared" si="0"/>
        <v>8.5083918812941639E-2</v>
      </c>
      <c r="C7" s="3">
        <f t="shared" si="1"/>
        <v>-0.25597154800510724</v>
      </c>
      <c r="D7" s="3">
        <f t="shared" si="2"/>
        <v>-0.17016807422436531</v>
      </c>
    </row>
    <row r="8" spans="1:8" x14ac:dyDescent="0.25">
      <c r="A8" s="3">
        <v>1</v>
      </c>
      <c r="B8" s="3">
        <f t="shared" si="0"/>
        <v>3.1188738953074877E-2</v>
      </c>
      <c r="C8" s="3">
        <f t="shared" si="1"/>
        <v>-0.27938238504051033</v>
      </c>
      <c r="D8" s="3">
        <f t="shared" si="2"/>
        <v>-6.2377736143632623E-2</v>
      </c>
    </row>
    <row r="9" spans="1:8" x14ac:dyDescent="0.25">
      <c r="A9" s="3">
        <v>1.2</v>
      </c>
      <c r="B9" s="3">
        <f t="shared" si="0"/>
        <v>-2.5184950322935884E-2</v>
      </c>
      <c r="C9" s="3">
        <f t="shared" si="1"/>
        <v>-0.28059123843465406</v>
      </c>
      <c r="D9" s="3">
        <f t="shared" si="2"/>
        <v>5.0369641291027098E-2</v>
      </c>
    </row>
    <row r="10" spans="1:8" x14ac:dyDescent="0.25">
      <c r="A10" s="3">
        <v>1.4</v>
      </c>
      <c r="B10" s="3">
        <f t="shared" si="0"/>
        <v>-7.9557239779145347E-2</v>
      </c>
      <c r="C10" s="3">
        <f t="shared" si="1"/>
        <v>-0.25950204292101298</v>
      </c>
      <c r="D10" s="3">
        <f t="shared" si="2"/>
        <v>0.15911423969651745</v>
      </c>
    </row>
    <row r="11" spans="1:8" x14ac:dyDescent="0.25">
      <c r="A11" s="3">
        <v>1.6</v>
      </c>
      <c r="B11" s="3">
        <f t="shared" si="0"/>
        <v>-0.12760726759432758</v>
      </c>
      <c r="C11" s="3">
        <f t="shared" si="1"/>
        <v>-0.21779071652045037</v>
      </c>
      <c r="D11" s="3">
        <f t="shared" si="2"/>
        <v>0.25521433388130921</v>
      </c>
    </row>
    <row r="12" spans="1:8" x14ac:dyDescent="0.25">
      <c r="A12" s="3">
        <v>1.8</v>
      </c>
      <c r="B12" s="3">
        <f t="shared" si="0"/>
        <v>-0.1655165899844907</v>
      </c>
      <c r="C12" s="3">
        <f t="shared" si="1"/>
        <v>-0.15877197854236835</v>
      </c>
      <c r="D12" s="3">
        <f t="shared" si="2"/>
        <v>0.33103303321357286</v>
      </c>
    </row>
    <row r="13" spans="1:8" x14ac:dyDescent="0.25">
      <c r="A13" s="3">
        <v>2</v>
      </c>
      <c r="B13" s="3">
        <f t="shared" si="0"/>
        <v>-0.1902726256251695</v>
      </c>
      <c r="C13" s="3">
        <f t="shared" si="1"/>
        <v>-8.7135935182714216E-2</v>
      </c>
      <c r="D13" s="3">
        <f t="shared" si="2"/>
        <v>0.38054517070923932</v>
      </c>
    </row>
    <row r="14" spans="1:8" x14ac:dyDescent="0.25">
      <c r="A14" s="3">
        <v>2.2000000000000002</v>
      </c>
      <c r="B14" s="3">
        <f t="shared" si="0"/>
        <v>-0.19990805972578729</v>
      </c>
      <c r="C14" s="3">
        <f t="shared" si="1"/>
        <v>-8.5753657574244978E-3</v>
      </c>
      <c r="D14" s="3">
        <f t="shared" si="2"/>
        <v>0.39981611152523078</v>
      </c>
    </row>
    <row r="15" spans="1:8" x14ac:dyDescent="0.25">
      <c r="A15" s="3">
        <v>2.4</v>
      </c>
      <c r="B15" s="3">
        <f t="shared" si="0"/>
        <v>-0.19365718277231253</v>
      </c>
      <c r="C15" s="3">
        <f t="shared" si="1"/>
        <v>7.0666671578723236E-2</v>
      </c>
      <c r="D15" s="3">
        <f t="shared" si="2"/>
        <v>0.38731443086292855</v>
      </c>
    </row>
    <row r="16" spans="1:8" x14ac:dyDescent="0.25">
      <c r="A16" s="3">
        <v>2.6</v>
      </c>
      <c r="B16" s="3">
        <f t="shared" si="0"/>
        <v>-0.17201673999742847</v>
      </c>
      <c r="C16" s="3">
        <f t="shared" si="1"/>
        <v>0.14429296371982051</v>
      </c>
      <c r="D16" s="3">
        <f t="shared" si="2"/>
        <v>0.34403361336708693</v>
      </c>
    </row>
    <row r="17" spans="1:4" x14ac:dyDescent="0.25">
      <c r="A17" s="3">
        <v>2.8</v>
      </c>
      <c r="B17" s="3">
        <f t="shared" si="0"/>
        <v>-0.13670645598723574</v>
      </c>
      <c r="C17" s="3">
        <f t="shared" si="1"/>
        <v>0.20645257008689608</v>
      </c>
      <c r="D17" s="3">
        <f t="shared" si="2"/>
        <v>0.27341310280179232</v>
      </c>
    </row>
    <row r="18" spans="1:4" x14ac:dyDescent="0.25">
      <c r="A18" s="3">
        <v>3</v>
      </c>
      <c r="B18" s="3">
        <f t="shared" si="0"/>
        <v>-9.0532371458470415E-2</v>
      </c>
      <c r="C18" s="3">
        <f t="shared" si="1"/>
        <v>0.25220578568205299</v>
      </c>
      <c r="D18" s="3">
        <f t="shared" si="2"/>
        <v>0.18106497603467023</v>
      </c>
    </row>
    <row r="19" spans="1:4" x14ac:dyDescent="0.25">
      <c r="A19" s="3">
        <v>3.2</v>
      </c>
      <c r="B19" s="3">
        <f t="shared" si="0"/>
        <v>-3.7163852571096792E-2</v>
      </c>
      <c r="C19" s="3">
        <f t="shared" si="1"/>
        <v>0.27791668999429953</v>
      </c>
      <c r="D19" s="3">
        <f t="shared" si="2"/>
        <v>7.4327962024911653E-2</v>
      </c>
    </row>
    <row r="20" spans="1:4" x14ac:dyDescent="0.25">
      <c r="A20" s="3">
        <v>3.4</v>
      </c>
      <c r="B20" s="3">
        <f t="shared" si="0"/>
        <v>1.9158006580409698E-2</v>
      </c>
      <c r="C20" s="3">
        <f t="shared" si="1"/>
        <v>0.28154208664652769</v>
      </c>
      <c r="D20" s="3">
        <f t="shared" si="2"/>
        <v>-3.831575292709085E-2</v>
      </c>
    </row>
    <row r="21" spans="1:4" x14ac:dyDescent="0.25">
      <c r="A21" s="3">
        <v>3.6</v>
      </c>
      <c r="B21" s="3">
        <f t="shared" si="0"/>
        <v>7.3957415600940074E-2</v>
      </c>
      <c r="C21" s="3">
        <f t="shared" si="1"/>
        <v>0.26279387230268031</v>
      </c>
      <c r="D21" s="3">
        <f t="shared" si="2"/>
        <v>-0.14791458829741733</v>
      </c>
    </row>
    <row r="22" spans="1:4" x14ac:dyDescent="0.25">
      <c r="A22" s="3">
        <v>3.8</v>
      </c>
      <c r="B22" s="3">
        <f t="shared" si="0"/>
        <v>0.12287957029463148</v>
      </c>
      <c r="C22" s="3">
        <f t="shared" si="1"/>
        <v>0.22316193168868434</v>
      </c>
      <c r="D22" s="3">
        <f t="shared" si="2"/>
        <v>-0.24575893431721921</v>
      </c>
    </row>
    <row r="23" spans="1:4" x14ac:dyDescent="0.25">
      <c r="A23" s="3">
        <v>4</v>
      </c>
      <c r="B23" s="3">
        <f t="shared" si="0"/>
        <v>0.1620367206229591</v>
      </c>
      <c r="C23" s="3">
        <f t="shared" si="1"/>
        <v>0.16579573930364114</v>
      </c>
      <c r="D23" s="3">
        <f t="shared" si="2"/>
        <v>-0.32407328799833834</v>
      </c>
    </row>
    <row r="24" spans="1:4" x14ac:dyDescent="0.25">
      <c r="A24" s="3">
        <v>4.2</v>
      </c>
      <c r="B24" s="3">
        <f t="shared" si="0"/>
        <v>0.1883171227624823</v>
      </c>
      <c r="C24" s="3">
        <f t="shared" si="1"/>
        <v>9.5254076706773064E-2</v>
      </c>
      <c r="D24" s="3">
        <f t="shared" si="2"/>
        <v>-0.37663415748014051</v>
      </c>
    </row>
    <row r="25" spans="1:4" x14ac:dyDescent="0.25">
      <c r="A25" s="3">
        <v>4.4000000000000004</v>
      </c>
      <c r="B25" s="3">
        <f t="shared" si="0"/>
        <v>0.1996323234332894</v>
      </c>
      <c r="C25" s="3">
        <f t="shared" si="1"/>
        <v>1.7142754868501794E-2</v>
      </c>
      <c r="D25" s="3">
        <f t="shared" si="2"/>
        <v>-0.39926463102126403</v>
      </c>
    </row>
    <row r="26" spans="1:4" x14ac:dyDescent="0.25">
      <c r="A26" s="3">
        <v>4.5999999999999996</v>
      </c>
      <c r="B26" s="3">
        <f t="shared" si="0"/>
        <v>0.19508312528564636</v>
      </c>
      <c r="C26" s="3">
        <f t="shared" si="1"/>
        <v>-6.233086890266025E-2</v>
      </c>
      <c r="D26" s="3">
        <f t="shared" si="2"/>
        <v>-0.39016630818468406</v>
      </c>
    </row>
    <row r="27" spans="1:4" x14ac:dyDescent="0.25">
      <c r="A27" s="3">
        <v>4.8</v>
      </c>
      <c r="B27" s="3">
        <f t="shared" si="0"/>
        <v>0.17503104439308859</v>
      </c>
      <c r="C27" s="3">
        <f t="shared" si="1"/>
        <v>-0.13685117776987296</v>
      </c>
      <c r="D27" s="3">
        <f t="shared" si="2"/>
        <v>-0.35006221527984877</v>
      </c>
    </row>
    <row r="28" spans="1:4" x14ac:dyDescent="0.25">
      <c r="A28" s="3">
        <v>5</v>
      </c>
      <c r="B28" s="3">
        <f t="shared" si="0"/>
        <v>0.14106958126168842</v>
      </c>
      <c r="C28" s="3">
        <f t="shared" si="1"/>
        <v>-0.20049618535531966</v>
      </c>
      <c r="D28" s="3">
        <f t="shared" si="2"/>
        <v>-0.2821393478451189</v>
      </c>
    </row>
    <row r="29" spans="1:4" x14ac:dyDescent="0.25">
      <c r="A29" s="3">
        <v>5.2</v>
      </c>
      <c r="B29" s="3">
        <f t="shared" si="0"/>
        <v>9.5897588393429031E-2</v>
      </c>
      <c r="C29" s="3">
        <f t="shared" si="1"/>
        <v>-0.24820814466806243</v>
      </c>
      <c r="D29" s="3">
        <f t="shared" si="2"/>
        <v>-0.19179540620950575</v>
      </c>
    </row>
    <row r="30" spans="1:4" x14ac:dyDescent="0.25">
      <c r="A30" s="3">
        <v>5.4</v>
      </c>
      <c r="B30" s="3">
        <f t="shared" si="0"/>
        <v>4.3104797641156968E-2</v>
      </c>
      <c r="C30" s="3">
        <f t="shared" si="1"/>
        <v>-0.27619547758122509</v>
      </c>
      <c r="D30" s="3">
        <f t="shared" si="2"/>
        <v>-8.6209850574088254E-2</v>
      </c>
    </row>
    <row r="31" spans="1:4" x14ac:dyDescent="0.25">
      <c r="A31" s="3">
        <v>5.6</v>
      </c>
      <c r="B31" s="3">
        <f t="shared" si="0"/>
        <v>-1.3113448914099752E-2</v>
      </c>
      <c r="C31" s="3">
        <f t="shared" si="1"/>
        <v>-0.28223408429191443</v>
      </c>
      <c r="D31" s="3">
        <f t="shared" si="2"/>
        <v>2.6226636954847119E-2</v>
      </c>
    </row>
    <row r="32" spans="1:4" x14ac:dyDescent="0.25">
      <c r="A32" s="3">
        <v>5.8</v>
      </c>
      <c r="B32" s="3">
        <f t="shared" si="0"/>
        <v>-6.8289594772030421E-2</v>
      </c>
      <c r="C32" s="3">
        <f t="shared" si="1"/>
        <v>-0.26584408827753847</v>
      </c>
      <c r="D32" s="3">
        <f t="shared" si="2"/>
        <v>0.13657894382023664</v>
      </c>
    </row>
    <row r="33" spans="1:4" x14ac:dyDescent="0.25">
      <c r="A33" s="3">
        <v>6</v>
      </c>
      <c r="B33" s="3">
        <f t="shared" si="0"/>
        <v>-0.11803889718105534</v>
      </c>
      <c r="C33" s="3">
        <f t="shared" si="1"/>
        <v>-0.22832797116498507</v>
      </c>
      <c r="D33" s="3">
        <f t="shared" si="2"/>
        <v>0.2360775833150163</v>
      </c>
    </row>
    <row r="34" spans="1:4" x14ac:dyDescent="0.25">
      <c r="A34" s="3">
        <v>6.2</v>
      </c>
      <c r="B34" s="3">
        <f t="shared" si="0"/>
        <v>-0.15840787425616146</v>
      </c>
      <c r="C34" s="3">
        <f t="shared" si="1"/>
        <v>-0.17266706700756554</v>
      </c>
      <c r="D34" s="3">
        <f t="shared" si="2"/>
        <v>0.31681558891346784</v>
      </c>
    </row>
    <row r="35" spans="1:4" x14ac:dyDescent="0.25">
      <c r="A35" s="3">
        <v>6.4</v>
      </c>
      <c r="B35" s="3">
        <f t="shared" si="0"/>
        <v>-0.18618848062073784</v>
      </c>
      <c r="C35" s="3">
        <f t="shared" si="1"/>
        <v>-0.10328464137150865</v>
      </c>
      <c r="D35" s="3">
        <f t="shared" si="2"/>
        <v>0.3723768657738758</v>
      </c>
    </row>
    <row r="36" spans="1:4" x14ac:dyDescent="0.25">
      <c r="A36" s="3">
        <v>6.6</v>
      </c>
      <c r="B36" s="3">
        <f t="shared" si="0"/>
        <v>-0.19917304463520971</v>
      </c>
      <c r="C36" s="3">
        <f t="shared" si="1"/>
        <v>-2.569438288374638E-2</v>
      </c>
      <c r="D36" s="3">
        <f t="shared" si="2"/>
        <v>0.39834606552070184</v>
      </c>
    </row>
    <row r="37" spans="1:4" x14ac:dyDescent="0.25">
      <c r="A37" s="3">
        <v>6.8</v>
      </c>
      <c r="B37" s="3">
        <f t="shared" si="0"/>
        <v>-0.19632970783864978</v>
      </c>
      <c r="C37" s="3">
        <f t="shared" si="1"/>
        <v>5.3937759054809471E-2</v>
      </c>
      <c r="D37" s="3">
        <f t="shared" si="2"/>
        <v>0.392659465532809</v>
      </c>
    </row>
    <row r="38" spans="1:4" x14ac:dyDescent="0.25">
      <c r="A38" s="3">
        <v>7</v>
      </c>
      <c r="B38" s="3">
        <f t="shared" si="0"/>
        <v>-0.17788442476657626</v>
      </c>
      <c r="C38" s="3">
        <f t="shared" si="1"/>
        <v>0.12928357047182026</v>
      </c>
      <c r="D38" s="3">
        <f t="shared" si="2"/>
        <v>0.35576896903196686</v>
      </c>
    </row>
    <row r="39" spans="1:4" x14ac:dyDescent="0.25">
      <c r="A39" s="3">
        <v>7.2</v>
      </c>
      <c r="B39" s="3">
        <f t="shared" si="0"/>
        <v>-0.14530300677629826</v>
      </c>
      <c r="C39" s="3">
        <f t="shared" si="1"/>
        <v>0.19435546388114194</v>
      </c>
      <c r="D39" s="3">
        <f t="shared" si="2"/>
        <v>0.29060619319837427</v>
      </c>
    </row>
    <row r="40" spans="1:4" x14ac:dyDescent="0.25">
      <c r="A40" s="3">
        <v>7.4</v>
      </c>
      <c r="B40" s="3">
        <f t="shared" si="0"/>
        <v>-0.10117463682265536</v>
      </c>
      <c r="C40" s="3">
        <f t="shared" si="1"/>
        <v>0.24398230040524554</v>
      </c>
      <c r="D40" s="3">
        <f t="shared" si="2"/>
        <v>0.20234949916194514</v>
      </c>
    </row>
    <row r="41" spans="1:4" x14ac:dyDescent="0.25">
      <c r="A41" s="3">
        <v>7.6</v>
      </c>
      <c r="B41" s="3">
        <f t="shared" si="0"/>
        <v>-4.9006112042067201E-2</v>
      </c>
      <c r="C41" s="3">
        <f t="shared" si="1"/>
        <v>0.2742203302886993</v>
      </c>
      <c r="D41" s="3">
        <f t="shared" si="2"/>
        <v>9.8012477550250068E-2</v>
      </c>
    </row>
    <row r="42" spans="1:4" x14ac:dyDescent="0.25">
      <c r="A42" s="3">
        <v>7.8</v>
      </c>
      <c r="B42" s="3">
        <f t="shared" si="0"/>
        <v>7.0568347068996132E-3</v>
      </c>
      <c r="C42" s="3">
        <f t="shared" si="1"/>
        <v>0.28266659514628145</v>
      </c>
      <c r="D42" s="3">
        <f t="shared" si="2"/>
        <v>-1.4113408140670339E-2</v>
      </c>
    </row>
    <row r="43" spans="1:4" x14ac:dyDescent="0.25">
      <c r="A43" s="3">
        <v>8</v>
      </c>
      <c r="B43" s="3">
        <f t="shared" si="0"/>
        <v>6.2558988302428953E-2</v>
      </c>
      <c r="C43" s="3">
        <f t="shared" si="1"/>
        <v>0.26864988646865579</v>
      </c>
      <c r="D43" s="3">
        <f t="shared" si="2"/>
        <v>-0.1251177282875908</v>
      </c>
    </row>
    <row r="44" spans="1:4" x14ac:dyDescent="0.25">
      <c r="A44" s="3">
        <v>8.1999999999999993</v>
      </c>
      <c r="B44" s="3">
        <f t="shared" si="0"/>
        <v>0.11308969878173299</v>
      </c>
      <c r="C44" s="3">
        <f t="shared" si="1"/>
        <v>0.23328408527849268</v>
      </c>
      <c r="D44" s="3">
        <f t="shared" si="2"/>
        <v>-0.22617918193535883</v>
      </c>
    </row>
    <row r="45" spans="1:4" x14ac:dyDescent="0.25">
      <c r="A45" s="3">
        <v>8.4</v>
      </c>
      <c r="B45" s="3">
        <f t="shared" si="0"/>
        <v>0.1546333872553983</v>
      </c>
      <c r="C45" s="3">
        <f t="shared" si="1"/>
        <v>0.17937964413660776</v>
      </c>
      <c r="D45" s="3">
        <f t="shared" si="2"/>
        <v>-0.30926660870740202</v>
      </c>
    </row>
    <row r="46" spans="1:4" x14ac:dyDescent="0.25">
      <c r="A46" s="3">
        <v>8.6</v>
      </c>
      <c r="B46" s="3">
        <f t="shared" si="0"/>
        <v>0.18388865627935805</v>
      </c>
      <c r="C46" s="3">
        <f t="shared" si="1"/>
        <v>0.11122024585374816</v>
      </c>
      <c r="D46" s="3">
        <f t="shared" si="2"/>
        <v>-0.36777720975611333</v>
      </c>
    </row>
    <row r="47" spans="1:4" x14ac:dyDescent="0.25">
      <c r="A47" s="3">
        <v>8.8000000000000007</v>
      </c>
      <c r="B47" s="3">
        <f t="shared" si="0"/>
        <v>0.19853064559373468</v>
      </c>
      <c r="C47" s="3">
        <f t="shared" si="1"/>
        <v>3.4222387412908881E-2</v>
      </c>
      <c r="D47" s="3">
        <f t="shared" si="2"/>
        <v>-0.39706125955518462</v>
      </c>
    </row>
    <row r="48" spans="1:4" x14ac:dyDescent="0.25">
      <c r="A48" s="3">
        <v>9</v>
      </c>
      <c r="B48" s="3">
        <f t="shared" si="0"/>
        <v>0.19739578431990537</v>
      </c>
      <c r="C48" s="3">
        <f t="shared" si="1"/>
        <v>-4.5495058683379518E-2</v>
      </c>
      <c r="D48" s="3">
        <f t="shared" si="2"/>
        <v>-0.39479161069160096</v>
      </c>
    </row>
    <row r="49" spans="1:4" x14ac:dyDescent="0.25">
      <c r="A49" s="3">
        <v>9.1999999999999993</v>
      </c>
      <c r="B49" s="3">
        <f t="shared" si="0"/>
        <v>0.18057425771215194</v>
      </c>
      <c r="C49" s="3">
        <f t="shared" si="1"/>
        <v>-0.12159709950456377</v>
      </c>
      <c r="D49" s="3">
        <f t="shared" si="2"/>
        <v>-0.36114862781839391</v>
      </c>
    </row>
    <row r="50" spans="1:4" x14ac:dyDescent="0.25">
      <c r="A50" s="3">
        <v>9.4</v>
      </c>
      <c r="B50" s="3">
        <f t="shared" si="0"/>
        <v>0.14940284030803869</v>
      </c>
      <c r="C50" s="3">
        <f t="shared" si="1"/>
        <v>-0.18803605146052449</v>
      </c>
      <c r="D50" s="3">
        <f t="shared" si="2"/>
        <v>-0.29880585442072388</v>
      </c>
    </row>
    <row r="51" spans="1:4" x14ac:dyDescent="0.25">
      <c r="A51" s="3">
        <v>9.6</v>
      </c>
      <c r="B51" s="3">
        <f t="shared" si="0"/>
        <v>0.10635866501335337</v>
      </c>
      <c r="C51" s="3">
        <f t="shared" si="1"/>
        <v>-0.23953213814640559</v>
      </c>
      <c r="D51" s="3">
        <f t="shared" si="2"/>
        <v>-0.21271755142998638</v>
      </c>
    </row>
    <row r="52" spans="1:4" x14ac:dyDescent="0.25">
      <c r="A52" s="3">
        <v>9.8000000000000007</v>
      </c>
      <c r="B52" s="3">
        <f t="shared" si="0"/>
        <v>5.4862370089184632E-2</v>
      </c>
      <c r="C52" s="3">
        <f t="shared" si="1"/>
        <v>-0.27199306407255924</v>
      </c>
      <c r="D52" s="3">
        <f t="shared" si="2"/>
        <v>-0.10972499158578812</v>
      </c>
    </row>
    <row r="53" spans="1:4" x14ac:dyDescent="0.25">
      <c r="A53" s="3">
        <v>10</v>
      </c>
      <c r="B53" s="3">
        <f t="shared" si="0"/>
        <v>-9.9373242651885929E-4</v>
      </c>
      <c r="C53" s="3">
        <f t="shared" si="1"/>
        <v>-0.28283922155796321</v>
      </c>
      <c r="D53" s="3">
        <f t="shared" si="2"/>
        <v>1.9872034203468414E-3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58E0-4391-43D4-9FBB-CBA9264BE16B}">
  <dimension ref="A1:M53"/>
  <sheetViews>
    <sheetView workbookViewId="0">
      <selection activeCell="E2" sqref="E2"/>
    </sheetView>
  </sheetViews>
  <sheetFormatPr defaultRowHeight="15" x14ac:dyDescent="0.25"/>
  <sheetData>
    <row r="1" spans="1:13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H2" s="2" t="s">
        <v>6</v>
      </c>
      <c r="I2" s="2" t="s">
        <v>11</v>
      </c>
      <c r="J2" s="2" t="s">
        <v>8</v>
      </c>
      <c r="K2" s="2" t="s">
        <v>12</v>
      </c>
      <c r="L2" s="2" t="s">
        <v>13</v>
      </c>
      <c r="M2" s="2" t="s">
        <v>7</v>
      </c>
    </row>
    <row r="3" spans="1:13" x14ac:dyDescent="0.25">
      <c r="A3" s="3">
        <v>0</v>
      </c>
      <c r="B3" s="3">
        <v>0.2</v>
      </c>
      <c r="C3" s="3">
        <f>K3</f>
        <v>0</v>
      </c>
      <c r="D3" s="3">
        <f>L3</f>
        <v>-0.4</v>
      </c>
      <c r="F3" s="3">
        <v>0.1</v>
      </c>
      <c r="G3" s="3">
        <v>0.2</v>
      </c>
      <c r="H3" s="3">
        <v>0.2</v>
      </c>
      <c r="I3" s="4">
        <v>0</v>
      </c>
      <c r="J3" s="4">
        <v>0.2</v>
      </c>
      <c r="K3" s="4">
        <v>0</v>
      </c>
      <c r="L3" s="4">
        <v>-0.4</v>
      </c>
      <c r="M3" s="3">
        <v>0.1</v>
      </c>
    </row>
    <row r="4" spans="1:13" x14ac:dyDescent="0.25">
      <c r="A4">
        <v>0.1</v>
      </c>
      <c r="B4" s="3">
        <f>B3+C4*A4+D4*0.1*0.1/2</f>
        <v>0.19400000000000001</v>
      </c>
      <c r="C4" s="3">
        <f>C3+D4*$M$3</f>
        <v>-4.0000000000000008E-2</v>
      </c>
      <c r="D4" s="3">
        <f>-G$3*B3/F$3</f>
        <v>-0.40000000000000008</v>
      </c>
    </row>
    <row r="5" spans="1:13" x14ac:dyDescent="0.25">
      <c r="A5" s="5">
        <v>0.2</v>
      </c>
      <c r="B5" s="3">
        <f t="shared" ref="B5:B53" si="0">B4+C5*A5+D5*0.1*0.1/2</f>
        <v>0.17630000000000001</v>
      </c>
      <c r="C5" s="3">
        <f t="shared" ref="C5:C53" si="1">C4+D5*$M$3</f>
        <v>-7.8800000000000009E-2</v>
      </c>
      <c r="D5" s="3">
        <f t="shared" ref="D5:D53" si="2">-G$3*B4/F$3</f>
        <v>-0.38800000000000001</v>
      </c>
      <c r="F5" s="2" t="s">
        <v>14</v>
      </c>
      <c r="G5" s="2" t="s">
        <v>15</v>
      </c>
      <c r="H5" s="2" t="s">
        <v>16</v>
      </c>
    </row>
    <row r="6" spans="1:13" x14ac:dyDescent="0.25">
      <c r="A6">
        <v>0.3</v>
      </c>
      <c r="B6" s="3">
        <f t="shared" si="0"/>
        <v>0.14031900000000003</v>
      </c>
      <c r="C6" s="3">
        <f t="shared" si="1"/>
        <v>-0.11406000000000002</v>
      </c>
      <c r="D6" s="3">
        <f t="shared" si="2"/>
        <v>-0.35260000000000002</v>
      </c>
      <c r="F6" s="3">
        <f>2*3.141592*SQRT(F3/G3)</f>
        <v>4.4428820138428167</v>
      </c>
      <c r="G6" s="3">
        <f>2*3.141592/F6</f>
        <v>1.4142135623730951</v>
      </c>
      <c r="H6" s="3">
        <v>0.2</v>
      </c>
    </row>
    <row r="7" spans="1:13" x14ac:dyDescent="0.25">
      <c r="A7" s="5">
        <v>0.4</v>
      </c>
      <c r="B7" s="3">
        <f t="shared" si="0"/>
        <v>8.2066290000000014E-2</v>
      </c>
      <c r="C7" s="3">
        <f t="shared" si="1"/>
        <v>-0.14212380000000002</v>
      </c>
      <c r="D7" s="3">
        <f t="shared" si="2"/>
        <v>-0.28063800000000005</v>
      </c>
    </row>
    <row r="8" spans="1:13" x14ac:dyDescent="0.25">
      <c r="A8">
        <v>0.5</v>
      </c>
      <c r="B8" s="3">
        <f t="shared" si="0"/>
        <v>1.9770980999999957E-3</v>
      </c>
      <c r="C8" s="3">
        <f t="shared" si="1"/>
        <v>-0.15853705800000004</v>
      </c>
      <c r="D8" s="3">
        <f t="shared" si="2"/>
        <v>-0.16413258000000003</v>
      </c>
    </row>
    <row r="9" spans="1:13" x14ac:dyDescent="0.25">
      <c r="A9" s="5">
        <v>0.6</v>
      </c>
      <c r="B9" s="3">
        <f t="shared" si="0"/>
        <v>-9.3402159453000039E-2</v>
      </c>
      <c r="C9" s="3">
        <f t="shared" si="1"/>
        <v>-0.15893247762000004</v>
      </c>
      <c r="D9" s="3">
        <f t="shared" si="2"/>
        <v>-3.9541961999999915E-3</v>
      </c>
    </row>
    <row r="10" spans="1:13" x14ac:dyDescent="0.25">
      <c r="A10">
        <v>0.7</v>
      </c>
      <c r="B10" s="3">
        <f t="shared" si="0"/>
        <v>-0.19064456986905007</v>
      </c>
      <c r="C10" s="3">
        <f t="shared" si="1"/>
        <v>-0.14025204572940003</v>
      </c>
      <c r="D10" s="3">
        <f t="shared" si="2"/>
        <v>0.18680431890600008</v>
      </c>
    </row>
    <row r="11" spans="1:13" x14ac:dyDescent="0.25">
      <c r="A11" s="5">
        <v>0.8</v>
      </c>
      <c r="B11" s="3">
        <f t="shared" si="0"/>
        <v>-0.27043662957483161</v>
      </c>
      <c r="C11" s="3">
        <f t="shared" si="1"/>
        <v>-0.10212313175559001</v>
      </c>
      <c r="D11" s="3">
        <f t="shared" si="2"/>
        <v>0.38128913973810019</v>
      </c>
    </row>
    <row r="12" spans="1:13" x14ac:dyDescent="0.25">
      <c r="A12">
        <v>0.9</v>
      </c>
      <c r="B12" s="3">
        <f t="shared" si="0"/>
        <v>-0.31096448853564462</v>
      </c>
      <c r="C12" s="3">
        <f t="shared" si="1"/>
        <v>-4.803580584062369E-2</v>
      </c>
      <c r="D12" s="3">
        <f t="shared" si="2"/>
        <v>0.54087325914966322</v>
      </c>
    </row>
    <row r="13" spans="1:13" x14ac:dyDescent="0.25">
      <c r="A13" s="5">
        <v>1</v>
      </c>
      <c r="B13" s="3">
        <f t="shared" si="0"/>
        <v>-0.29369775178378293</v>
      </c>
      <c r="C13" s="3">
        <f t="shared" si="1"/>
        <v>1.4157091866505239E-2</v>
      </c>
      <c r="D13" s="3">
        <f t="shared" si="2"/>
        <v>0.62192897707128925</v>
      </c>
    </row>
    <row r="14" spans="1:13" x14ac:dyDescent="0.25">
      <c r="A14">
        <v>1.1000000000000001</v>
      </c>
      <c r="B14" s="3">
        <f t="shared" si="0"/>
        <v>-0.21057446782035708</v>
      </c>
      <c r="C14" s="3">
        <f t="shared" si="1"/>
        <v>7.2896642223261837E-2</v>
      </c>
      <c r="D14" s="3">
        <f t="shared" si="2"/>
        <v>0.58739550356756587</v>
      </c>
    </row>
    <row r="15" spans="1:13" x14ac:dyDescent="0.25">
      <c r="A15" s="5">
        <v>1.2</v>
      </c>
      <c r="B15" s="3">
        <f t="shared" si="0"/>
        <v>-7.0454880197353603E-2</v>
      </c>
      <c r="C15" s="3">
        <f t="shared" si="1"/>
        <v>0.11501153578733325</v>
      </c>
      <c r="D15" s="3">
        <f t="shared" si="2"/>
        <v>0.42114893564071415</v>
      </c>
    </row>
    <row r="16" spans="1:13" x14ac:dyDescent="0.25">
      <c r="A16">
        <v>1.3</v>
      </c>
      <c r="B16" s="3">
        <f t="shared" si="0"/>
        <v>9.8082933979465103E-2</v>
      </c>
      <c r="C16" s="3">
        <f t="shared" si="1"/>
        <v>0.12910251182680396</v>
      </c>
      <c r="D16" s="3">
        <f t="shared" si="2"/>
        <v>0.14090976039470721</v>
      </c>
    </row>
    <row r="17" spans="1:4" x14ac:dyDescent="0.25">
      <c r="A17" s="5">
        <v>1.4</v>
      </c>
      <c r="B17" s="3">
        <f t="shared" si="0"/>
        <v>0.25038239968294579</v>
      </c>
      <c r="C17" s="3">
        <f t="shared" si="1"/>
        <v>0.10948592503091094</v>
      </c>
      <c r="D17" s="3">
        <f t="shared" si="2"/>
        <v>-0.19616586795893023</v>
      </c>
    </row>
    <row r="18" spans="1:4" x14ac:dyDescent="0.25">
      <c r="A18">
        <v>1.5</v>
      </c>
      <c r="B18" s="3">
        <f t="shared" si="0"/>
        <v>0.33699274332759899</v>
      </c>
      <c r="C18" s="3">
        <f t="shared" si="1"/>
        <v>5.9409445094321778E-2</v>
      </c>
      <c r="D18" s="3">
        <f t="shared" si="2"/>
        <v>-0.50076479936589158</v>
      </c>
    </row>
    <row r="19" spans="1:4" x14ac:dyDescent="0.25">
      <c r="A19" s="5">
        <v>1.6</v>
      </c>
      <c r="B19" s="3">
        <f t="shared" si="0"/>
        <v>0.32084025018040618</v>
      </c>
      <c r="C19" s="3">
        <f t="shared" si="1"/>
        <v>-7.9891035711980168E-3</v>
      </c>
      <c r="D19" s="3">
        <f t="shared" si="2"/>
        <v>-0.67398548665519786</v>
      </c>
    </row>
    <row r="20" spans="1:4" x14ac:dyDescent="0.25">
      <c r="A20">
        <v>1.7</v>
      </c>
      <c r="B20" s="3">
        <f t="shared" si="0"/>
        <v>0.19496468654622737</v>
      </c>
      <c r="C20" s="3">
        <f t="shared" si="1"/>
        <v>-7.2157153607279256E-2</v>
      </c>
      <c r="D20" s="3">
        <f t="shared" si="2"/>
        <v>-0.64168050036081237</v>
      </c>
    </row>
    <row r="21" spans="1:4" x14ac:dyDescent="0.25">
      <c r="A21" s="5">
        <v>1.8</v>
      </c>
      <c r="B21" s="3">
        <f t="shared" si="0"/>
        <v>-7.0551239689794105E-3</v>
      </c>
      <c r="C21" s="3">
        <f t="shared" si="1"/>
        <v>-0.11115009091652472</v>
      </c>
      <c r="D21" s="3">
        <f t="shared" si="2"/>
        <v>-0.38992937309245473</v>
      </c>
    </row>
    <row r="22" spans="1:4" x14ac:dyDescent="0.25">
      <c r="A22">
        <v>1.9</v>
      </c>
      <c r="B22" s="3">
        <f t="shared" si="0"/>
        <v>-0.21548879836247439</v>
      </c>
      <c r="C22" s="3">
        <f t="shared" si="1"/>
        <v>-0.10973906612272884</v>
      </c>
      <c r="D22" s="3">
        <f t="shared" si="2"/>
        <v>1.4110247937958821E-2</v>
      </c>
    </row>
    <row r="23" spans="1:4" x14ac:dyDescent="0.25">
      <c r="A23" s="5">
        <v>2</v>
      </c>
      <c r="B23" s="3">
        <f t="shared" si="0"/>
        <v>-0.34661652327931758</v>
      </c>
      <c r="C23" s="3">
        <f t="shared" si="1"/>
        <v>-6.6641306450233959E-2</v>
      </c>
      <c r="D23" s="3">
        <f t="shared" si="2"/>
        <v>0.43097759672494879</v>
      </c>
    </row>
    <row r="24" spans="1:4" x14ac:dyDescent="0.25">
      <c r="A24">
        <v>2.1</v>
      </c>
      <c r="B24" s="3">
        <f t="shared" si="0"/>
        <v>-0.33751816181470229</v>
      </c>
      <c r="C24" s="3">
        <f t="shared" si="1"/>
        <v>2.6819982056295599E-3</v>
      </c>
      <c r="D24" s="3">
        <f t="shared" si="2"/>
        <v>0.69323304655863516</v>
      </c>
    </row>
    <row r="25" spans="1:4" x14ac:dyDescent="0.25">
      <c r="A25" s="5">
        <v>2.2000000000000002</v>
      </c>
      <c r="B25" s="3">
        <f t="shared" si="0"/>
        <v>-0.17973459294570121</v>
      </c>
      <c r="C25" s="3">
        <f t="shared" si="1"/>
        <v>7.0185630568570023E-2</v>
      </c>
      <c r="D25" s="3">
        <f t="shared" si="2"/>
        <v>0.67503632362940458</v>
      </c>
    </row>
    <row r="26" spans="1:4" x14ac:dyDescent="0.25">
      <c r="A26">
        <v>2.2999999999999998</v>
      </c>
      <c r="B26" s="3">
        <f t="shared" si="0"/>
        <v>6.6167616046489408E-2</v>
      </c>
      <c r="C26" s="3">
        <f t="shared" si="1"/>
        <v>0.10613254915771027</v>
      </c>
      <c r="D26" s="3">
        <f t="shared" si="2"/>
        <v>0.35946918589140242</v>
      </c>
    </row>
    <row r="27" spans="1:4" x14ac:dyDescent="0.25">
      <c r="A27" s="5">
        <v>2.4</v>
      </c>
      <c r="B27" s="3">
        <f t="shared" si="0"/>
        <v>0.28846360216221417</v>
      </c>
      <c r="C27" s="3">
        <f t="shared" si="1"/>
        <v>9.2899025948412386E-2</v>
      </c>
      <c r="D27" s="3">
        <f t="shared" si="2"/>
        <v>-0.13233523209297882</v>
      </c>
    </row>
    <row r="28" spans="1:4" x14ac:dyDescent="0.25">
      <c r="A28">
        <v>2.5</v>
      </c>
      <c r="B28" s="3">
        <f t="shared" si="0"/>
        <v>0.3735947299305159</v>
      </c>
      <c r="C28" s="3">
        <f t="shared" si="1"/>
        <v>3.5206305515969552E-2</v>
      </c>
      <c r="D28" s="3">
        <f t="shared" si="2"/>
        <v>-0.57692720432442834</v>
      </c>
    </row>
    <row r="29" spans="1:4" x14ac:dyDescent="0.25">
      <c r="A29" s="5">
        <v>2.6</v>
      </c>
      <c r="B29" s="3">
        <f t="shared" si="0"/>
        <v>0.26712591740886332</v>
      </c>
      <c r="C29" s="3">
        <f t="shared" si="1"/>
        <v>-3.9512640470133628E-2</v>
      </c>
      <c r="D29" s="3">
        <f t="shared" si="2"/>
        <v>-0.7471894598610318</v>
      </c>
    </row>
    <row r="30" spans="1:4" x14ac:dyDescent="0.25">
      <c r="A30">
        <v>2.7</v>
      </c>
      <c r="B30" s="3">
        <f t="shared" si="0"/>
        <v>1.3522533564627662E-2</v>
      </c>
      <c r="C30" s="3">
        <f t="shared" si="1"/>
        <v>-9.2937823951906293E-2</v>
      </c>
      <c r="D30" s="3">
        <f t="shared" si="2"/>
        <v>-0.53425183481772665</v>
      </c>
    </row>
    <row r="31" spans="1:4" x14ac:dyDescent="0.25">
      <c r="A31" s="5">
        <v>2.8</v>
      </c>
      <c r="B31" s="3">
        <f t="shared" si="0"/>
        <v>-0.25441121763254765</v>
      </c>
      <c r="C31" s="3">
        <f t="shared" si="1"/>
        <v>-9.5642330664831826E-2</v>
      </c>
      <c r="D31" s="3">
        <f t="shared" si="2"/>
        <v>-2.7045067129255324E-2</v>
      </c>
    </row>
    <row r="32" spans="1:4" x14ac:dyDescent="0.25">
      <c r="A32">
        <v>2.9</v>
      </c>
      <c r="B32" s="3">
        <f t="shared" si="0"/>
        <v>-0.38167135815735681</v>
      </c>
      <c r="C32" s="3">
        <f t="shared" si="1"/>
        <v>-4.4760087138322295E-2</v>
      </c>
      <c r="D32" s="3">
        <f t="shared" si="2"/>
        <v>0.5088224352650953</v>
      </c>
    </row>
    <row r="33" spans="1:4" x14ac:dyDescent="0.25">
      <c r="A33" s="5">
        <v>3</v>
      </c>
      <c r="B33" s="3">
        <f t="shared" si="0"/>
        <v>-0.28313209109633602</v>
      </c>
      <c r="C33" s="3">
        <f t="shared" si="1"/>
        <v>3.1574184493149075E-2</v>
      </c>
      <c r="D33" s="3">
        <f t="shared" si="2"/>
        <v>0.76334271631471362</v>
      </c>
    </row>
    <row r="34" spans="1:4" x14ac:dyDescent="0.25">
      <c r="A34">
        <v>3.1</v>
      </c>
      <c r="B34" s="3">
        <f t="shared" si="0"/>
        <v>-6.8789017768821886E-3</v>
      </c>
      <c r="C34" s="3">
        <f t="shared" si="1"/>
        <v>8.8200602712416282E-2</v>
      </c>
      <c r="D34" s="3">
        <f t="shared" si="2"/>
        <v>0.56626418219267205</v>
      </c>
    </row>
    <row r="35" spans="1:4" x14ac:dyDescent="0.25">
      <c r="A35" s="5">
        <v>3.2</v>
      </c>
      <c r="B35" s="3">
        <f t="shared" si="0"/>
        <v>0.27983431305782336</v>
      </c>
      <c r="C35" s="3">
        <f t="shared" si="1"/>
        <v>8.9576383067792725E-2</v>
      </c>
      <c r="D35" s="3">
        <f t="shared" si="2"/>
        <v>1.3757803553764377E-2</v>
      </c>
    </row>
    <row r="36" spans="1:4" x14ac:dyDescent="0.25">
      <c r="A36">
        <v>3.3</v>
      </c>
      <c r="B36" s="3">
        <f t="shared" si="0"/>
        <v>0.38794738743279766</v>
      </c>
      <c r="C36" s="3">
        <f t="shared" si="1"/>
        <v>3.3609520456228052E-2</v>
      </c>
      <c r="D36" s="3">
        <f t="shared" si="2"/>
        <v>-0.55966862611564672</v>
      </c>
    </row>
    <row r="37" spans="1:4" x14ac:dyDescent="0.25">
      <c r="A37" s="5">
        <v>3.4</v>
      </c>
      <c r="B37" s="3">
        <f t="shared" si="0"/>
        <v>0.23453605965534266</v>
      </c>
      <c r="C37" s="3">
        <f t="shared" si="1"/>
        <v>-4.397995703033148E-2</v>
      </c>
      <c r="D37" s="3">
        <f t="shared" si="2"/>
        <v>-0.77589477486559533</v>
      </c>
    </row>
    <row r="38" spans="1:4" x14ac:dyDescent="0.25">
      <c r="A38">
        <v>3.5</v>
      </c>
      <c r="B38" s="3">
        <f t="shared" si="0"/>
        <v>-8.5914392306110768E-2</v>
      </c>
      <c r="C38" s="3">
        <f t="shared" si="1"/>
        <v>-9.0887168961400006E-2</v>
      </c>
      <c r="D38" s="3">
        <f t="shared" si="2"/>
        <v>-0.46907211931068532</v>
      </c>
    </row>
    <row r="39" spans="1:4" x14ac:dyDescent="0.25">
      <c r="A39" s="5">
        <v>3.6</v>
      </c>
      <c r="B39" s="3">
        <f t="shared" si="0"/>
        <v>-0.3503906941836899</v>
      </c>
      <c r="C39" s="3">
        <f t="shared" si="1"/>
        <v>-7.3704290500177849E-2</v>
      </c>
      <c r="D39" s="3">
        <f t="shared" si="2"/>
        <v>0.17182878461222151</v>
      </c>
    </row>
    <row r="40" spans="1:4" x14ac:dyDescent="0.25">
      <c r="A40">
        <v>3.7</v>
      </c>
      <c r="B40" s="3">
        <f t="shared" si="0"/>
        <v>-0.36030354839658052</v>
      </c>
      <c r="C40" s="3">
        <f t="shared" si="1"/>
        <v>-3.6261516634398666E-3</v>
      </c>
      <c r="D40" s="3">
        <f t="shared" si="2"/>
        <v>0.7007813883673798</v>
      </c>
    </row>
    <row r="41" spans="1:4" x14ac:dyDescent="0.25">
      <c r="A41" s="5">
        <v>3.8</v>
      </c>
      <c r="B41" s="3">
        <f t="shared" si="0"/>
        <v>-9.6649192452285024E-2</v>
      </c>
      <c r="C41" s="3">
        <f t="shared" si="1"/>
        <v>6.8434558015876237E-2</v>
      </c>
      <c r="D41" s="3">
        <f t="shared" si="2"/>
        <v>0.72060709679316104</v>
      </c>
    </row>
    <row r="42" spans="1:4" x14ac:dyDescent="0.25">
      <c r="A42">
        <v>3.9</v>
      </c>
      <c r="B42" s="3">
        <f t="shared" si="0"/>
        <v>0.24659844584693746</v>
      </c>
      <c r="C42" s="3">
        <f t="shared" si="1"/>
        <v>8.7764396506333248E-2</v>
      </c>
      <c r="D42" s="3">
        <f t="shared" si="2"/>
        <v>0.19329838490457005</v>
      </c>
    </row>
    <row r="43" spans="1:4" x14ac:dyDescent="0.25">
      <c r="A43" s="5">
        <v>4</v>
      </c>
      <c r="B43" s="3">
        <f t="shared" si="0"/>
        <v>0.39791129073625109</v>
      </c>
      <c r="C43" s="3">
        <f t="shared" si="1"/>
        <v>3.8444707336945751E-2</v>
      </c>
      <c r="D43" s="3">
        <f t="shared" si="2"/>
        <v>-0.49319689169387493</v>
      </c>
    </row>
    <row r="44" spans="1:4" x14ac:dyDescent="0.25">
      <c r="A44">
        <v>4.0999999999999996</v>
      </c>
      <c r="B44" s="3">
        <f t="shared" si="0"/>
        <v>0.22526821950664022</v>
      </c>
      <c r="C44" s="3">
        <f t="shared" si="1"/>
        <v>-4.1137550810304478E-2</v>
      </c>
      <c r="D44" s="3">
        <f t="shared" si="2"/>
        <v>-0.79582258147250229</v>
      </c>
    </row>
    <row r="45" spans="1:4" x14ac:dyDescent="0.25">
      <c r="A45" s="5">
        <v>4.2</v>
      </c>
      <c r="B45" s="3">
        <f t="shared" si="0"/>
        <v>-0.13898748047728282</v>
      </c>
      <c r="C45" s="3">
        <f t="shared" si="1"/>
        <v>-8.6191194711632529E-2</v>
      </c>
      <c r="D45" s="3">
        <f t="shared" si="2"/>
        <v>-0.45053643901328044</v>
      </c>
    </row>
    <row r="46" spans="1:4" x14ac:dyDescent="0.25">
      <c r="A46">
        <v>4.3</v>
      </c>
      <c r="B46" s="3">
        <f t="shared" si="0"/>
        <v>-0.38869050972206665</v>
      </c>
      <c r="C46" s="3">
        <f t="shared" si="1"/>
        <v>-5.8393698616175965E-2</v>
      </c>
      <c r="D46" s="3">
        <f t="shared" si="2"/>
        <v>0.27797496095456564</v>
      </c>
    </row>
    <row r="47" spans="1:4" x14ac:dyDescent="0.25">
      <c r="A47" s="5">
        <v>4.4000000000000004</v>
      </c>
      <c r="B47" s="3">
        <f t="shared" si="0"/>
        <v>-0.29968822998060157</v>
      </c>
      <c r="C47" s="3">
        <f t="shared" si="1"/>
        <v>1.9344403328237364E-2</v>
      </c>
      <c r="D47" s="3">
        <f t="shared" si="2"/>
        <v>0.77738101944413329</v>
      </c>
    </row>
    <row r="48" spans="1:4" x14ac:dyDescent="0.25">
      <c r="A48">
        <v>4.5</v>
      </c>
      <c r="B48" s="3">
        <f t="shared" si="0"/>
        <v>6.0077874278813975E-2</v>
      </c>
      <c r="C48" s="3">
        <f t="shared" si="1"/>
        <v>7.9282049324357673E-2</v>
      </c>
      <c r="D48" s="3">
        <f t="shared" si="2"/>
        <v>0.59937645996120315</v>
      </c>
    </row>
    <row r="49" spans="1:4" x14ac:dyDescent="0.25">
      <c r="A49" s="5">
        <v>4.5999999999999996</v>
      </c>
      <c r="B49" s="3">
        <f t="shared" si="0"/>
        <v>0.36890287809156225</v>
      </c>
      <c r="C49" s="3">
        <f t="shared" si="1"/>
        <v>6.7266474468594878E-2</v>
      </c>
      <c r="D49" s="3">
        <f t="shared" si="2"/>
        <v>-0.12015574855762795</v>
      </c>
    </row>
    <row r="50" spans="1:4" x14ac:dyDescent="0.25">
      <c r="A50">
        <v>4.7</v>
      </c>
      <c r="B50" s="3">
        <f t="shared" si="0"/>
        <v>0.33459757390697398</v>
      </c>
      <c r="C50" s="3">
        <f t="shared" si="1"/>
        <v>-6.5141011497175799E-3</v>
      </c>
      <c r="D50" s="3">
        <f t="shared" si="2"/>
        <v>-0.73780575618312449</v>
      </c>
    </row>
    <row r="51" spans="1:4" x14ac:dyDescent="0.25">
      <c r="A51" s="5">
        <v>4.8</v>
      </c>
      <c r="B51" s="3">
        <f t="shared" si="0"/>
        <v>-2.1229758301435132E-2</v>
      </c>
      <c r="C51" s="3">
        <f t="shared" si="1"/>
        <v>-7.3433615931112375E-2</v>
      </c>
      <c r="D51" s="3">
        <f t="shared" si="2"/>
        <v>-0.66919514781394795</v>
      </c>
    </row>
    <row r="52" spans="1:4" x14ac:dyDescent="0.25">
      <c r="A52">
        <v>4.9000000000000004</v>
      </c>
      <c r="B52" s="3">
        <f t="shared" si="0"/>
        <v>-0.36003701564546503</v>
      </c>
      <c r="C52" s="3">
        <f t="shared" si="1"/>
        <v>-6.9187664270825344E-2</v>
      </c>
      <c r="D52" s="3">
        <f t="shared" si="2"/>
        <v>4.2459516602870263E-2</v>
      </c>
    </row>
    <row r="53" spans="1:4" x14ac:dyDescent="0.25">
      <c r="A53" s="5">
        <v>5</v>
      </c>
      <c r="B53" s="3">
        <f t="shared" si="0"/>
        <v>-0.34233795119767207</v>
      </c>
      <c r="C53" s="3">
        <f t="shared" si="1"/>
        <v>2.8197388582676675E-3</v>
      </c>
      <c r="D53" s="3">
        <f t="shared" si="2"/>
        <v>0.72007403129093006</v>
      </c>
    </row>
  </sheetData>
  <mergeCells count="1">
    <mergeCell ref="A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6A203-F37E-4241-98F3-F5A4F5544EBC}">
  <dimension ref="A1:N53"/>
  <sheetViews>
    <sheetView workbookViewId="0">
      <selection activeCell="E2" sqref="E2"/>
    </sheetView>
  </sheetViews>
  <sheetFormatPr defaultRowHeight="15" x14ac:dyDescent="0.25"/>
  <sheetData>
    <row r="1" spans="1:14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F2" s="2" t="s">
        <v>4</v>
      </c>
      <c r="G2" s="2" t="s">
        <v>5</v>
      </c>
      <c r="H2" s="2" t="s">
        <v>6</v>
      </c>
      <c r="I2" s="6" t="s">
        <v>18</v>
      </c>
      <c r="J2" s="2" t="s">
        <v>11</v>
      </c>
      <c r="K2" s="2" t="s">
        <v>8</v>
      </c>
      <c r="L2" s="2" t="s">
        <v>12</v>
      </c>
      <c r="M2" s="2" t="s">
        <v>13</v>
      </c>
      <c r="N2" s="2" t="s">
        <v>7</v>
      </c>
    </row>
    <row r="3" spans="1:14" x14ac:dyDescent="0.25">
      <c r="A3" s="3">
        <v>0</v>
      </c>
      <c r="B3" s="3">
        <v>0.2</v>
      </c>
      <c r="C3" s="3">
        <f>L3</f>
        <v>0</v>
      </c>
      <c r="D3" s="3">
        <f>(-$G$3*B3-$I$3*C3)/$F$3</f>
        <v>-0.02</v>
      </c>
      <c r="F3" s="3">
        <v>0.1</v>
      </c>
      <c r="G3" s="3">
        <v>0.01</v>
      </c>
      <c r="H3" s="3">
        <v>0.2</v>
      </c>
      <c r="I3" s="4">
        <v>0.1</v>
      </c>
      <c r="J3" s="4">
        <v>0</v>
      </c>
      <c r="K3" s="4">
        <v>0.2</v>
      </c>
      <c r="L3" s="4">
        <v>0</v>
      </c>
      <c r="M3" s="4">
        <v>-0.02</v>
      </c>
      <c r="N3" s="3">
        <v>0.2</v>
      </c>
    </row>
    <row r="4" spans="1:14" x14ac:dyDescent="0.25">
      <c r="A4" s="3">
        <v>0.2</v>
      </c>
      <c r="B4" s="3">
        <f>B3+C4*A4+D4*0.1*0.1/2</f>
        <v>0.19910000000000003</v>
      </c>
      <c r="C4" s="3">
        <f>C3+D4*$N$3</f>
        <v>-4.0000000000000001E-3</v>
      </c>
      <c r="D4" s="3">
        <f>(-$G$3*B3-$I$3*C3)/$F$3</f>
        <v>-0.02</v>
      </c>
    </row>
    <row r="5" spans="1:14" x14ac:dyDescent="0.25">
      <c r="A5" s="3">
        <v>0.4</v>
      </c>
      <c r="B5" s="3">
        <f t="shared" ref="B5:B68" si="0">B4+C5*A5+D5*0.1*0.1/2</f>
        <v>0.19614765000000001</v>
      </c>
      <c r="C5" s="3">
        <f>C4+D5*$N$3</f>
        <v>-7.1820000000000009E-3</v>
      </c>
      <c r="D5" s="3">
        <f t="shared" ref="D5:D68" si="1">(-$G$3*B4-$I$3*C4)/$F$3</f>
        <v>-1.5910000000000001E-2</v>
      </c>
      <c r="F5" s="2" t="s">
        <v>14</v>
      </c>
      <c r="G5" s="2" t="s">
        <v>15</v>
      </c>
      <c r="H5" s="2" t="s">
        <v>16</v>
      </c>
    </row>
    <row r="6" spans="1:14" x14ac:dyDescent="0.25">
      <c r="A6" s="3">
        <v>0.6</v>
      </c>
      <c r="B6" s="3">
        <f t="shared" si="0"/>
        <v>0.19028435437500002</v>
      </c>
      <c r="C6" s="3">
        <f>C5+D6*$N$3</f>
        <v>-9.6685529999999999E-3</v>
      </c>
      <c r="D6" s="3">
        <f t="shared" si="1"/>
        <v>-1.2432764999999998E-2</v>
      </c>
      <c r="F6" s="3">
        <f>2*3.141592*SQRT(F3/G3)</f>
        <v>19.8691723979274</v>
      </c>
      <c r="G6" s="3">
        <f>2*3.141592/F6</f>
        <v>0.31622776601683794</v>
      </c>
      <c r="H6" s="3">
        <v>0.2</v>
      </c>
    </row>
    <row r="7" spans="1:14" x14ac:dyDescent="0.25">
      <c r="A7" s="3">
        <v>0.8</v>
      </c>
      <c r="B7" s="3">
        <f t="shared" si="0"/>
        <v>0.18100513137281252</v>
      </c>
      <c r="C7" s="3">
        <f>C6+D7*$N$3</f>
        <v>-1.1540529487499999E-2</v>
      </c>
      <c r="D7" s="3">
        <f t="shared" si="1"/>
        <v>-9.3598824375000014E-3</v>
      </c>
    </row>
    <row r="8" spans="1:14" x14ac:dyDescent="0.25">
      <c r="A8" s="3">
        <v>1</v>
      </c>
      <c r="B8" s="3">
        <f t="shared" si="0"/>
        <v>0.16811980523710737</v>
      </c>
      <c r="C8" s="3">
        <f>C7+D8*$N$3</f>
        <v>-1.285252621745625E-2</v>
      </c>
      <c r="D8" s="3">
        <f t="shared" si="1"/>
        <v>-6.5599836497812506E-3</v>
      </c>
    </row>
    <row r="9" spans="1:14" x14ac:dyDescent="0.25">
      <c r="A9" s="3">
        <v>1.2</v>
      </c>
      <c r="B9" s="3">
        <f t="shared" si="0"/>
        <v>0.15172670747112751</v>
      </c>
      <c r="C9" s="3">
        <f>C8+D9*$N$3</f>
        <v>-1.3644417078707147E-2</v>
      </c>
      <c r="D9" s="3">
        <f t="shared" si="1"/>
        <v>-3.9594543062544847E-3</v>
      </c>
    </row>
    <row r="10" spans="1:14" x14ac:dyDescent="0.25">
      <c r="A10" s="3">
        <v>1.4</v>
      </c>
      <c r="B10" s="3">
        <f t="shared" si="0"/>
        <v>0.13218897126544193</v>
      </c>
      <c r="C10" s="3">
        <f>C9+D10*$N$3</f>
        <v>-1.3950067812388268E-2</v>
      </c>
      <c r="D10" s="3">
        <f t="shared" si="1"/>
        <v>-1.5282536684056041E-3</v>
      </c>
    </row>
    <row r="11" spans="1:14" x14ac:dyDescent="0.25">
      <c r="A11" s="3">
        <v>1.6</v>
      </c>
      <c r="B11" s="3">
        <f t="shared" si="0"/>
        <v>0.11010649323852002</v>
      </c>
      <c r="C11" s="3">
        <f>C10+D11*$N$3</f>
        <v>-1.3803833675219453E-2</v>
      </c>
      <c r="D11" s="3">
        <f t="shared" si="1"/>
        <v>7.3117068584407615E-4</v>
      </c>
    </row>
    <row r="12" spans="1:14" x14ac:dyDescent="0.25">
      <c r="A12" s="3">
        <v>1.8</v>
      </c>
      <c r="B12" s="3">
        <f t="shared" si="0"/>
        <v>8.6279104911374138E-2</v>
      </c>
      <c r="C12" s="3">
        <f>C11+D12*$N$3</f>
        <v>-1.3245196804945963E-2</v>
      </c>
      <c r="D12" s="3">
        <f t="shared" si="1"/>
        <v>2.7931843513674518E-3</v>
      </c>
    </row>
    <row r="13" spans="1:14" x14ac:dyDescent="0.25">
      <c r="A13" s="3">
        <v>2</v>
      </c>
      <c r="B13" s="3">
        <f t="shared" si="0"/>
        <v>6.1658712258574673E-2</v>
      </c>
      <c r="C13" s="3">
        <f>C12+D13*$N$3</f>
        <v>-1.2321739542184254E-2</v>
      </c>
      <c r="D13" s="3">
        <f t="shared" si="1"/>
        <v>4.6172863138085494E-3</v>
      </c>
    </row>
    <row r="14" spans="1:14" x14ac:dyDescent="0.25">
      <c r="A14" s="3">
        <v>2.2000000000000002</v>
      </c>
      <c r="B14" s="3">
        <f t="shared" si="0"/>
        <v>3.7290246666534729E-2</v>
      </c>
      <c r="C14" s="3">
        <f>C13+D14*$N$3</f>
        <v>-1.1090565878918896E-2</v>
      </c>
      <c r="D14" s="3">
        <f t="shared" si="1"/>
        <v>6.1558683163267869E-3</v>
      </c>
    </row>
    <row r="15" spans="1:14" x14ac:dyDescent="0.25">
      <c r="A15" s="3">
        <v>2.4</v>
      </c>
      <c r="B15" s="3">
        <f t="shared" si="0"/>
        <v>1.4243236045078107E-2</v>
      </c>
      <c r="C15" s="3">
        <f>C14+D15*$N$3</f>
        <v>-9.6182576364658122E-3</v>
      </c>
      <c r="D15" s="3">
        <f t="shared" si="1"/>
        <v>7.3615412122654241E-3</v>
      </c>
    </row>
    <row r="16" spans="1:14" x14ac:dyDescent="0.25">
      <c r="A16" s="3">
        <v>2.6</v>
      </c>
      <c r="B16" s="3">
        <f t="shared" si="0"/>
        <v>-6.462418442955053E-3</v>
      </c>
      <c r="C16" s="3">
        <f>C15+D16*$N$3</f>
        <v>-7.9794708300742114E-3</v>
      </c>
      <c r="D16" s="3">
        <f t="shared" si="1"/>
        <v>8.1939340319580004E-3</v>
      </c>
    </row>
    <row r="17" spans="1:4" x14ac:dyDescent="0.25">
      <c r="A17" s="3">
        <v>2.8</v>
      </c>
      <c r="B17" s="3">
        <f t="shared" si="0"/>
        <v>-2.3931409106143952E-2</v>
      </c>
      <c r="C17" s="3">
        <f>C16+D17*$N$3</f>
        <v>-6.2543282952002678E-3</v>
      </c>
      <c r="D17" s="3">
        <f t="shared" si="1"/>
        <v>8.625712674369717E-3</v>
      </c>
    </row>
    <row r="18" spans="1:4" x14ac:dyDescent="0.25">
      <c r="A18" s="3">
        <v>3</v>
      </c>
      <c r="B18" s="3">
        <f t="shared" si="0"/>
        <v>-3.7462675122226882E-2</v>
      </c>
      <c r="C18" s="3">
        <f>C17+D18*$N$3</f>
        <v>-4.5248344540373348E-3</v>
      </c>
      <c r="D18" s="3">
        <f t="shared" si="1"/>
        <v>8.6474692058146636E-3</v>
      </c>
    </row>
    <row r="19" spans="1:4" x14ac:dyDescent="0.25">
      <c r="A19" s="3">
        <v>3.2</v>
      </c>
      <c r="B19" s="3">
        <f t="shared" si="0"/>
        <v>-4.660728460690864E-2</v>
      </c>
      <c r="C19" s="3">
        <f>C18+D19*$N$3</f>
        <v>-2.8706140607853304E-3</v>
      </c>
      <c r="D19" s="3">
        <f t="shared" si="1"/>
        <v>8.2711019662600228E-3</v>
      </c>
    </row>
    <row r="20" spans="1:4" x14ac:dyDescent="0.25">
      <c r="A20" s="3">
        <v>3.4</v>
      </c>
      <c r="B20" s="3">
        <f t="shared" si="0"/>
        <v>-5.1208402786367568E-2</v>
      </c>
      <c r="C20" s="3">
        <f>C19+D20*$N$3</f>
        <v>-1.3643455564900913E-3</v>
      </c>
      <c r="D20" s="3">
        <f t="shared" si="1"/>
        <v>7.5313425214761955E-3</v>
      </c>
    </row>
    <row r="21" spans="1:4" x14ac:dyDescent="0.25">
      <c r="A21" s="3">
        <v>3.6</v>
      </c>
      <c r="B21" s="3">
        <f t="shared" si="0"/>
        <v>-5.1418287059264933E-2</v>
      </c>
      <c r="C21" s="3">
        <f>C20+D21*$N$3</f>
        <v>-6.7308389464721622E-5</v>
      </c>
      <c r="D21" s="3">
        <f t="shared" si="1"/>
        <v>6.485185835126848E-3</v>
      </c>
    </row>
    <row r="22" spans="1:4" x14ac:dyDescent="0.25">
      <c r="A22" s="3">
        <v>3.8</v>
      </c>
      <c r="B22" s="3">
        <f t="shared" si="0"/>
        <v>-4.7689069061256598E-2</v>
      </c>
      <c r="C22" s="3">
        <f>C21+D22*$N$3</f>
        <v>9.7451902961352135E-4</v>
      </c>
      <c r="D22" s="3">
        <f t="shared" si="1"/>
        <v>5.2091370953912149E-3</v>
      </c>
    </row>
    <row r="23" spans="1:4" x14ac:dyDescent="0.25">
      <c r="A23" s="3">
        <v>4</v>
      </c>
      <c r="B23" s="3">
        <f t="shared" si="0"/>
        <v>-4.0736510702210245E-2</v>
      </c>
      <c r="C23" s="3">
        <f>C22+D23*$N$3</f>
        <v>1.733396604915949E-3</v>
      </c>
      <c r="D23" s="3">
        <f t="shared" si="1"/>
        <v>3.7943878765121382E-3</v>
      </c>
    </row>
    <row r="24" spans="1:4" x14ac:dyDescent="0.25">
      <c r="A24" s="3">
        <v>4.2</v>
      </c>
      <c r="B24" s="3">
        <f t="shared" si="0"/>
        <v>-3.1478729938380468E-2</v>
      </c>
      <c r="C24" s="3">
        <f>C23+D24*$N$3</f>
        <v>2.201447497976964E-3</v>
      </c>
      <c r="D24" s="3">
        <f t="shared" si="1"/>
        <v>2.3402544653050757E-3</v>
      </c>
    </row>
    <row r="25" spans="1:4" x14ac:dyDescent="0.25">
      <c r="A25" s="3">
        <v>4.4000000000000004</v>
      </c>
      <c r="B25" s="3">
        <f t="shared" si="0"/>
        <v>-2.0954774383444768E-2</v>
      </c>
      <c r="C25" s="3">
        <f>C24+D25*$N$3</f>
        <v>2.3907325971491804E-3</v>
      </c>
      <c r="D25" s="3">
        <f t="shared" si="1"/>
        <v>9.4642549586108264E-4</v>
      </c>
    </row>
    <row r="26" spans="1:4" x14ac:dyDescent="0.25">
      <c r="A26" s="3">
        <v>4.5999999999999996</v>
      </c>
      <c r="B26" s="3">
        <f t="shared" si="0"/>
        <v>-1.0230515458452889E-2</v>
      </c>
      <c r="C26" s="3">
        <f>C25+D26*$N$3</f>
        <v>2.3316815653882396E-3</v>
      </c>
      <c r="D26" s="3">
        <f t="shared" si="1"/>
        <v>-2.9525515880470367E-4</v>
      </c>
    </row>
    <row r="27" spans="1:4" x14ac:dyDescent="0.25">
      <c r="A27" s="3">
        <v>4.8</v>
      </c>
      <c r="B27" s="3">
        <f t="shared" si="0"/>
        <v>-3.012719134482878E-4</v>
      </c>
      <c r="C27" s="3">
        <f>C26+D27*$N$3</f>
        <v>2.0699555614796493E-3</v>
      </c>
      <c r="D27" s="3">
        <f t="shared" si="1"/>
        <v>-1.3086300195429507E-3</v>
      </c>
    </row>
    <row r="28" spans="1:4" x14ac:dyDescent="0.25">
      <c r="A28" s="3">
        <v>5</v>
      </c>
      <c r="B28" s="3">
        <f t="shared" si="0"/>
        <v>7.9984783819644634E-3</v>
      </c>
      <c r="C28" s="3">
        <f>C27+D28*$N$3</f>
        <v>1.6619898874526851E-3</v>
      </c>
      <c r="D28" s="3">
        <f t="shared" si="1"/>
        <v>-2.0398283701348204E-3</v>
      </c>
    </row>
    <row r="29" spans="1:4" x14ac:dyDescent="0.25">
      <c r="A29" s="3">
        <v>5.2</v>
      </c>
      <c r="B29" s="3">
        <f t="shared" si="0"/>
        <v>1.4068205373415084E-2</v>
      </c>
      <c r="C29" s="3">
        <f>C28+D29*$N$3</f>
        <v>1.1696223423228588E-3</v>
      </c>
      <c r="D29" s="3">
        <f t="shared" si="1"/>
        <v>-2.4618377256491316E-3</v>
      </c>
    </row>
    <row r="30" spans="1:4" x14ac:dyDescent="0.25">
      <c r="A30" s="3">
        <v>5.4</v>
      </c>
      <c r="B30" s="3">
        <f t="shared" si="0"/>
        <v>1.7588725497522686E-2</v>
      </c>
      <c r="C30" s="3">
        <f>C29+D30*$N$3</f>
        <v>6.5433376638998533E-4</v>
      </c>
      <c r="D30" s="3">
        <f t="shared" si="1"/>
        <v>-2.5764428796643674E-3</v>
      </c>
    </row>
    <row r="31" spans="1:4" x14ac:dyDescent="0.25">
      <c r="A31" s="3">
        <v>5.6</v>
      </c>
      <c r="B31" s="3">
        <f t="shared" si="0"/>
        <v>1.8538137483646567E-2</v>
      </c>
      <c r="C31" s="3">
        <f>C30+D31*$N$3</f>
        <v>1.7169250316153455E-4</v>
      </c>
      <c r="D31" s="3">
        <f t="shared" si="1"/>
        <v>-2.4132063161422536E-3</v>
      </c>
    </row>
    <row r="32" spans="1:4" x14ac:dyDescent="0.25">
      <c r="A32" s="3">
        <v>5.8</v>
      </c>
      <c r="B32" s="3">
        <f t="shared" si="0"/>
        <v>1.7174239218955455E-2</v>
      </c>
      <c r="C32" s="3">
        <f>C31+D32*$N$3</f>
        <v>-2.3340874714370373E-4</v>
      </c>
      <c r="D32" s="3">
        <f t="shared" si="1"/>
        <v>-2.0255062515261912E-3</v>
      </c>
    </row>
    <row r="33" spans="1:4" x14ac:dyDescent="0.25">
      <c r="A33" s="3">
        <v>6</v>
      </c>
      <c r="B33" s="3">
        <f t="shared" si="0"/>
        <v>1.3985548450517263E-2</v>
      </c>
      <c r="C33" s="3">
        <f>C32+D33*$N$3</f>
        <v>-5.3021178209407206E-4</v>
      </c>
      <c r="D33" s="3">
        <f t="shared" si="1"/>
        <v>-1.4840151747518417E-3</v>
      </c>
    </row>
    <row r="34" spans="1:4" x14ac:dyDescent="0.25">
      <c r="A34" s="3">
        <v>6.2</v>
      </c>
      <c r="B34" s="3">
        <f t="shared" si="0"/>
        <v>9.6171482881517376E-3</v>
      </c>
      <c r="C34" s="3">
        <f>C33+D34*$N$3</f>
        <v>-7.0388039468560293E-4</v>
      </c>
      <c r="D34" s="3">
        <f t="shared" si="1"/>
        <v>-8.6834306295765433E-4</v>
      </c>
    </row>
    <row r="35" spans="1:4" x14ac:dyDescent="0.25">
      <c r="A35" s="3">
        <v>6.4</v>
      </c>
      <c r="B35" s="3">
        <f t="shared" si="0"/>
        <v>4.7809965143073797E-3</v>
      </c>
      <c r="C35" s="3">
        <f>C34+D35*$N$3</f>
        <v>-7.5544728151151702E-4</v>
      </c>
      <c r="D35" s="3">
        <f t="shared" si="1"/>
        <v>-2.5783443412957075E-4</v>
      </c>
    </row>
    <row r="36" spans="1:4" x14ac:dyDescent="0.25">
      <c r="A36" s="3">
        <v>6.6</v>
      </c>
      <c r="B36" s="3">
        <f t="shared" si="0"/>
        <v>1.6253006618839984E-4</v>
      </c>
      <c r="C36" s="3">
        <f>C35+D36*$N$3</f>
        <v>-6.9997775549536121E-4</v>
      </c>
      <c r="D36" s="3">
        <f t="shared" si="1"/>
        <v>2.7734763008077911E-4</v>
      </c>
    </row>
    <row r="37" spans="1:4" x14ac:dyDescent="0.25">
      <c r="A37" s="3">
        <v>6.8</v>
      </c>
      <c r="B37" s="3">
        <f t="shared" si="0"/>
        <v>-3.6640343889636044E-3</v>
      </c>
      <c r="C37" s="3">
        <f>C36+D37*$N$3</f>
        <v>-5.6323280572005696E-4</v>
      </c>
      <c r="D37" s="3">
        <f t="shared" si="1"/>
        <v>6.8372474887652126E-4</v>
      </c>
    </row>
    <row r="38" spans="1:4" x14ac:dyDescent="0.25">
      <c r="A38" s="3">
        <v>7</v>
      </c>
      <c r="B38" s="3">
        <f t="shared" si="0"/>
        <v>-6.3005251053179371E-3</v>
      </c>
      <c r="C38" s="3">
        <f>C37+D38*$N$3</f>
        <v>-3.7730555679677349E-4</v>
      </c>
      <c r="D38" s="3">
        <f t="shared" si="1"/>
        <v>9.2963624461641747E-4</v>
      </c>
    </row>
    <row r="39" spans="1:4" x14ac:dyDescent="0.25">
      <c r="A39" s="3">
        <v>7.2</v>
      </c>
      <c r="B39" s="3">
        <f t="shared" si="0"/>
        <v>-7.5614927069649271E-3</v>
      </c>
      <c r="C39" s="3">
        <f>C38+D39*$N$3</f>
        <v>-1.7583394333106007E-4</v>
      </c>
      <c r="D39" s="3">
        <f t="shared" si="1"/>
        <v>1.0073580673285671E-3</v>
      </c>
    </row>
    <row r="40" spans="1:4" x14ac:dyDescent="0.25">
      <c r="A40" s="3">
        <v>7.4</v>
      </c>
      <c r="B40" s="3">
        <f t="shared" si="0"/>
        <v>-7.4786688147838558E-3</v>
      </c>
      <c r="C40" s="3">
        <f>C39+D40*$N$3</f>
        <v>1.0562699474450486E-5</v>
      </c>
      <c r="D40" s="3">
        <f t="shared" si="1"/>
        <v>9.3198321402755279E-4</v>
      </c>
    </row>
    <row r="41" spans="1:4" x14ac:dyDescent="0.25">
      <c r="A41" s="3">
        <v>7.6</v>
      </c>
      <c r="B41" s="3">
        <f t="shared" si="0"/>
        <v>-6.2740034212220314E-3</v>
      </c>
      <c r="C41" s="3">
        <f>C40+D41*$N$3</f>
        <v>1.580235358752375E-4</v>
      </c>
      <c r="D41" s="3">
        <f t="shared" si="1"/>
        <v>7.3730418200393497E-4</v>
      </c>
    </row>
    <row r="42" spans="1:4" x14ac:dyDescent="0.25">
      <c r="A42" s="3">
        <v>7.8</v>
      </c>
      <c r="B42" s="3">
        <f t="shared" si="0"/>
        <v>-4.3068451396186778E-3</v>
      </c>
      <c r="C42" s="3">
        <f>C41+D42*$N$3</f>
        <v>2.5189889712463063E-4</v>
      </c>
      <c r="D42" s="3">
        <f t="shared" si="1"/>
        <v>4.6937680624696554E-4</v>
      </c>
    </row>
    <row r="43" spans="1:4" x14ac:dyDescent="0.25">
      <c r="A43" s="3">
        <v>8</v>
      </c>
      <c r="B43" s="3">
        <f t="shared" si="0"/>
        <v>-2.0047030475978671E-3</v>
      </c>
      <c r="C43" s="3">
        <f>C42+D43*$N$3</f>
        <v>2.8765602049207804E-4</v>
      </c>
      <c r="D43" s="3">
        <f t="shared" si="1"/>
        <v>1.7878561683723715E-4</v>
      </c>
    </row>
    <row r="44" spans="1:4" x14ac:dyDescent="0.25">
      <c r="A44" s="3">
        <v>8.1999999999999993</v>
      </c>
      <c r="B44" s="3">
        <f t="shared" si="0"/>
        <v>2.1065581805755369E-4</v>
      </c>
      <c r="C44" s="3">
        <f>C43+D44*$N$3</f>
        <v>2.7021887734561979E-4</v>
      </c>
      <c r="D44" s="3">
        <f t="shared" si="1"/>
        <v>-8.7185715732291359E-5</v>
      </c>
    </row>
    <row r="45" spans="1:4" x14ac:dyDescent="0.25">
      <c r="A45" s="3">
        <v>8.4</v>
      </c>
      <c r="B45" s="3">
        <f t="shared" si="0"/>
        <v>1.9896800740906925E-3</v>
      </c>
      <c r="C45" s="3">
        <f>C44+D45*$N$3</f>
        <v>2.1196198551534475E-4</v>
      </c>
      <c r="D45" s="3">
        <f t="shared" si="1"/>
        <v>-2.9128445915137518E-4</v>
      </c>
    </row>
    <row r="46" spans="1:4" x14ac:dyDescent="0.25">
      <c r="A46" s="3">
        <v>8.6</v>
      </c>
      <c r="B46" s="3">
        <f t="shared" si="0"/>
        <v>3.1036989117280431E-3</v>
      </c>
      <c r="C46" s="3">
        <f>C45+D46*$N$3</f>
        <v>1.2977598693046194E-4</v>
      </c>
      <c r="D46" s="3">
        <f t="shared" si="1"/>
        <v>-4.10929992924414E-4</v>
      </c>
    </row>
    <row r="47" spans="1:4" x14ac:dyDescent="0.25">
      <c r="A47" s="3">
        <v>8.8000000000000007</v>
      </c>
      <c r="B47" s="3">
        <f t="shared" si="0"/>
        <v>3.4688701218638434E-3</v>
      </c>
      <c r="C47" s="3">
        <f>C46+D47*$N$3</f>
        <v>4.1746811309808685E-5</v>
      </c>
      <c r="D47" s="3">
        <f t="shared" si="1"/>
        <v>-4.4014587810326623E-4</v>
      </c>
    </row>
    <row r="48" spans="1:4" x14ac:dyDescent="0.25">
      <c r="A48" s="3">
        <v>9</v>
      </c>
      <c r="B48" s="3">
        <f t="shared" si="0"/>
        <v>3.1431073722414933E-3</v>
      </c>
      <c r="C48" s="3">
        <f>C47+D48*$N$3</f>
        <v>-3.5979953389429919E-5</v>
      </c>
      <c r="D48" s="3">
        <f t="shared" si="1"/>
        <v>-3.8863382349619299E-4</v>
      </c>
    </row>
    <row r="49" spans="1:4" x14ac:dyDescent="0.25">
      <c r="A49" s="3">
        <v>9.1999999999999993</v>
      </c>
      <c r="B49" s="3">
        <f t="shared" si="0"/>
        <v>2.298571504883681E-3</v>
      </c>
      <c r="C49" s="3">
        <f>C48+D49*$N$3</f>
        <v>-9.1646110156373806E-5</v>
      </c>
      <c r="D49" s="3">
        <f t="shared" si="1"/>
        <v>-2.7833078383471943E-4</v>
      </c>
    </row>
    <row r="50" spans="1:4" x14ac:dyDescent="0.25">
      <c r="A50" s="3">
        <v>9.4</v>
      </c>
      <c r="B50" s="3">
        <f t="shared" si="0"/>
        <v>1.176570258387958E-3</v>
      </c>
      <c r="C50" s="3">
        <f>C49+D50*$N$3</f>
        <v>-1.1928831822277266E-4</v>
      </c>
      <c r="D50" s="3">
        <f t="shared" si="1"/>
        <v>-1.3821104033199429E-4</v>
      </c>
    </row>
    <row r="51" spans="1:4" x14ac:dyDescent="0.25">
      <c r="A51" s="3">
        <v>9.6</v>
      </c>
      <c r="B51" s="3">
        <f t="shared" si="0"/>
        <v>3.4542641288495819E-5</v>
      </c>
      <c r="C51" s="3">
        <f>C50+D51*$N$3</f>
        <v>-1.1896205974597729E-4</v>
      </c>
      <c r="D51" s="3">
        <f t="shared" si="1"/>
        <v>1.6312923839768678E-6</v>
      </c>
    </row>
    <row r="52" spans="1:4" x14ac:dyDescent="0.25">
      <c r="A52" s="3">
        <v>9.8000000000000007</v>
      </c>
      <c r="B52" s="3">
        <f t="shared" si="0"/>
        <v>-9.0431272583442566E-4</v>
      </c>
      <c r="C52" s="3">
        <f>C51+D52*$N$3</f>
        <v>-9.5860500622551749E-5</v>
      </c>
      <c r="D52" s="3">
        <f t="shared" si="1"/>
        <v>1.1550779561712773E-4</v>
      </c>
    </row>
    <row r="53" spans="1:4" x14ac:dyDescent="0.25">
      <c r="A53" s="3">
        <v>10</v>
      </c>
      <c r="B53" s="3">
        <f t="shared" si="0"/>
        <v>-1.4894027267819243E-3</v>
      </c>
      <c r="C53" s="3">
        <f>C52+D53*$N$3</f>
        <v>-5.860214598135288E-5</v>
      </c>
      <c r="D53" s="3">
        <f t="shared" si="1"/>
        <v>1.8629177320599434E-4</v>
      </c>
    </row>
  </sheetData>
  <mergeCells count="1">
    <mergeCell ref="A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Здание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2020-05-26T00:19:54Z</dcterms:modified>
</cp:coreProperties>
</file>