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gpu\computer-modelling-technologies\"/>
    </mc:Choice>
  </mc:AlternateContent>
  <xr:revisionPtr revIDLastSave="0" documentId="13_ncr:1_{A7BF5D5E-04A3-4BF6-B675-7A9A8EFE57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Часть 3.1" sheetId="1" r:id="rId1"/>
    <sheet name="Часть 3.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2" l="1"/>
  <c r="B33" i="2"/>
  <c r="B36" i="2" s="1"/>
  <c r="I32" i="2"/>
  <c r="B32" i="2"/>
  <c r="B35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E9" i="1"/>
  <c r="D9" i="1"/>
  <c r="D8" i="1"/>
  <c r="E8" i="1" s="1"/>
  <c r="E7" i="1"/>
  <c r="D7" i="1"/>
  <c r="D6" i="1"/>
  <c r="E6" i="1" s="1"/>
  <c r="E5" i="1"/>
  <c r="D5" i="1"/>
  <c r="D4" i="1"/>
  <c r="E4" i="1" s="1"/>
  <c r="I33" i="2" l="1"/>
  <c r="L4" i="1"/>
</calcChain>
</file>

<file path=xl/sharedStrings.xml><?xml version="1.0" encoding="utf-8"?>
<sst xmlns="http://schemas.openxmlformats.org/spreadsheetml/2006/main" count="35" uniqueCount="26">
  <si>
    <t>Описание задания.</t>
  </si>
  <si>
    <t>Номер страха</t>
  </si>
  <si>
    <t>Ранг в Америке</t>
  </si>
  <si>
    <t>Ранг в России</t>
  </si>
  <si>
    <t>d</t>
  </si>
  <si>
    <t>d^2</t>
  </si>
  <si>
    <t>n</t>
  </si>
  <si>
    <t>rs</t>
  </si>
  <si>
    <t>Критические занчения</t>
  </si>
  <si>
    <t xml:space="preserve"> p = 0,01</t>
  </si>
  <si>
    <t xml:space="preserve"> p = 0,05</t>
  </si>
  <si>
    <t>Коэффициент корреляции не является значимым при p-value = 0,01 и p-value = 0,05</t>
  </si>
  <si>
    <t>Отвергаем альтернативную гипотезу</t>
  </si>
  <si>
    <t>Sum</t>
  </si>
  <si>
    <t>Average</t>
  </si>
  <si>
    <t>Running Total</t>
  </si>
  <si>
    <t>Count</t>
  </si>
  <si>
    <t>Номер качества</t>
  </si>
  <si>
    <t>Усредненные эталонные оценки избирателей</t>
  </si>
  <si>
    <t>Индивидуальные показатели депутата</t>
  </si>
  <si>
    <t>Ранг 1</t>
  </si>
  <si>
    <t>Ранг 2</t>
  </si>
  <si>
    <t>a</t>
  </si>
  <si>
    <t>b</t>
  </si>
  <si>
    <t>Ta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</si>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</sst>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'Часть 3.1'!$C$3</c:f>
              <c:strCache>
                <c:ptCount val="1"/>
                <c:pt idx="0">
                  <c:v>Ранг в России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'Часть 3.1'!$B$4:$B$23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'Часть 3.1'!$C$4:$C$23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16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4</c:v>
                </c:pt>
                <c:pt idx="15">
                  <c:v>11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657-B1AC-0F6E0D487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12768"/>
        <c:axId val="459011248"/>
      </c:scatterChart>
      <c:valAx>
        <c:axId val="4673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Ранг в Америке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011248"/>
        <c:crosses val="autoZero"/>
        <c:crossBetween val="midCat"/>
      </c:valAx>
      <c:valAx>
        <c:axId val="459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Ранг в России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1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'Часть 3.2'!$E$3</c:f>
              <c:strCache>
                <c:ptCount val="1"/>
                <c:pt idx="0">
                  <c:v>Ранг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'Часть 3.2'!$D$4:$D$21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12.5</c:v>
                </c:pt>
                <c:pt idx="12">
                  <c:v>12.5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'Часть 3.2'!$E$4:$E$21</c:f>
              <c:numCache>
                <c:formatCode>General</c:formatCode>
                <c:ptCount val="18"/>
                <c:pt idx="0">
                  <c:v>2</c:v>
                </c:pt>
                <c:pt idx="1">
                  <c:v>8.5</c:v>
                </c:pt>
                <c:pt idx="2">
                  <c:v>13.5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  <c:pt idx="6">
                  <c:v>8.5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4</c:v>
                </c:pt>
                <c:pt idx="15">
                  <c:v>18</c:v>
                </c:pt>
                <c:pt idx="16">
                  <c:v>13.5</c:v>
                </c:pt>
                <c:pt idx="1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ADE-B81B-61FCAF56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53392"/>
        <c:axId val="458958416"/>
      </c:scatterChart>
      <c:valAx>
        <c:axId val="6308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Усреднённые эталонные оценки избирателей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8416"/>
        <c:crosses val="autoZero"/>
        <c:crossBetween val="midCat"/>
      </c:valAx>
      <c:valAx>
        <c:axId val="4589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Индивидуальные</a:t>
                </a:r>
                <a:r>
                  <a:rPr lang="ru-RU" baseline="0"/>
                  <a:t> показатели депутата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8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9525</xdr:rowOff>
    </xdr:from>
    <xdr:to>
      <xdr:col>9</xdr:col>
      <xdr:colOff>190500</xdr:colOff>
      <xdr:row>5</xdr:row>
      <xdr:rowOff>95250</xdr:rowOff>
    </xdr:to>
    <xdr:pic>
      <xdr:nvPicPr>
        <xdr:cNvPr id="5" name="image1.png">
          <a:extLst>
            <a:ext uri="{FF2B5EF4-FFF2-40B4-BE49-F238E27FC236}">
              <a16:creationId xmlns:a16="http://schemas.microsoft.com/office/drawing/2014/main" id="{D6D84820-F880-4F2F-AABF-DB846C19AFF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390525"/>
          <a:ext cx="224790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6</xdr:col>
      <xdr:colOff>19050</xdr:colOff>
      <xdr:row>14</xdr:row>
      <xdr:rowOff>28575</xdr:rowOff>
    </xdr:from>
    <xdr:ext cx="5886450" cy="800100"/>
    <xdr:pic>
      <xdr:nvPicPr>
        <xdr:cNvPr id="6" name="image2.png" title="Изображение">
          <a:extLst>
            <a:ext uri="{FF2B5EF4-FFF2-40B4-BE49-F238E27FC236}">
              <a16:creationId xmlns:a16="http://schemas.microsoft.com/office/drawing/2014/main" id="{714E72D9-8689-4754-A7C7-3FAA0CE240E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9525" y="2886075"/>
          <a:ext cx="5886450" cy="800100"/>
        </a:xfrm>
        <a:prstGeom prst="rect">
          <a:avLst/>
        </a:prstGeom>
        <a:noFill/>
      </xdr:spPr>
    </xdr:pic>
    <xdr:clientData fLocksWithSheet="0"/>
  </xdr:oneCellAnchor>
  <xdr:twoCellAnchor>
    <xdr:from>
      <xdr:col>16</xdr:col>
      <xdr:colOff>180974</xdr:colOff>
      <xdr:row>3</xdr:row>
      <xdr:rowOff>71437</xdr:rowOff>
    </xdr:from>
    <xdr:to>
      <xdr:col>25</xdr:col>
      <xdr:colOff>114299</xdr:colOff>
      <xdr:row>19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370D9B-8DDD-4DD0-B7F9-C8C6C6188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142876</xdr:colOff>
      <xdr:row>2</xdr:row>
      <xdr:rowOff>47625</xdr:rowOff>
    </xdr:from>
    <xdr:to>
      <xdr:col>18</xdr:col>
      <xdr:colOff>200026</xdr:colOff>
      <xdr:row>6</xdr:row>
      <xdr:rowOff>95250</xdr:rowOff>
    </xdr:to>
    <xdr:pic>
      <xdr:nvPicPr>
        <xdr:cNvPr id="2" name="image5.png">
          <a:extLst>
            <a:ext uri="{FF2B5EF4-FFF2-40B4-BE49-F238E27FC236}">
              <a16:creationId xmlns:a16="http://schemas.microsoft.com/office/drawing/2014/main" id="{CA1C2B42-40B2-4C5D-A39D-D0F754DDC17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6" y="428625"/>
          <a:ext cx="61531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0</xdr:col>
      <xdr:colOff>57149</xdr:colOff>
      <xdr:row>22</xdr:row>
      <xdr:rowOff>76200</xdr:rowOff>
    </xdr:from>
    <xdr:ext cx="4105275" cy="1514475"/>
    <xdr:pic>
      <xdr:nvPicPr>
        <xdr:cNvPr id="3" name="image4.png" title="Изображение">
          <a:extLst>
            <a:ext uri="{FF2B5EF4-FFF2-40B4-BE49-F238E27FC236}">
              <a16:creationId xmlns:a16="http://schemas.microsoft.com/office/drawing/2014/main" id="{FBAA862F-A423-4196-A801-DA7BD30F443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49" y="4648200"/>
          <a:ext cx="4105275" cy="15144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590550</xdr:colOff>
      <xdr:row>25</xdr:row>
      <xdr:rowOff>104775</xdr:rowOff>
    </xdr:from>
    <xdr:ext cx="2657475" cy="857250"/>
    <xdr:pic>
      <xdr:nvPicPr>
        <xdr:cNvPr id="4" name="image6.png" title="Изображение">
          <a:extLst>
            <a:ext uri="{FF2B5EF4-FFF2-40B4-BE49-F238E27FC236}">
              <a16:creationId xmlns:a16="http://schemas.microsoft.com/office/drawing/2014/main" id="{D9BC7C4E-1D8A-48A5-9856-6E83046D5A2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838700" y="5248275"/>
          <a:ext cx="2657475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9525</xdr:rowOff>
    </xdr:from>
    <xdr:ext cx="6124575" cy="1038225"/>
    <xdr:pic>
      <xdr:nvPicPr>
        <xdr:cNvPr id="5" name="image3.png" title="Изображение">
          <a:extLst>
            <a:ext uri="{FF2B5EF4-FFF2-40B4-BE49-F238E27FC236}">
              <a16:creationId xmlns:a16="http://schemas.microsoft.com/office/drawing/2014/main" id="{BECD1B37-01C9-45B2-9CA9-68AE866CCD7D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7439025"/>
          <a:ext cx="6124575" cy="10382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171449</xdr:colOff>
      <xdr:row>6</xdr:row>
      <xdr:rowOff>185736</xdr:rowOff>
    </xdr:from>
    <xdr:to>
      <xdr:col>17</xdr:col>
      <xdr:colOff>371475</xdr:colOff>
      <xdr:row>23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7E101E-8F8A-40E6-8589-60B04FB9C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Korrrelyatsionny_Analiz_Ch3_koeffitsient_Korrelyats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асть 3.1"/>
      <sheetName val="Часть 3.2"/>
    </sheetNames>
    <sheetDataSet>
      <sheetData sheetId="0">
        <row r="3">
          <cell r="D3" t="str">
            <v>Ранг в России</v>
          </cell>
        </row>
        <row r="4">
          <cell r="C4">
            <v>1</v>
          </cell>
          <cell r="D4">
            <v>7</v>
          </cell>
        </row>
        <row r="5">
          <cell r="C5">
            <v>2</v>
          </cell>
          <cell r="D5">
            <v>12</v>
          </cell>
        </row>
        <row r="6">
          <cell r="C6">
            <v>3</v>
          </cell>
          <cell r="D6">
            <v>10</v>
          </cell>
        </row>
        <row r="7">
          <cell r="C7">
            <v>4</v>
          </cell>
          <cell r="D7">
            <v>6</v>
          </cell>
        </row>
        <row r="8">
          <cell r="C8">
            <v>5</v>
          </cell>
          <cell r="D8">
            <v>9</v>
          </cell>
        </row>
        <row r="9">
          <cell r="C9">
            <v>6</v>
          </cell>
          <cell r="D9">
            <v>2</v>
          </cell>
        </row>
        <row r="10">
          <cell r="C10">
            <v>7</v>
          </cell>
          <cell r="D10">
            <v>5</v>
          </cell>
        </row>
        <row r="11">
          <cell r="C11">
            <v>8</v>
          </cell>
          <cell r="D11">
            <v>1</v>
          </cell>
        </row>
        <row r="12">
          <cell r="C12">
            <v>9</v>
          </cell>
          <cell r="D12">
            <v>16</v>
          </cell>
        </row>
        <row r="13">
          <cell r="C13">
            <v>10</v>
          </cell>
          <cell r="D13">
            <v>13</v>
          </cell>
        </row>
        <row r="14">
          <cell r="C14">
            <v>11</v>
          </cell>
          <cell r="D14">
            <v>3</v>
          </cell>
        </row>
        <row r="15">
          <cell r="C15">
            <v>12</v>
          </cell>
          <cell r="D15">
            <v>19</v>
          </cell>
        </row>
        <row r="16">
          <cell r="C16">
            <v>13</v>
          </cell>
          <cell r="D16">
            <v>20</v>
          </cell>
        </row>
        <row r="17">
          <cell r="C17">
            <v>14</v>
          </cell>
          <cell r="D17">
            <v>17</v>
          </cell>
        </row>
        <row r="18">
          <cell r="C18">
            <v>15</v>
          </cell>
          <cell r="D18">
            <v>4</v>
          </cell>
        </row>
        <row r="19">
          <cell r="C19">
            <v>16</v>
          </cell>
          <cell r="D19">
            <v>11</v>
          </cell>
        </row>
        <row r="20">
          <cell r="C20">
            <v>17</v>
          </cell>
          <cell r="D20">
            <v>18</v>
          </cell>
        </row>
        <row r="21">
          <cell r="C21">
            <v>18</v>
          </cell>
          <cell r="D21">
            <v>8</v>
          </cell>
        </row>
        <row r="22">
          <cell r="C22">
            <v>19</v>
          </cell>
          <cell r="D22">
            <v>15</v>
          </cell>
        </row>
        <row r="23">
          <cell r="C23">
            <v>20</v>
          </cell>
          <cell r="D23">
            <v>14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oodle.herzen.spb.ru/pluginfile.php/526052/mod_resource/content/1/%D0%9B%D0%B0%D0%B1_%D1%80%D0%B0%D0%B1_%D0%9A%D0%BE%D1%80_%D0%90%D0%BD%D0%B0%D0%B8%D0%B7_%D0%A7%D0%B0%D1%81%D1%82%D1%8C3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oodle.herzen.spb.ru/pluginfile.php/526052/mod_resource/content/1/%D0%9B%D0%B0%D0%B1_%D1%80%D0%B0%D0%B1_%D0%9A%D0%BE%D1%80_%D0%90%D0%BD%D0%B0%D0%B8%D0%B7_%D0%A7%D0%B0%D1%81%D1%82%D1%8C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A2" sqref="A2"/>
    </sheetView>
  </sheetViews>
  <sheetFormatPr defaultRowHeight="15" x14ac:dyDescent="0.25"/>
  <cols>
    <col min="1" max="1" width="9.5703125" customWidth="1"/>
    <col min="2" max="3" width="10" customWidth="1"/>
    <col min="7" max="7" width="12.85546875" customWidth="1"/>
  </cols>
  <sheetData>
    <row r="1" spans="1:14" x14ac:dyDescent="0.25">
      <c r="A1" s="1" t="s">
        <v>0</v>
      </c>
      <c r="B1" s="1"/>
    </row>
    <row r="3" spans="1:14" ht="3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K3" s="6" t="s">
        <v>6</v>
      </c>
      <c r="L3" s="6">
        <v>20</v>
      </c>
    </row>
    <row r="4" spans="1:14" x14ac:dyDescent="0.25">
      <c r="A4" s="2">
        <v>1</v>
      </c>
      <c r="B4" s="2">
        <v>1</v>
      </c>
      <c r="C4" s="2">
        <v>7</v>
      </c>
      <c r="D4" s="2">
        <f t="shared" ref="D4:D23" si="0">B4-C4</f>
        <v>-6</v>
      </c>
      <c r="E4" s="2">
        <f t="shared" ref="E4:E23" si="1">D4*D4</f>
        <v>36</v>
      </c>
      <c r="K4" s="7" t="s">
        <v>7</v>
      </c>
      <c r="L4" s="2">
        <f>1-6*SUM(E4:E23)/L3/(L3*L3-1)</f>
        <v>0.39699248120300756</v>
      </c>
    </row>
    <row r="5" spans="1:14" x14ac:dyDescent="0.25">
      <c r="A5" s="2">
        <v>2</v>
      </c>
      <c r="B5" s="2">
        <v>2</v>
      </c>
      <c r="C5" s="2">
        <v>12</v>
      </c>
      <c r="D5" s="2">
        <f t="shared" si="0"/>
        <v>-10</v>
      </c>
      <c r="E5" s="2">
        <f t="shared" si="1"/>
        <v>100</v>
      </c>
    </row>
    <row r="6" spans="1:14" x14ac:dyDescent="0.25">
      <c r="A6" s="2">
        <v>3</v>
      </c>
      <c r="B6" s="2">
        <v>3</v>
      </c>
      <c r="C6" s="2">
        <v>10</v>
      </c>
      <c r="D6" s="2">
        <f t="shared" si="0"/>
        <v>-7</v>
      </c>
      <c r="E6" s="2">
        <f t="shared" si="1"/>
        <v>49</v>
      </c>
    </row>
    <row r="7" spans="1:14" x14ac:dyDescent="0.25">
      <c r="A7" s="2">
        <v>4</v>
      </c>
      <c r="B7" s="2">
        <v>4</v>
      </c>
      <c r="C7" s="2">
        <v>6</v>
      </c>
      <c r="D7" s="2">
        <f t="shared" si="0"/>
        <v>-2</v>
      </c>
      <c r="E7" s="2">
        <f t="shared" si="1"/>
        <v>4</v>
      </c>
    </row>
    <row r="8" spans="1:14" x14ac:dyDescent="0.25">
      <c r="A8" s="2">
        <v>5</v>
      </c>
      <c r="B8" s="2">
        <v>5</v>
      </c>
      <c r="C8" s="2">
        <v>9</v>
      </c>
      <c r="D8" s="2">
        <f t="shared" si="0"/>
        <v>-4</v>
      </c>
      <c r="E8" s="2">
        <f t="shared" si="1"/>
        <v>16</v>
      </c>
      <c r="G8" s="3" t="s">
        <v>8</v>
      </c>
      <c r="H8" s="8" t="s">
        <v>9</v>
      </c>
      <c r="I8" s="2">
        <v>0.45</v>
      </c>
    </row>
    <row r="9" spans="1:14" x14ac:dyDescent="0.25">
      <c r="A9" s="2">
        <v>6</v>
      </c>
      <c r="B9" s="2">
        <v>6</v>
      </c>
      <c r="C9" s="2">
        <v>2</v>
      </c>
      <c r="D9" s="2">
        <f t="shared" si="0"/>
        <v>4</v>
      </c>
      <c r="E9" s="2">
        <f t="shared" si="1"/>
        <v>16</v>
      </c>
      <c r="G9" s="3"/>
      <c r="H9" s="8" t="s">
        <v>10</v>
      </c>
      <c r="I9" s="2">
        <v>0.56999999999999995</v>
      </c>
    </row>
    <row r="10" spans="1:14" x14ac:dyDescent="0.25">
      <c r="A10" s="2">
        <v>7</v>
      </c>
      <c r="B10" s="2">
        <v>7</v>
      </c>
      <c r="C10" s="2">
        <v>5</v>
      </c>
      <c r="D10" s="2">
        <f t="shared" si="0"/>
        <v>2</v>
      </c>
      <c r="E10" s="2">
        <f t="shared" si="1"/>
        <v>4</v>
      </c>
    </row>
    <row r="11" spans="1:14" x14ac:dyDescent="0.25">
      <c r="A11" s="2">
        <v>8</v>
      </c>
      <c r="B11" s="2">
        <v>8</v>
      </c>
      <c r="C11" s="2">
        <v>1</v>
      </c>
      <c r="D11" s="2">
        <f t="shared" si="0"/>
        <v>7</v>
      </c>
      <c r="E11" s="2">
        <f t="shared" si="1"/>
        <v>49</v>
      </c>
    </row>
    <row r="12" spans="1:14" x14ac:dyDescent="0.25">
      <c r="A12" s="2">
        <v>9</v>
      </c>
      <c r="B12" s="2">
        <v>9</v>
      </c>
      <c r="C12" s="2">
        <v>16</v>
      </c>
      <c r="D12" s="2">
        <f t="shared" si="0"/>
        <v>-7</v>
      </c>
      <c r="E12" s="2">
        <f t="shared" si="1"/>
        <v>49</v>
      </c>
      <c r="G12" s="4" t="s">
        <v>11</v>
      </c>
      <c r="H12" s="4"/>
      <c r="I12" s="4"/>
      <c r="J12" s="4"/>
      <c r="K12" s="4"/>
      <c r="L12" s="4"/>
      <c r="M12" s="4"/>
      <c r="N12" s="4"/>
    </row>
    <row r="13" spans="1:14" x14ac:dyDescent="0.25">
      <c r="A13" s="2">
        <v>10</v>
      </c>
      <c r="B13" s="2">
        <v>10</v>
      </c>
      <c r="C13" s="2">
        <v>13</v>
      </c>
      <c r="D13" s="2">
        <f t="shared" si="0"/>
        <v>-3</v>
      </c>
      <c r="E13" s="2">
        <f t="shared" si="1"/>
        <v>9</v>
      </c>
      <c r="G13" s="4" t="s">
        <v>12</v>
      </c>
      <c r="H13" s="4"/>
      <c r="I13" s="4"/>
      <c r="J13" s="4"/>
    </row>
    <row r="14" spans="1:14" x14ac:dyDescent="0.25">
      <c r="A14" s="2">
        <v>11</v>
      </c>
      <c r="B14" s="2">
        <v>11</v>
      </c>
      <c r="C14" s="2">
        <v>3</v>
      </c>
      <c r="D14" s="2">
        <f t="shared" si="0"/>
        <v>8</v>
      </c>
      <c r="E14" s="2">
        <f t="shared" si="1"/>
        <v>64</v>
      </c>
    </row>
    <row r="15" spans="1:14" x14ac:dyDescent="0.25">
      <c r="A15" s="2">
        <v>12</v>
      </c>
      <c r="B15" s="2">
        <v>12</v>
      </c>
      <c r="C15" s="2">
        <v>19</v>
      </c>
      <c r="D15" s="2">
        <f t="shared" si="0"/>
        <v>-7</v>
      </c>
      <c r="E15" s="2">
        <f t="shared" si="1"/>
        <v>49</v>
      </c>
    </row>
    <row r="16" spans="1:14" x14ac:dyDescent="0.25">
      <c r="A16" s="2">
        <v>13</v>
      </c>
      <c r="B16" s="2">
        <v>13</v>
      </c>
      <c r="C16" s="2">
        <v>20</v>
      </c>
      <c r="D16" s="2">
        <f t="shared" si="0"/>
        <v>-7</v>
      </c>
      <c r="E16" s="2">
        <f t="shared" si="1"/>
        <v>49</v>
      </c>
    </row>
    <row r="17" spans="1:5" x14ac:dyDescent="0.25">
      <c r="A17" s="2">
        <v>14</v>
      </c>
      <c r="B17" s="2">
        <v>14</v>
      </c>
      <c r="C17" s="2">
        <v>17</v>
      </c>
      <c r="D17" s="2">
        <f t="shared" si="0"/>
        <v>-3</v>
      </c>
      <c r="E17" s="2">
        <f t="shared" si="1"/>
        <v>9</v>
      </c>
    </row>
    <row r="18" spans="1:5" x14ac:dyDescent="0.25">
      <c r="A18" s="2">
        <v>15</v>
      </c>
      <c r="B18" s="2">
        <v>15</v>
      </c>
      <c r="C18" s="2">
        <v>4</v>
      </c>
      <c r="D18" s="2">
        <f t="shared" si="0"/>
        <v>11</v>
      </c>
      <c r="E18" s="2">
        <f t="shared" si="1"/>
        <v>121</v>
      </c>
    </row>
    <row r="19" spans="1:5" x14ac:dyDescent="0.25">
      <c r="A19" s="2">
        <v>16</v>
      </c>
      <c r="B19" s="2">
        <v>16</v>
      </c>
      <c r="C19" s="2">
        <v>11</v>
      </c>
      <c r="D19" s="2">
        <f t="shared" si="0"/>
        <v>5</v>
      </c>
      <c r="E19" s="2">
        <f t="shared" si="1"/>
        <v>25</v>
      </c>
    </row>
    <row r="20" spans="1:5" x14ac:dyDescent="0.25">
      <c r="A20" s="2">
        <v>17</v>
      </c>
      <c r="B20" s="2">
        <v>17</v>
      </c>
      <c r="C20" s="2">
        <v>18</v>
      </c>
      <c r="D20" s="2">
        <f t="shared" si="0"/>
        <v>-1</v>
      </c>
      <c r="E20" s="2">
        <f t="shared" si="1"/>
        <v>1</v>
      </c>
    </row>
    <row r="21" spans="1:5" x14ac:dyDescent="0.25">
      <c r="A21" s="2">
        <v>18</v>
      </c>
      <c r="B21" s="2">
        <v>18</v>
      </c>
      <c r="C21" s="2">
        <v>8</v>
      </c>
      <c r="D21" s="2">
        <f t="shared" si="0"/>
        <v>10</v>
      </c>
      <c r="E21" s="2">
        <f t="shared" si="1"/>
        <v>100</v>
      </c>
    </row>
    <row r="22" spans="1:5" x14ac:dyDescent="0.25">
      <c r="A22" s="2">
        <v>19</v>
      </c>
      <c r="B22" s="2">
        <v>19</v>
      </c>
      <c r="C22" s="2">
        <v>15</v>
      </c>
      <c r="D22" s="2">
        <f t="shared" si="0"/>
        <v>4</v>
      </c>
      <c r="E22" s="2">
        <f t="shared" si="1"/>
        <v>16</v>
      </c>
    </row>
    <row r="23" spans="1:5" x14ac:dyDescent="0.25">
      <c r="A23" s="2">
        <v>20</v>
      </c>
      <c r="B23" s="2">
        <v>20</v>
      </c>
      <c r="C23" s="2">
        <v>14</v>
      </c>
      <c r="D23" s="2">
        <f t="shared" si="0"/>
        <v>6</v>
      </c>
      <c r="E23" s="2">
        <f t="shared" si="1"/>
        <v>36</v>
      </c>
    </row>
  </sheetData>
  <mergeCells count="4">
    <mergeCell ref="A1:B1"/>
    <mergeCell ref="G8:G9"/>
    <mergeCell ref="G12:N12"/>
    <mergeCell ref="G13:J13"/>
  </mergeCells>
  <hyperlinks>
    <hyperlink ref="A1" r:id="rId1" display="https://moodle.herzen.spb.ru/pluginfile.php/526052/mod_resource/content/1/%D0%9B%D0%B0%D0%B1_%D1%80%D0%B0%D0%B1_%D0%9A%D0%BE%D1%80_%D0%90%D0%BD%D0%B0%D0%B8%D0%B7_%D0%A7%D0%B0%D1%81%D1%82%D1%8C3.pdf" xr:uid="{D0277098-7DCF-487A-9A58-24A19649707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7895-E46E-4658-8A22-FDCDD2F29C0F}">
  <dimension ref="A1:I36"/>
  <sheetViews>
    <sheetView workbookViewId="0">
      <selection activeCell="A2" sqref="A2"/>
    </sheetView>
  </sheetViews>
  <sheetFormatPr defaultRowHeight="15" x14ac:dyDescent="0.25"/>
  <cols>
    <col min="2" max="2" width="18.85546875" customWidth="1"/>
    <col min="3" max="3" width="17.42578125" customWidth="1"/>
    <col min="6" max="6" width="9.140625" customWidth="1"/>
    <col min="7" max="7" width="12.85546875" customWidth="1"/>
  </cols>
  <sheetData>
    <row r="1" spans="1:7" x14ac:dyDescent="0.25">
      <c r="A1" s="1" t="s">
        <v>0</v>
      </c>
      <c r="B1" s="1"/>
    </row>
    <row r="3" spans="1:7" ht="45" x14ac:dyDescent="0.25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4</v>
      </c>
      <c r="G3" s="5" t="s">
        <v>5</v>
      </c>
    </row>
    <row r="4" spans="1:7" x14ac:dyDescent="0.25">
      <c r="A4" s="2">
        <v>1</v>
      </c>
      <c r="B4" s="2">
        <v>8.64</v>
      </c>
      <c r="C4" s="2">
        <v>15</v>
      </c>
      <c r="D4" s="2">
        <v>1</v>
      </c>
      <c r="E4" s="2">
        <v>2</v>
      </c>
      <c r="F4" s="2">
        <f t="shared" ref="F4:F21" si="0">D4-E4</f>
        <v>-1</v>
      </c>
      <c r="G4" s="2">
        <f t="shared" ref="G4:G21" si="1">F4*F4</f>
        <v>1</v>
      </c>
    </row>
    <row r="5" spans="1:7" x14ac:dyDescent="0.25">
      <c r="A5" s="2">
        <v>2</v>
      </c>
      <c r="B5" s="2">
        <v>7.89</v>
      </c>
      <c r="C5" s="2">
        <v>7</v>
      </c>
      <c r="D5" s="2">
        <v>2</v>
      </c>
      <c r="E5" s="2">
        <v>8.5</v>
      </c>
      <c r="F5" s="2">
        <f t="shared" si="0"/>
        <v>-6.5</v>
      </c>
      <c r="G5" s="2">
        <f t="shared" si="1"/>
        <v>42.25</v>
      </c>
    </row>
    <row r="6" spans="1:7" x14ac:dyDescent="0.25">
      <c r="A6" s="2">
        <v>3</v>
      </c>
      <c r="B6" s="2">
        <v>8.3800000000000008</v>
      </c>
      <c r="C6" s="2">
        <v>12</v>
      </c>
      <c r="D6" s="2">
        <v>3</v>
      </c>
      <c r="E6" s="2">
        <v>13.5</v>
      </c>
      <c r="F6" s="2">
        <f t="shared" si="0"/>
        <v>-10.5</v>
      </c>
      <c r="G6" s="2">
        <f t="shared" si="1"/>
        <v>110.25</v>
      </c>
    </row>
    <row r="7" spans="1:7" x14ac:dyDescent="0.25">
      <c r="A7" s="2">
        <v>4</v>
      </c>
      <c r="B7" s="2">
        <v>6.97</v>
      </c>
      <c r="C7" s="2">
        <v>5</v>
      </c>
      <c r="D7" s="2">
        <v>4</v>
      </c>
      <c r="E7" s="2">
        <v>12</v>
      </c>
      <c r="F7" s="2">
        <f t="shared" si="0"/>
        <v>-8</v>
      </c>
      <c r="G7" s="2">
        <f t="shared" si="1"/>
        <v>64</v>
      </c>
    </row>
    <row r="8" spans="1:7" x14ac:dyDescent="0.25">
      <c r="A8" s="2">
        <v>5</v>
      </c>
      <c r="B8" s="2">
        <v>8.2799999999999994</v>
      </c>
      <c r="C8" s="2">
        <v>14</v>
      </c>
      <c r="D8" s="2">
        <v>5</v>
      </c>
      <c r="E8" s="2">
        <v>5</v>
      </c>
      <c r="F8" s="2">
        <f t="shared" si="0"/>
        <v>0</v>
      </c>
      <c r="G8" s="2">
        <f t="shared" si="1"/>
        <v>0</v>
      </c>
    </row>
    <row r="9" spans="1:7" x14ac:dyDescent="0.25">
      <c r="A9" s="2">
        <v>6</v>
      </c>
      <c r="B9" s="2">
        <v>9.56</v>
      </c>
      <c r="C9" s="2">
        <v>18</v>
      </c>
      <c r="D9" s="2">
        <v>6</v>
      </c>
      <c r="E9" s="2">
        <v>3</v>
      </c>
      <c r="F9" s="2">
        <f t="shared" si="0"/>
        <v>3</v>
      </c>
      <c r="G9" s="2">
        <f t="shared" si="1"/>
        <v>9</v>
      </c>
    </row>
    <row r="10" spans="1:7" x14ac:dyDescent="0.25">
      <c r="A10" s="2">
        <v>7</v>
      </c>
      <c r="B10" s="2">
        <v>8.1199999999999992</v>
      </c>
      <c r="C10" s="2">
        <v>13</v>
      </c>
      <c r="D10" s="2">
        <v>7</v>
      </c>
      <c r="E10" s="2">
        <v>8.5</v>
      </c>
      <c r="F10" s="2">
        <f t="shared" si="0"/>
        <v>-1.5</v>
      </c>
      <c r="G10" s="2">
        <f t="shared" si="1"/>
        <v>2.25</v>
      </c>
    </row>
    <row r="11" spans="1:7" x14ac:dyDescent="0.25">
      <c r="A11" s="2">
        <v>8</v>
      </c>
      <c r="B11" s="2">
        <v>8.41</v>
      </c>
      <c r="C11" s="2">
        <v>17</v>
      </c>
      <c r="D11" s="2">
        <v>8</v>
      </c>
      <c r="E11" s="2">
        <v>6</v>
      </c>
      <c r="F11" s="2">
        <f t="shared" si="0"/>
        <v>2</v>
      </c>
      <c r="G11" s="2">
        <f t="shared" si="1"/>
        <v>4</v>
      </c>
    </row>
    <row r="12" spans="1:7" x14ac:dyDescent="0.25">
      <c r="A12" s="2">
        <v>9</v>
      </c>
      <c r="B12" s="2">
        <v>8</v>
      </c>
      <c r="C12" s="2">
        <v>19</v>
      </c>
      <c r="D12" s="2">
        <v>9</v>
      </c>
      <c r="E12" s="2">
        <v>7</v>
      </c>
      <c r="F12" s="2">
        <f t="shared" si="0"/>
        <v>2</v>
      </c>
      <c r="G12" s="2">
        <f t="shared" si="1"/>
        <v>4</v>
      </c>
    </row>
    <row r="13" spans="1:7" x14ac:dyDescent="0.25">
      <c r="A13" s="2">
        <v>10</v>
      </c>
      <c r="B13" s="2">
        <v>8.7100000000000009</v>
      </c>
      <c r="C13" s="2">
        <v>9</v>
      </c>
      <c r="D13" s="2">
        <v>10</v>
      </c>
      <c r="E13" s="2">
        <v>10</v>
      </c>
      <c r="F13" s="2">
        <f t="shared" si="0"/>
        <v>0</v>
      </c>
      <c r="G13" s="2">
        <f t="shared" si="1"/>
        <v>0</v>
      </c>
    </row>
    <row r="14" spans="1:7" x14ac:dyDescent="0.25">
      <c r="A14" s="2">
        <v>11</v>
      </c>
      <c r="B14" s="2">
        <v>7.74</v>
      </c>
      <c r="C14" s="2">
        <v>16</v>
      </c>
      <c r="D14" s="2">
        <v>11</v>
      </c>
      <c r="E14" s="2">
        <v>1</v>
      </c>
      <c r="F14" s="2">
        <f t="shared" si="0"/>
        <v>10</v>
      </c>
      <c r="G14" s="2">
        <f t="shared" si="1"/>
        <v>100</v>
      </c>
    </row>
    <row r="15" spans="1:7" x14ac:dyDescent="0.25">
      <c r="A15" s="2">
        <v>12</v>
      </c>
      <c r="B15" s="2">
        <v>8.1</v>
      </c>
      <c r="C15" s="2">
        <v>11</v>
      </c>
      <c r="D15" s="2">
        <v>12.5</v>
      </c>
      <c r="E15" s="2">
        <v>15</v>
      </c>
      <c r="F15" s="2">
        <f t="shared" si="0"/>
        <v>-2.5</v>
      </c>
      <c r="G15" s="2">
        <f t="shared" si="1"/>
        <v>6.25</v>
      </c>
    </row>
    <row r="16" spans="1:7" x14ac:dyDescent="0.25">
      <c r="A16" s="2">
        <v>13</v>
      </c>
      <c r="B16" s="2">
        <v>9.02</v>
      </c>
      <c r="C16" s="2">
        <v>12</v>
      </c>
      <c r="D16" s="2">
        <v>12.5</v>
      </c>
      <c r="E16" s="2">
        <v>11</v>
      </c>
      <c r="F16" s="2">
        <f t="shared" si="0"/>
        <v>1.5</v>
      </c>
      <c r="G16" s="2">
        <f t="shared" si="1"/>
        <v>2.25</v>
      </c>
    </row>
    <row r="17" spans="1:9" x14ac:dyDescent="0.25">
      <c r="A17" s="2">
        <v>14</v>
      </c>
      <c r="B17" s="2">
        <v>7.89</v>
      </c>
      <c r="C17" s="2">
        <v>10</v>
      </c>
      <c r="D17" s="2">
        <v>14</v>
      </c>
      <c r="E17" s="2">
        <v>16</v>
      </c>
      <c r="F17" s="2">
        <f t="shared" si="0"/>
        <v>-2</v>
      </c>
      <c r="G17" s="2">
        <f t="shared" si="1"/>
        <v>4</v>
      </c>
    </row>
    <row r="18" spans="1:9" x14ac:dyDescent="0.25">
      <c r="A18" s="2">
        <v>15</v>
      </c>
      <c r="B18" s="2">
        <v>8.74</v>
      </c>
      <c r="C18" s="2">
        <v>8</v>
      </c>
      <c r="D18" s="2">
        <v>15</v>
      </c>
      <c r="E18" s="2">
        <v>4</v>
      </c>
      <c r="F18" s="2">
        <f t="shared" si="0"/>
        <v>11</v>
      </c>
      <c r="G18" s="2">
        <f t="shared" si="1"/>
        <v>121</v>
      </c>
    </row>
    <row r="19" spans="1:9" x14ac:dyDescent="0.25">
      <c r="A19" s="2">
        <v>16</v>
      </c>
      <c r="B19" s="2">
        <v>7.84</v>
      </c>
      <c r="C19" s="2">
        <v>6</v>
      </c>
      <c r="D19" s="2">
        <v>16</v>
      </c>
      <c r="E19" s="2">
        <v>18</v>
      </c>
      <c r="F19" s="2">
        <f t="shared" si="0"/>
        <v>-2</v>
      </c>
      <c r="G19" s="2">
        <f t="shared" si="1"/>
        <v>4</v>
      </c>
    </row>
    <row r="20" spans="1:9" x14ac:dyDescent="0.25">
      <c r="A20" s="2">
        <v>17</v>
      </c>
      <c r="B20" s="2">
        <v>7.67</v>
      </c>
      <c r="C20" s="2">
        <v>4</v>
      </c>
      <c r="D20" s="2">
        <v>17</v>
      </c>
      <c r="E20" s="2">
        <v>13.5</v>
      </c>
      <c r="F20" s="2">
        <f t="shared" si="0"/>
        <v>3.5</v>
      </c>
      <c r="G20" s="2">
        <f t="shared" si="1"/>
        <v>12.25</v>
      </c>
    </row>
    <row r="21" spans="1:9" x14ac:dyDescent="0.25">
      <c r="A21" s="2">
        <v>18</v>
      </c>
      <c r="B21" s="2">
        <v>7.23</v>
      </c>
      <c r="C21" s="2">
        <v>8</v>
      </c>
      <c r="D21" s="2">
        <v>18</v>
      </c>
      <c r="E21" s="2">
        <v>17</v>
      </c>
      <c r="F21" s="2">
        <f t="shared" si="0"/>
        <v>1</v>
      </c>
      <c r="G21" s="2">
        <f t="shared" si="1"/>
        <v>1</v>
      </c>
    </row>
    <row r="27" spans="1:9" ht="15" customHeight="1" x14ac:dyDescent="0.25"/>
    <row r="32" spans="1:9" x14ac:dyDescent="0.25">
      <c r="A32" s="8" t="s">
        <v>22</v>
      </c>
      <c r="B32" s="2">
        <f>2</f>
        <v>2</v>
      </c>
      <c r="H32" s="8" t="s">
        <v>6</v>
      </c>
      <c r="I32" s="2">
        <f>A21</f>
        <v>18</v>
      </c>
    </row>
    <row r="33" spans="1:9" ht="15" customHeight="1" x14ac:dyDescent="0.25">
      <c r="A33" s="8" t="s">
        <v>23</v>
      </c>
      <c r="B33" s="2">
        <f>4</f>
        <v>4</v>
      </c>
      <c r="H33" s="8" t="s">
        <v>7</v>
      </c>
      <c r="I33" s="2">
        <f>1-6*(SUM(G4:G21)+B35+B36)/I32/(I32*I32-1)</f>
        <v>0.49122807017543857</v>
      </c>
    </row>
    <row r="35" spans="1:9" ht="15" customHeight="1" x14ac:dyDescent="0.25">
      <c r="A35" s="8" t="s">
        <v>24</v>
      </c>
      <c r="B35" s="2">
        <f t="shared" ref="B35:B36" si="2">(B32*B32*B32-B32)/12</f>
        <v>0.5</v>
      </c>
      <c r="G35" s="9" t="s">
        <v>8</v>
      </c>
      <c r="H35" s="8" t="s">
        <v>9</v>
      </c>
      <c r="I35" s="2">
        <f>0.47</f>
        <v>0.47</v>
      </c>
    </row>
    <row r="36" spans="1:9" x14ac:dyDescent="0.25">
      <c r="A36" s="8" t="s">
        <v>25</v>
      </c>
      <c r="B36" s="2">
        <f t="shared" si="2"/>
        <v>5</v>
      </c>
      <c r="G36" s="10"/>
      <c r="H36" s="8" t="s">
        <v>10</v>
      </c>
      <c r="I36" s="2">
        <v>0.6</v>
      </c>
    </row>
  </sheetData>
  <mergeCells count="2">
    <mergeCell ref="A1:B1"/>
    <mergeCell ref="G35:G36"/>
  </mergeCells>
  <hyperlinks>
    <hyperlink ref="A1" r:id="rId1" display="https://moodle.herzen.spb.ru/pluginfile.php/526052/mod_resource/content/1/%D0%9B%D0%B0%D0%B1_%D1%80%D0%B0%D0%B1_%D0%9A%D0%BE%D1%80_%D0%90%D0%BD%D0%B0%D0%B8%D0%B7_%D0%A7%D0%B0%D1%81%D1%82%D1%8C3.pdf" xr:uid="{59E5E79B-2E60-4E0E-92BF-6E11661A89E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Часть 3.1</vt:lpstr>
      <vt:lpstr>Часть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2020-05-26T23:32:47Z</dcterms:modified>
</cp:coreProperties>
</file>