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gpu\computer-modelling-technologies\"/>
    </mc:Choice>
  </mc:AlternateContent>
  <xr:revisionPtr revIDLastSave="0" documentId="13_ncr:1_{7EB7623B-9297-4B46-910F-DB39A0BD09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адание 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G15" i="1"/>
  <c r="H14" i="1"/>
  <c r="G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B16" i="1"/>
  <c r="K2" i="1"/>
  <c r="K14" i="1" s="1"/>
  <c r="J2" i="1"/>
  <c r="I2" i="1"/>
  <c r="B15" i="1"/>
  <c r="I26" i="1" l="1"/>
  <c r="I14" i="1"/>
  <c r="J14" i="1"/>
  <c r="I25" i="1" s="1"/>
  <c r="I15" i="1"/>
  <c r="J15" i="1"/>
  <c r="K15" i="1"/>
</calcChain>
</file>

<file path=xl/sharedStrings.xml><?xml version="1.0" encoding="utf-8"?>
<sst xmlns="http://schemas.openxmlformats.org/spreadsheetml/2006/main" count="19" uniqueCount="19">
  <si>
    <t>Номер магазина</t>
  </si>
  <si>
    <t>Годовой товарооборот, млн руб.</t>
  </si>
  <si>
    <t>Торговая площадь, тыс. м кв.</t>
  </si>
  <si>
    <t>x</t>
  </si>
  <si>
    <t>y</t>
  </si>
  <si>
    <t>x^2</t>
  </si>
  <si>
    <t>y^2</t>
  </si>
  <si>
    <t>x*y</t>
  </si>
  <si>
    <t>hx</t>
  </si>
  <si>
    <t>hy</t>
  </si>
  <si>
    <t>Cумма</t>
  </si>
  <si>
    <t>Связь между переменными может выражаться линейным уравнением регрессии, зависимость позитивная</t>
  </si>
  <si>
    <t>y' = b0 + b1*x</t>
  </si>
  <si>
    <t>b0</t>
  </si>
  <si>
    <t>b1</t>
  </si>
  <si>
    <t>y'= 7,8738 + 67,8871*x</t>
  </si>
  <si>
    <t>При увеличении площади на 1 тыс. м кв. среднегодовой товарооборот увеличивается на 67,8871 млн руб.</t>
  </si>
  <si>
    <t>№ п/п</t>
  </si>
  <si>
    <t>Ср. знач.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</si>
</sst>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Торговая площадь, тыс. м кв.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3'!$B$2:$B$13</c:f>
              <c:numCache>
                <c:formatCode>General</c:formatCode>
                <c:ptCount val="12"/>
                <c:pt idx="0">
                  <c:v>19.760000000000002</c:v>
                </c:pt>
                <c:pt idx="1">
                  <c:v>38.090000000000003</c:v>
                </c:pt>
                <c:pt idx="2">
                  <c:v>40.950000000000003</c:v>
                </c:pt>
                <c:pt idx="3">
                  <c:v>41.08</c:v>
                </c:pt>
                <c:pt idx="4">
                  <c:v>56.29</c:v>
                </c:pt>
                <c:pt idx="5">
                  <c:v>68.510000000000005</c:v>
                </c:pt>
                <c:pt idx="6">
                  <c:v>75.010000000000005</c:v>
                </c:pt>
                <c:pt idx="7">
                  <c:v>89.05</c:v>
                </c:pt>
                <c:pt idx="8">
                  <c:v>91.13</c:v>
                </c:pt>
                <c:pt idx="9">
                  <c:v>91.26</c:v>
                </c:pt>
                <c:pt idx="10">
                  <c:v>99.84</c:v>
                </c:pt>
                <c:pt idx="11">
                  <c:v>108.55</c:v>
                </c:pt>
              </c:numCache>
            </c:numRef>
          </c:xVal>
          <c:yVal>
            <c:numRef>
              <c:f>'Задание 3'!$C$2:$C$13</c:f>
              <c:numCache>
                <c:formatCode>General</c:formatCode>
                <c:ptCount val="12"/>
                <c:pt idx="0">
                  <c:v>0.24</c:v>
                </c:pt>
                <c:pt idx="1">
                  <c:v>0.31</c:v>
                </c:pt>
                <c:pt idx="2">
                  <c:v>0.55000000000000004</c:v>
                </c:pt>
                <c:pt idx="3">
                  <c:v>0.48</c:v>
                </c:pt>
                <c:pt idx="4">
                  <c:v>0.78</c:v>
                </c:pt>
                <c:pt idx="5">
                  <c:v>0.98</c:v>
                </c:pt>
                <c:pt idx="6">
                  <c:v>0.94</c:v>
                </c:pt>
                <c:pt idx="7">
                  <c:v>1.21</c:v>
                </c:pt>
                <c:pt idx="8">
                  <c:v>1.29</c:v>
                </c:pt>
                <c:pt idx="9">
                  <c:v>1.1200000000000001</c:v>
                </c:pt>
                <c:pt idx="10">
                  <c:v>1.29</c:v>
                </c:pt>
                <c:pt idx="11">
                  <c:v>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E-480B-B660-50B073E56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49039"/>
        <c:axId val="511702191"/>
      </c:scatterChart>
      <c:valAx>
        <c:axId val="36864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02191"/>
        <c:crosses val="autoZero"/>
        <c:crossBetween val="midCat"/>
      </c:valAx>
      <c:valAx>
        <c:axId val="5117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4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19050</xdr:rowOff>
    </xdr:from>
    <xdr:to>
      <xdr:col>6</xdr:col>
      <xdr:colOff>464820</xdr:colOff>
      <xdr:row>31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AB226-6E79-42CA-8671-357D21A85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kleed/Downloads/Telegram%20Desktop/&#1053;&#1102;&#1093;&#1072;&#1083;&#1086;&#1074;,_&#1088;&#1077;&#1075;&#1088;&#1077;&#1089;&#1089;&#1080;&#1086;&#1085;&#1085;&#1099;&#1081;_&#1072;&#1085;&#1072;&#1083;&#1080;&#1079;_&#1089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C1" t="str">
            <v>Торговая площадь, тыс. м кв.</v>
          </cell>
        </row>
        <row r="2">
          <cell r="B2">
            <v>19.760000000000002</v>
          </cell>
          <cell r="C2">
            <v>0.24</v>
          </cell>
        </row>
        <row r="3">
          <cell r="B3">
            <v>38.090000000000003</v>
          </cell>
          <cell r="C3">
            <v>0.31</v>
          </cell>
        </row>
        <row r="4">
          <cell r="B4">
            <v>40.950000000000003</v>
          </cell>
          <cell r="C4">
            <v>0.55000000000000004</v>
          </cell>
        </row>
        <row r="5">
          <cell r="B5">
            <v>41.08</v>
          </cell>
          <cell r="C5">
            <v>0.48</v>
          </cell>
        </row>
        <row r="6">
          <cell r="B6">
            <v>56.29</v>
          </cell>
          <cell r="C6">
            <v>0.78</v>
          </cell>
        </row>
        <row r="7">
          <cell r="B7">
            <v>68.510000000000005</v>
          </cell>
          <cell r="C7">
            <v>0.98</v>
          </cell>
        </row>
        <row r="8">
          <cell r="B8">
            <v>75.010000000000005</v>
          </cell>
          <cell r="C8">
            <v>0.94</v>
          </cell>
        </row>
        <row r="9">
          <cell r="B9">
            <v>89.05</v>
          </cell>
          <cell r="C9">
            <v>1.21</v>
          </cell>
        </row>
        <row r="10">
          <cell r="B10">
            <v>91.13</v>
          </cell>
          <cell r="C10">
            <v>1.29</v>
          </cell>
        </row>
        <row r="11">
          <cell r="B11">
            <v>91.26</v>
          </cell>
          <cell r="C11">
            <v>1.1200000000000001</v>
          </cell>
        </row>
        <row r="12">
          <cell r="B12">
            <v>99.84</v>
          </cell>
          <cell r="C12">
            <v>1.29</v>
          </cell>
        </row>
        <row r="13">
          <cell r="B13">
            <v>108.55</v>
          </cell>
          <cell r="C13">
            <v>1.49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D1" sqref="D1"/>
    </sheetView>
  </sheetViews>
  <sheetFormatPr defaultRowHeight="14.4" x14ac:dyDescent="0.3"/>
  <cols>
    <col min="1" max="1" width="9.44140625" customWidth="1"/>
    <col min="2" max="2" width="14.109375" customWidth="1"/>
    <col min="3" max="3" width="9.6640625" customWidth="1"/>
  </cols>
  <sheetData>
    <row r="1" spans="1:11" ht="43.2" x14ac:dyDescent="0.3">
      <c r="A1" s="6" t="s">
        <v>0</v>
      </c>
      <c r="B1" s="6" t="s">
        <v>1</v>
      </c>
      <c r="C1" s="6" t="s">
        <v>2</v>
      </c>
      <c r="F1" s="4" t="s">
        <v>17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3">
      <c r="A2" s="1">
        <v>1</v>
      </c>
      <c r="B2" s="3">
        <v>19.760000000000002</v>
      </c>
      <c r="C2" s="3">
        <v>0.24</v>
      </c>
      <c r="F2" s="1">
        <v>1</v>
      </c>
      <c r="G2" s="3">
        <v>19.760000000000002</v>
      </c>
      <c r="H2" s="3">
        <v>0.24</v>
      </c>
      <c r="I2" s="3">
        <f>G2^2</f>
        <v>390.45760000000007</v>
      </c>
      <c r="J2" s="3">
        <f>H2^2</f>
        <v>5.7599999999999998E-2</v>
      </c>
      <c r="K2" s="3">
        <f>G2*H2</f>
        <v>4.7423999999999999</v>
      </c>
    </row>
    <row r="3" spans="1:11" x14ac:dyDescent="0.3">
      <c r="A3" s="1">
        <v>2</v>
      </c>
      <c r="B3" s="3">
        <v>38.090000000000003</v>
      </c>
      <c r="C3" s="3">
        <v>0.31</v>
      </c>
      <c r="F3" s="1">
        <v>2</v>
      </c>
      <c r="G3" s="3">
        <v>38.090000000000003</v>
      </c>
      <c r="H3" s="3">
        <v>0.31</v>
      </c>
      <c r="I3" s="3">
        <f t="shared" ref="I3:J13" si="0">G3^2</f>
        <v>1450.8481000000002</v>
      </c>
      <c r="J3" s="3">
        <f t="shared" si="0"/>
        <v>9.6100000000000005E-2</v>
      </c>
      <c r="K3" s="3">
        <f t="shared" ref="K3:K13" si="1">G3*H3</f>
        <v>11.807900000000002</v>
      </c>
    </row>
    <row r="4" spans="1:11" x14ac:dyDescent="0.3">
      <c r="A4" s="1">
        <v>3</v>
      </c>
      <c r="B4" s="3">
        <v>40.950000000000003</v>
      </c>
      <c r="C4" s="3">
        <v>0.55000000000000004</v>
      </c>
      <c r="F4" s="1">
        <v>3</v>
      </c>
      <c r="G4" s="3">
        <v>40.950000000000003</v>
      </c>
      <c r="H4" s="3">
        <v>0.55000000000000004</v>
      </c>
      <c r="I4" s="3">
        <f t="shared" si="0"/>
        <v>1676.9025000000001</v>
      </c>
      <c r="J4" s="3">
        <f t="shared" si="0"/>
        <v>0.30250000000000005</v>
      </c>
      <c r="K4" s="3">
        <f t="shared" si="1"/>
        <v>22.522500000000004</v>
      </c>
    </row>
    <row r="5" spans="1:11" x14ac:dyDescent="0.3">
      <c r="A5" s="1">
        <v>4</v>
      </c>
      <c r="B5" s="3">
        <v>41.08</v>
      </c>
      <c r="C5" s="3">
        <v>0.48</v>
      </c>
      <c r="F5" s="1">
        <v>4</v>
      </c>
      <c r="G5" s="3">
        <v>41.08</v>
      </c>
      <c r="H5" s="3">
        <v>0.48</v>
      </c>
      <c r="I5" s="3">
        <f t="shared" si="0"/>
        <v>1687.5663999999999</v>
      </c>
      <c r="J5" s="3">
        <f t="shared" si="0"/>
        <v>0.23039999999999999</v>
      </c>
      <c r="K5" s="3">
        <f t="shared" si="1"/>
        <v>19.718399999999999</v>
      </c>
    </row>
    <row r="6" spans="1:11" x14ac:dyDescent="0.3">
      <c r="A6" s="1">
        <v>5</v>
      </c>
      <c r="B6" s="3">
        <v>56.29</v>
      </c>
      <c r="C6" s="3">
        <v>0.78</v>
      </c>
      <c r="F6" s="1">
        <v>5</v>
      </c>
      <c r="G6" s="3">
        <v>56.29</v>
      </c>
      <c r="H6" s="3">
        <v>0.78</v>
      </c>
      <c r="I6" s="3">
        <f t="shared" si="0"/>
        <v>3168.5641000000001</v>
      </c>
      <c r="J6" s="3">
        <f t="shared" si="0"/>
        <v>0.60840000000000005</v>
      </c>
      <c r="K6" s="3">
        <f t="shared" si="1"/>
        <v>43.906199999999998</v>
      </c>
    </row>
    <row r="7" spans="1:11" x14ac:dyDescent="0.3">
      <c r="A7" s="1">
        <v>6</v>
      </c>
      <c r="B7" s="3">
        <v>68.510000000000005</v>
      </c>
      <c r="C7" s="3">
        <v>0.98</v>
      </c>
      <c r="F7" s="1">
        <v>6</v>
      </c>
      <c r="G7" s="3">
        <v>68.510000000000005</v>
      </c>
      <c r="H7" s="3">
        <v>0.98</v>
      </c>
      <c r="I7" s="3">
        <f t="shared" si="0"/>
        <v>4693.620100000001</v>
      </c>
      <c r="J7" s="3">
        <f t="shared" si="0"/>
        <v>0.96039999999999992</v>
      </c>
      <c r="K7" s="3">
        <f t="shared" si="1"/>
        <v>67.139800000000008</v>
      </c>
    </row>
    <row r="8" spans="1:11" x14ac:dyDescent="0.3">
      <c r="A8" s="1">
        <v>7</v>
      </c>
      <c r="B8" s="3">
        <v>75.010000000000005</v>
      </c>
      <c r="C8" s="3">
        <v>0.94</v>
      </c>
      <c r="F8" s="1">
        <v>7</v>
      </c>
      <c r="G8" s="3">
        <v>75.010000000000005</v>
      </c>
      <c r="H8" s="3">
        <v>0.94</v>
      </c>
      <c r="I8" s="3">
        <f t="shared" si="0"/>
        <v>5626.5001000000011</v>
      </c>
      <c r="J8" s="3">
        <f t="shared" si="0"/>
        <v>0.88359999999999994</v>
      </c>
      <c r="K8" s="3">
        <f t="shared" si="1"/>
        <v>70.509399999999999</v>
      </c>
    </row>
    <row r="9" spans="1:11" x14ac:dyDescent="0.3">
      <c r="A9" s="1">
        <v>8</v>
      </c>
      <c r="B9" s="3">
        <v>89.05</v>
      </c>
      <c r="C9" s="3">
        <v>1.21</v>
      </c>
      <c r="F9" s="1">
        <v>8</v>
      </c>
      <c r="G9" s="3">
        <v>89.05</v>
      </c>
      <c r="H9" s="3">
        <v>1.21</v>
      </c>
      <c r="I9" s="3">
        <f t="shared" si="0"/>
        <v>7929.9024999999992</v>
      </c>
      <c r="J9" s="3">
        <f t="shared" si="0"/>
        <v>1.4641</v>
      </c>
      <c r="K9" s="3">
        <f t="shared" si="1"/>
        <v>107.75049999999999</v>
      </c>
    </row>
    <row r="10" spans="1:11" x14ac:dyDescent="0.3">
      <c r="A10" s="1">
        <v>9</v>
      </c>
      <c r="B10" s="3">
        <v>91.13</v>
      </c>
      <c r="C10" s="3">
        <v>1.29</v>
      </c>
      <c r="F10" s="1">
        <v>9</v>
      </c>
      <c r="G10" s="3">
        <v>91.13</v>
      </c>
      <c r="H10" s="3">
        <v>1.29</v>
      </c>
      <c r="I10" s="3">
        <f t="shared" si="0"/>
        <v>8304.6768999999986</v>
      </c>
      <c r="J10" s="3">
        <f t="shared" si="0"/>
        <v>1.6641000000000001</v>
      </c>
      <c r="K10" s="3">
        <f t="shared" si="1"/>
        <v>117.5577</v>
      </c>
    </row>
    <row r="11" spans="1:11" x14ac:dyDescent="0.3">
      <c r="A11" s="1">
        <v>10</v>
      </c>
      <c r="B11" s="3">
        <v>91.26</v>
      </c>
      <c r="C11" s="3">
        <v>1.1200000000000001</v>
      </c>
      <c r="F11" s="1">
        <v>10</v>
      </c>
      <c r="G11" s="3">
        <v>91.26</v>
      </c>
      <c r="H11" s="3">
        <v>1.1200000000000001</v>
      </c>
      <c r="I11" s="3">
        <f t="shared" si="0"/>
        <v>8328.3876000000018</v>
      </c>
      <c r="J11" s="3">
        <f t="shared" si="0"/>
        <v>1.2544000000000002</v>
      </c>
      <c r="K11" s="3">
        <f t="shared" si="1"/>
        <v>102.21120000000002</v>
      </c>
    </row>
    <row r="12" spans="1:11" x14ac:dyDescent="0.3">
      <c r="A12" s="1">
        <v>11</v>
      </c>
      <c r="B12" s="3">
        <v>99.84</v>
      </c>
      <c r="C12" s="3">
        <v>1.29</v>
      </c>
      <c r="F12" s="1">
        <v>11</v>
      </c>
      <c r="G12" s="3">
        <v>99.84</v>
      </c>
      <c r="H12" s="3">
        <v>1.29</v>
      </c>
      <c r="I12" s="3">
        <f t="shared" si="0"/>
        <v>9968.0256000000008</v>
      </c>
      <c r="J12" s="3">
        <f t="shared" si="0"/>
        <v>1.6641000000000001</v>
      </c>
      <c r="K12" s="3">
        <f t="shared" si="1"/>
        <v>128.7936</v>
      </c>
    </row>
    <row r="13" spans="1:11" x14ac:dyDescent="0.3">
      <c r="A13" s="1">
        <v>12</v>
      </c>
      <c r="B13" s="3">
        <v>108.55</v>
      </c>
      <c r="C13" s="3">
        <v>1.49</v>
      </c>
      <c r="F13" s="1">
        <v>12</v>
      </c>
      <c r="G13" s="3">
        <v>108.55</v>
      </c>
      <c r="H13" s="3">
        <v>1.49</v>
      </c>
      <c r="I13" s="3">
        <f t="shared" si="0"/>
        <v>11783.102499999999</v>
      </c>
      <c r="J13" s="3">
        <f t="shared" si="0"/>
        <v>2.2201</v>
      </c>
      <c r="K13" s="3">
        <f t="shared" si="1"/>
        <v>161.73949999999999</v>
      </c>
    </row>
    <row r="14" spans="1:11" x14ac:dyDescent="0.3">
      <c r="F14" s="4" t="s">
        <v>10</v>
      </c>
      <c r="G14" s="3">
        <f>SUM(G2:G13)</f>
        <v>819.52</v>
      </c>
      <c r="H14" s="3">
        <f>SUM(H2:H13)</f>
        <v>10.680000000000001</v>
      </c>
      <c r="I14" s="3">
        <f t="shared" ref="I14:K14" si="2">SUM(I2:I13)</f>
        <v>65008.554000000004</v>
      </c>
      <c r="J14" s="3">
        <f t="shared" si="2"/>
        <v>11.405800000000001</v>
      </c>
      <c r="K14" s="3">
        <f t="shared" si="2"/>
        <v>858.39909999999998</v>
      </c>
    </row>
    <row r="15" spans="1:11" x14ac:dyDescent="0.3">
      <c r="A15" s="5" t="s">
        <v>8</v>
      </c>
      <c r="B15" s="2">
        <f>B13-B2</f>
        <v>88.789999999999992</v>
      </c>
      <c r="F15" s="4" t="s">
        <v>18</v>
      </c>
      <c r="G15" s="3">
        <f>AVERAGE(G2:G13)</f>
        <v>68.293333333333337</v>
      </c>
      <c r="H15" s="3">
        <f>AVERAGE(H2:H13)</f>
        <v>0.89000000000000012</v>
      </c>
      <c r="I15" s="3">
        <f t="shared" ref="I15:K15" si="3">AVERAGE(I2:I13)</f>
        <v>5417.3795</v>
      </c>
      <c r="J15" s="3">
        <f t="shared" si="3"/>
        <v>0.95048333333333346</v>
      </c>
      <c r="K15" s="3">
        <f t="shared" si="3"/>
        <v>71.533258333333336</v>
      </c>
    </row>
    <row r="16" spans="1:11" x14ac:dyDescent="0.3">
      <c r="A16" s="5" t="s">
        <v>9</v>
      </c>
      <c r="B16" s="2">
        <f>C13-C2</f>
        <v>1.25</v>
      </c>
    </row>
    <row r="19" spans="8:13" ht="18.75" customHeight="1" x14ac:dyDescent="0.3">
      <c r="H19" s="7" t="s">
        <v>11</v>
      </c>
      <c r="I19" s="7"/>
      <c r="J19" s="7"/>
      <c r="K19" s="7"/>
      <c r="L19" s="7"/>
      <c r="M19" s="7"/>
    </row>
    <row r="20" spans="8:13" x14ac:dyDescent="0.3">
      <c r="H20" s="7"/>
      <c r="I20" s="7"/>
      <c r="J20" s="7"/>
      <c r="K20" s="7"/>
      <c r="L20" s="7"/>
      <c r="M20" s="7"/>
    </row>
    <row r="22" spans="8:13" x14ac:dyDescent="0.3">
      <c r="H22" s="8" t="s">
        <v>12</v>
      </c>
      <c r="I22" s="8"/>
    </row>
    <row r="25" spans="8:13" x14ac:dyDescent="0.3">
      <c r="H25" s="9" t="s">
        <v>13</v>
      </c>
      <c r="I25" s="2">
        <f>(G14*J14-H14*K14)/(12*J14-H14*H14)</f>
        <v>7.8737779297765504</v>
      </c>
    </row>
    <row r="26" spans="8:13" x14ac:dyDescent="0.3">
      <c r="H26" s="9" t="s">
        <v>14</v>
      </c>
      <c r="I26" s="2">
        <f>(12*K14-G14*H14)/(12*J14-H14*H14)</f>
        <v>67.887140902872716</v>
      </c>
    </row>
    <row r="28" spans="8:13" x14ac:dyDescent="0.3">
      <c r="H28" s="8" t="s">
        <v>15</v>
      </c>
      <c r="I28" s="8"/>
      <c r="J28" s="8"/>
    </row>
    <row r="30" spans="8:13" x14ac:dyDescent="0.3">
      <c r="H30" s="7" t="s">
        <v>16</v>
      </c>
      <c r="I30" s="7"/>
      <c r="J30" s="7"/>
      <c r="K30" s="7"/>
      <c r="L30" s="7"/>
      <c r="M30" s="7"/>
    </row>
    <row r="31" spans="8:13" x14ac:dyDescent="0.3">
      <c r="H31" s="7"/>
      <c r="I31" s="7"/>
      <c r="J31" s="7"/>
      <c r="K31" s="7"/>
      <c r="L31" s="7"/>
      <c r="M31" s="7"/>
    </row>
  </sheetData>
  <mergeCells count="4">
    <mergeCell ref="H19:M20"/>
    <mergeCell ref="H22:I22"/>
    <mergeCell ref="H28:J28"/>
    <mergeCell ref="H30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2020-06-02T19:11:54Z</dcterms:modified>
</cp:coreProperties>
</file>