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E6A07C8-8704-47F4-99CB-CDE95AF57CD9}" xr6:coauthVersionLast="31" xr6:coauthVersionMax="31" xr10:uidLastSave="{00000000-0000-0000-0000-000000000000}"/>
  <bookViews>
    <workbookView xWindow="0" yWindow="0" windowWidth="22260" windowHeight="12648" tabRatio="740" firstSheet="3" activeTab="6" xr2:uid="{00000000-000D-0000-FFFF-FFFF00000000}"/>
  </bookViews>
  <sheets>
    <sheet name="Форматирование листа" sheetId="1" r:id="rId1"/>
    <sheet name="Сложение и вычитание матриц, ум" sheetId="2" r:id="rId2"/>
    <sheet name="Еденичная матрица" sheetId="3" r:id="rId3"/>
    <sheet name="Умножение матриц" sheetId="4" r:id="rId4"/>
    <sheet name="Транспонирование матрицы" sheetId="5" r:id="rId5"/>
    <sheet name="Вычисление определителя матрицы" sheetId="6" r:id="rId6"/>
    <sheet name="Нахождение обратной матрицы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" i="7" l="1" a="1"/>
  <c r="B40" i="7" s="1"/>
  <c r="F32" i="7" a="1"/>
  <c r="F32" i="7" s="1"/>
  <c r="A32" i="7" a="1"/>
  <c r="D32" i="7" s="1"/>
  <c r="F26" i="7" a="1"/>
  <c r="F27" i="7" s="1"/>
  <c r="A26" i="7" a="1"/>
  <c r="A26" i="7" s="1"/>
  <c r="C45" i="7" l="1"/>
  <c r="E42" i="7"/>
  <c r="C41" i="7"/>
  <c r="A40" i="7"/>
  <c r="B45" i="7"/>
  <c r="F43" i="7"/>
  <c r="D42" i="7"/>
  <c r="B41" i="7"/>
  <c r="A44" i="7"/>
  <c r="A45" i="7"/>
  <c r="E43" i="7"/>
  <c r="C42" i="7"/>
  <c r="A41" i="7"/>
  <c r="F44" i="7"/>
  <c r="D43" i="7"/>
  <c r="B42" i="7"/>
  <c r="F40" i="7"/>
  <c r="E44" i="7"/>
  <c r="C43" i="7"/>
  <c r="A42" i="7"/>
  <c r="E40" i="7"/>
  <c r="F45" i="7"/>
  <c r="D44" i="7"/>
  <c r="B43" i="7"/>
  <c r="F41" i="7"/>
  <c r="D40" i="7"/>
  <c r="E45" i="7"/>
  <c r="C44" i="7"/>
  <c r="A43" i="7"/>
  <c r="E41" i="7"/>
  <c r="C40" i="7"/>
  <c r="D45" i="7"/>
  <c r="B44" i="7"/>
  <c r="F42" i="7"/>
  <c r="D41" i="7"/>
  <c r="I36" i="7"/>
  <c r="F35" i="7"/>
  <c r="H33" i="7"/>
  <c r="H36" i="7"/>
  <c r="J34" i="7"/>
  <c r="G33" i="7"/>
  <c r="G36" i="7"/>
  <c r="I34" i="7"/>
  <c r="F33" i="7"/>
  <c r="F36" i="7"/>
  <c r="H34" i="7"/>
  <c r="J32" i="7"/>
  <c r="J35" i="7"/>
  <c r="G34" i="7"/>
  <c r="I32" i="7"/>
  <c r="I35" i="7"/>
  <c r="F34" i="7"/>
  <c r="H32" i="7"/>
  <c r="H35" i="7"/>
  <c r="J33" i="7"/>
  <c r="G32" i="7"/>
  <c r="J36" i="7"/>
  <c r="G35" i="7"/>
  <c r="I33" i="7"/>
  <c r="C32" i="7"/>
  <c r="B34" i="7"/>
  <c r="B32" i="7"/>
  <c r="A34" i="7"/>
  <c r="A32" i="7"/>
  <c r="D35" i="7"/>
  <c r="D33" i="7"/>
  <c r="C34" i="7"/>
  <c r="C35" i="7"/>
  <c r="C33" i="7"/>
  <c r="B35" i="7"/>
  <c r="B33" i="7"/>
  <c r="A35" i="7"/>
  <c r="A33" i="7"/>
  <c r="D34" i="7"/>
  <c r="H26" i="7"/>
  <c r="G26" i="7"/>
  <c r="H28" i="7"/>
  <c r="F26" i="7"/>
  <c r="G28" i="7"/>
  <c r="H27" i="7"/>
  <c r="G27" i="7"/>
  <c r="F28" i="7"/>
  <c r="B27" i="7"/>
  <c r="A27" i="7"/>
  <c r="B26" i="7"/>
  <c r="A34" i="6" l="1"/>
  <c r="E30" i="6"/>
  <c r="A30" i="6"/>
  <c r="E26" i="6"/>
  <c r="A26" i="6"/>
  <c r="H30" i="5" l="1" a="1"/>
  <c r="H30" i="5" s="1"/>
  <c r="E30" i="5" a="1"/>
  <c r="F31" i="5" s="1"/>
  <c r="A30" i="5" a="1"/>
  <c r="A31" i="5" s="1"/>
  <c r="E22" i="5" a="1"/>
  <c r="F22" i="5" s="1"/>
  <c r="I33" i="5" l="1"/>
  <c r="I31" i="5"/>
  <c r="I30" i="5"/>
  <c r="H33" i="5"/>
  <c r="I32" i="5"/>
  <c r="H32" i="5"/>
  <c r="H31" i="5"/>
  <c r="E31" i="5"/>
  <c r="E30" i="5"/>
  <c r="F30" i="5"/>
  <c r="F33" i="5"/>
  <c r="E33" i="5"/>
  <c r="F32" i="5"/>
  <c r="E32" i="5"/>
  <c r="B33" i="5"/>
  <c r="B30" i="5"/>
  <c r="A30" i="5"/>
  <c r="A32" i="5"/>
  <c r="B34" i="5"/>
  <c r="C31" i="5"/>
  <c r="C30" i="5"/>
  <c r="A33" i="5"/>
  <c r="C32" i="5"/>
  <c r="B32" i="5"/>
  <c r="C34" i="5"/>
  <c r="A34" i="5"/>
  <c r="B31" i="5"/>
  <c r="C33" i="5"/>
  <c r="G24" i="5"/>
  <c r="E22" i="5"/>
  <c r="F24" i="5"/>
  <c r="G26" i="5"/>
  <c r="E24" i="5"/>
  <c r="F26" i="5"/>
  <c r="G23" i="5"/>
  <c r="E26" i="5"/>
  <c r="F23" i="5"/>
  <c r="G25" i="5"/>
  <c r="E23" i="5"/>
  <c r="F25" i="5"/>
  <c r="G22" i="5"/>
  <c r="E25" i="5"/>
  <c r="A22" i="5" a="1"/>
  <c r="A22" i="5" s="1"/>
  <c r="G36" i="4" a="1"/>
  <c r="G38" i="4" s="1"/>
  <c r="D36" i="4" a="1"/>
  <c r="D36" i="4" s="1"/>
  <c r="A36" i="4" a="1"/>
  <c r="B36" i="4" s="1"/>
  <c r="G28" i="4" a="1"/>
  <c r="H28" i="4" s="1"/>
  <c r="A28" i="4" a="1"/>
  <c r="A28" i="4" s="1"/>
  <c r="E10" i="3" a="1"/>
  <c r="E10" i="3" s="1"/>
  <c r="F11" i="3"/>
  <c r="G11" i="3"/>
  <c r="I12" i="3"/>
  <c r="E13" i="3"/>
  <c r="G14" i="3"/>
  <c r="H14" i="3"/>
  <c r="E3" i="3" a="1"/>
  <c r="E3" i="3" s="1"/>
  <c r="A12" i="3" a="1"/>
  <c r="A12" i="3" s="1"/>
  <c r="A7" i="3" a="1"/>
  <c r="B7" i="3" s="1"/>
  <c r="A3" i="3"/>
  <c r="B86" i="2"/>
  <c r="C86" i="2"/>
  <c r="D86" i="2"/>
  <c r="B87" i="2"/>
  <c r="C87" i="2"/>
  <c r="D87" i="2"/>
  <c r="A87" i="2"/>
  <c r="A86" i="2"/>
  <c r="H78" i="2"/>
  <c r="I78" i="2"/>
  <c r="J78" i="2"/>
  <c r="H79" i="2"/>
  <c r="I79" i="2"/>
  <c r="J79" i="2"/>
  <c r="G79" i="2"/>
  <c r="G78" i="2"/>
  <c r="B78" i="2"/>
  <c r="C78" i="2"/>
  <c r="D78" i="2"/>
  <c r="E78" i="2"/>
  <c r="B79" i="2"/>
  <c r="C79" i="2"/>
  <c r="D79" i="2"/>
  <c r="E79" i="2"/>
  <c r="B80" i="2"/>
  <c r="C80" i="2"/>
  <c r="D80" i="2"/>
  <c r="E80" i="2"/>
  <c r="B81" i="2"/>
  <c r="C81" i="2"/>
  <c r="D81" i="2"/>
  <c r="E81" i="2"/>
  <c r="B82" i="2"/>
  <c r="C82" i="2"/>
  <c r="D82" i="2"/>
  <c r="E82" i="2"/>
  <c r="A79" i="2"/>
  <c r="A80" i="2"/>
  <c r="A81" i="2"/>
  <c r="A82" i="2"/>
  <c r="A78" i="2"/>
  <c r="K70" i="2"/>
  <c r="K71" i="2"/>
  <c r="K72" i="2"/>
  <c r="K73" i="2"/>
  <c r="K74" i="2"/>
  <c r="H70" i="2"/>
  <c r="I70" i="2"/>
  <c r="J70" i="2"/>
  <c r="H71" i="2"/>
  <c r="I71" i="2"/>
  <c r="J71" i="2"/>
  <c r="H72" i="2"/>
  <c r="I72" i="2"/>
  <c r="J72" i="2"/>
  <c r="H73" i="2"/>
  <c r="I73" i="2"/>
  <c r="J73" i="2"/>
  <c r="H74" i="2"/>
  <c r="I74" i="2"/>
  <c r="J74" i="2"/>
  <c r="G71" i="2"/>
  <c r="G72" i="2"/>
  <c r="G73" i="2"/>
  <c r="G74" i="2"/>
  <c r="G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B70" i="2"/>
  <c r="C70" i="2"/>
  <c r="D70" i="2"/>
  <c r="E70" i="2"/>
  <c r="A70" i="2"/>
  <c r="B65" i="2"/>
  <c r="C65" i="2"/>
  <c r="D65" i="2"/>
  <c r="B66" i="2"/>
  <c r="C66" i="2"/>
  <c r="D66" i="2"/>
  <c r="A66" i="2"/>
  <c r="A65" i="2"/>
  <c r="H57" i="2"/>
  <c r="I57" i="2"/>
  <c r="J57" i="2"/>
  <c r="H58" i="2"/>
  <c r="I58" i="2"/>
  <c r="J58" i="2"/>
  <c r="G58" i="2"/>
  <c r="G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B57" i="2"/>
  <c r="C57" i="2"/>
  <c r="D57" i="2"/>
  <c r="E57" i="2"/>
  <c r="A57" i="2"/>
  <c r="H49" i="2"/>
  <c r="I49" i="2"/>
  <c r="J49" i="2"/>
  <c r="K49" i="2"/>
  <c r="H50" i="2"/>
  <c r="I50" i="2"/>
  <c r="J50" i="2"/>
  <c r="K50" i="2"/>
  <c r="H51" i="2"/>
  <c r="I51" i="2"/>
  <c r="J51" i="2"/>
  <c r="K51" i="2"/>
  <c r="H52" i="2"/>
  <c r="I52" i="2"/>
  <c r="J52" i="2"/>
  <c r="K52" i="2"/>
  <c r="H53" i="2"/>
  <c r="I53" i="2"/>
  <c r="J53" i="2"/>
  <c r="K53" i="2"/>
  <c r="G50" i="2"/>
  <c r="G51" i="2"/>
  <c r="G52" i="2"/>
  <c r="G53" i="2"/>
  <c r="G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E49" i="2"/>
  <c r="B49" i="2"/>
  <c r="C49" i="2"/>
  <c r="D49" i="2"/>
  <c r="A49" i="2"/>
  <c r="A45" i="2"/>
  <c r="B45" i="2"/>
  <c r="C45" i="2"/>
  <c r="D45" i="2"/>
  <c r="B44" i="2"/>
  <c r="C44" i="2"/>
  <c r="D44" i="2"/>
  <c r="A44" i="2"/>
  <c r="G37" i="2"/>
  <c r="H37" i="2"/>
  <c r="I37" i="2"/>
  <c r="J37" i="2"/>
  <c r="H36" i="2"/>
  <c r="I36" i="2"/>
  <c r="J36" i="2"/>
  <c r="G36" i="2"/>
  <c r="B36" i="2"/>
  <c r="C36" i="2"/>
  <c r="D36" i="2"/>
  <c r="E36" i="2"/>
  <c r="B37" i="2"/>
  <c r="C37" i="2"/>
  <c r="D37" i="2"/>
  <c r="E37" i="2"/>
  <c r="B38" i="2"/>
  <c r="C38" i="2"/>
  <c r="D38" i="2"/>
  <c r="E38" i="2"/>
  <c r="B39" i="2"/>
  <c r="C39" i="2"/>
  <c r="D39" i="2"/>
  <c r="E39" i="2"/>
  <c r="B40" i="2"/>
  <c r="C40" i="2"/>
  <c r="D40" i="2"/>
  <c r="E40" i="2"/>
  <c r="A37" i="2"/>
  <c r="A38" i="2"/>
  <c r="A39" i="2"/>
  <c r="A40" i="2"/>
  <c r="A36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G29" i="2"/>
  <c r="G30" i="2"/>
  <c r="G31" i="2"/>
  <c r="G32" i="2"/>
  <c r="G28" i="2"/>
  <c r="B28" i="2"/>
  <c r="C28" i="2"/>
  <c r="D28" i="2"/>
  <c r="E28" i="2"/>
  <c r="B29" i="2"/>
  <c r="C29" i="2"/>
  <c r="D29" i="2"/>
  <c r="E29" i="2"/>
  <c r="B30" i="2"/>
  <c r="C30" i="2"/>
  <c r="D30" i="2"/>
  <c r="E30" i="2"/>
  <c r="B31" i="2"/>
  <c r="C31" i="2"/>
  <c r="D31" i="2"/>
  <c r="E31" i="2"/>
  <c r="B32" i="2"/>
  <c r="C32" i="2"/>
  <c r="D32" i="2"/>
  <c r="E32" i="2"/>
  <c r="A29" i="2"/>
  <c r="A30" i="2"/>
  <c r="A31" i="2"/>
  <c r="A32" i="2"/>
  <c r="A28" i="2"/>
  <c r="C23" i="5" l="1"/>
  <c r="C26" i="5"/>
  <c r="A26" i="5"/>
  <c r="B23" i="5"/>
  <c r="B26" i="5"/>
  <c r="C25" i="5"/>
  <c r="A23" i="5"/>
  <c r="A24" i="5"/>
  <c r="B25" i="5"/>
  <c r="C22" i="5"/>
  <c r="B24" i="5"/>
  <c r="A25" i="5"/>
  <c r="B22" i="5"/>
  <c r="C24" i="5"/>
  <c r="G39" i="4"/>
  <c r="H37" i="4"/>
  <c r="G37" i="4"/>
  <c r="H40" i="4"/>
  <c r="H36" i="4"/>
  <c r="G40" i="4"/>
  <c r="G36" i="4"/>
  <c r="H39" i="4"/>
  <c r="H38" i="4"/>
  <c r="E37" i="4"/>
  <c r="E39" i="4"/>
  <c r="D37" i="4"/>
  <c r="D39" i="4"/>
  <c r="E40" i="4"/>
  <c r="E36" i="4"/>
  <c r="E38" i="4"/>
  <c r="D38" i="4"/>
  <c r="D40" i="4"/>
  <c r="A39" i="4"/>
  <c r="B39" i="4"/>
  <c r="B38" i="4"/>
  <c r="A38" i="4"/>
  <c r="A40" i="4"/>
  <c r="B37" i="4"/>
  <c r="A37" i="4"/>
  <c r="A36" i="4"/>
  <c r="B40" i="4"/>
  <c r="G28" i="4"/>
  <c r="H29" i="4"/>
  <c r="K32" i="4"/>
  <c r="I29" i="4"/>
  <c r="K30" i="4"/>
  <c r="H32" i="4"/>
  <c r="J30" i="4"/>
  <c r="G29" i="4"/>
  <c r="H31" i="4"/>
  <c r="J32" i="4"/>
  <c r="G32" i="4"/>
  <c r="I30" i="4"/>
  <c r="K28" i="4"/>
  <c r="G31" i="4"/>
  <c r="I32" i="4"/>
  <c r="K31" i="4"/>
  <c r="H30" i="4"/>
  <c r="J28" i="4"/>
  <c r="J29" i="4"/>
  <c r="J31" i="4"/>
  <c r="G30" i="4"/>
  <c r="I28" i="4"/>
  <c r="I31" i="4"/>
  <c r="K29" i="4"/>
  <c r="A31" i="4"/>
  <c r="B32" i="4"/>
  <c r="D30" i="4"/>
  <c r="A29" i="4"/>
  <c r="D32" i="4"/>
  <c r="C32" i="4"/>
  <c r="A32" i="4"/>
  <c r="C30" i="4"/>
  <c r="E28" i="4"/>
  <c r="B29" i="4"/>
  <c r="E31" i="4"/>
  <c r="B30" i="4"/>
  <c r="D28" i="4"/>
  <c r="C29" i="4"/>
  <c r="D31" i="4"/>
  <c r="A30" i="4"/>
  <c r="C28" i="4"/>
  <c r="E30" i="4"/>
  <c r="C31" i="4"/>
  <c r="E29" i="4"/>
  <c r="B28" i="4"/>
  <c r="E32" i="4"/>
  <c r="B31" i="4"/>
  <c r="D29" i="4"/>
  <c r="E11" i="3"/>
  <c r="F14" i="3"/>
  <c r="I13" i="3"/>
  <c r="F12" i="3"/>
  <c r="H10" i="3"/>
  <c r="I10" i="3"/>
  <c r="H13" i="3"/>
  <c r="E12" i="3"/>
  <c r="G10" i="3"/>
  <c r="H12" i="3"/>
  <c r="E14" i="3"/>
  <c r="G13" i="3"/>
  <c r="I11" i="3"/>
  <c r="F10" i="3"/>
  <c r="G12" i="3"/>
  <c r="I14" i="3"/>
  <c r="F13" i="3"/>
  <c r="H11" i="3"/>
  <c r="H4" i="3"/>
  <c r="G6" i="3"/>
  <c r="G4" i="3"/>
  <c r="H6" i="3"/>
  <c r="E4" i="3"/>
  <c r="H5" i="3"/>
  <c r="H3" i="3"/>
  <c r="F6" i="3"/>
  <c r="E6" i="3"/>
  <c r="G5" i="3"/>
  <c r="G3" i="3"/>
  <c r="F4" i="3"/>
  <c r="F5" i="3"/>
  <c r="F3" i="3"/>
  <c r="E5" i="3"/>
  <c r="A14" i="3"/>
  <c r="B14" i="3"/>
  <c r="B13" i="3"/>
  <c r="C13" i="3"/>
  <c r="A13" i="3"/>
  <c r="B12" i="3"/>
  <c r="C12" i="3"/>
  <c r="C14" i="3"/>
  <c r="A7" i="3"/>
  <c r="B8" i="3"/>
  <c r="A8" i="3"/>
</calcChain>
</file>

<file path=xl/sharedStrings.xml><?xml version="1.0" encoding="utf-8"?>
<sst xmlns="http://schemas.openxmlformats.org/spreadsheetml/2006/main" count="71" uniqueCount="47">
  <si>
    <t>Матрица А</t>
  </si>
  <si>
    <t>Матрица В</t>
  </si>
  <si>
    <t>Матрица С</t>
  </si>
  <si>
    <t>Матрица D</t>
  </si>
  <si>
    <t>Матрица E</t>
  </si>
  <si>
    <t>Матрица F</t>
  </si>
  <si>
    <t>Матрица Z = A + B</t>
  </si>
  <si>
    <t>Матрица X = A + C</t>
  </si>
  <si>
    <t>Матрица Y = B + С</t>
  </si>
  <si>
    <t>Матрица Q = D + E</t>
  </si>
  <si>
    <t>Матрица R = D + F</t>
  </si>
  <si>
    <t>Матрица S = A - B</t>
  </si>
  <si>
    <t>Матрица T = A - C</t>
  </si>
  <si>
    <t>Матрица P = B - C</t>
  </si>
  <si>
    <t>Матрица O = D - E</t>
  </si>
  <si>
    <t>Матрица N = D - F</t>
  </si>
  <si>
    <t>Матрица L = A * k</t>
  </si>
  <si>
    <t>k</t>
  </si>
  <si>
    <t>Матрица M = B * k</t>
  </si>
  <si>
    <t>Матрица H = C * k</t>
  </si>
  <si>
    <t>Матрица I = D * k</t>
  </si>
  <si>
    <t>Матрица G = E * k</t>
  </si>
  <si>
    <r>
      <t>Еденичная матрица Е</t>
    </r>
    <r>
      <rPr>
        <b/>
        <vertAlign val="subscript"/>
        <sz val="12"/>
        <color theme="1"/>
        <rFont val="Calibri"/>
        <family val="2"/>
        <charset val="204"/>
        <scheme val="minor"/>
      </rPr>
      <t>1х1</t>
    </r>
  </si>
  <si>
    <r>
      <t>Еденичная матрица Е</t>
    </r>
    <r>
      <rPr>
        <b/>
        <vertAlign val="subscript"/>
        <sz val="12"/>
        <color theme="1"/>
        <rFont val="Calibri"/>
        <family val="2"/>
        <charset val="204"/>
        <scheme val="minor"/>
      </rPr>
      <t>2х2</t>
    </r>
  </si>
  <si>
    <r>
      <t>Еденичная матрица Е</t>
    </r>
    <r>
      <rPr>
        <b/>
        <vertAlign val="subscript"/>
        <sz val="12"/>
        <color theme="1"/>
        <rFont val="Calibri"/>
        <family val="2"/>
        <charset val="204"/>
        <scheme val="minor"/>
      </rPr>
      <t>5х5</t>
    </r>
  </si>
  <si>
    <r>
      <t>Еденичная матрица Е</t>
    </r>
    <r>
      <rPr>
        <b/>
        <vertAlign val="subscript"/>
        <sz val="12"/>
        <color theme="1"/>
        <rFont val="Calibri"/>
        <family val="2"/>
        <charset val="204"/>
        <scheme val="minor"/>
      </rPr>
      <t>4х4</t>
    </r>
  </si>
  <si>
    <r>
      <t>Еденичная матрица Е</t>
    </r>
    <r>
      <rPr>
        <b/>
        <vertAlign val="subscript"/>
        <sz val="12"/>
        <color theme="1"/>
        <rFont val="Calibri"/>
        <family val="2"/>
        <charset val="204"/>
        <scheme val="minor"/>
      </rPr>
      <t>3х3</t>
    </r>
  </si>
  <si>
    <t>Матрица H = A * B</t>
  </si>
  <si>
    <t>Матрица I = A * C</t>
  </si>
  <si>
    <t>Матрица G = A * D</t>
  </si>
  <si>
    <t>Матрица K = A * E</t>
  </si>
  <si>
    <t>Матрица L = B * D</t>
  </si>
  <si>
    <t>Матрица F = DT</t>
  </si>
  <si>
    <t>Матрица F = FT</t>
  </si>
  <si>
    <r>
      <t>Матрица F = A</t>
    </r>
    <r>
      <rPr>
        <b/>
        <vertAlign val="superscript"/>
        <sz val="12"/>
        <color theme="1"/>
        <rFont val="Calibri"/>
        <family val="2"/>
        <charset val="204"/>
        <scheme val="minor"/>
      </rPr>
      <t>T</t>
    </r>
  </si>
  <si>
    <r>
      <t>Матрица F = B</t>
    </r>
    <r>
      <rPr>
        <b/>
        <vertAlign val="superscript"/>
        <sz val="12"/>
        <color theme="1"/>
        <rFont val="Calibri"/>
        <family val="2"/>
        <charset val="204"/>
        <scheme val="minor"/>
      </rPr>
      <t>T</t>
    </r>
  </si>
  <si>
    <r>
      <t>Матрица F = C</t>
    </r>
    <r>
      <rPr>
        <b/>
        <vertAlign val="superscript"/>
        <sz val="11"/>
        <color theme="1"/>
        <rFont val="Calibri"/>
        <family val="2"/>
        <charset val="204"/>
        <scheme val="minor"/>
      </rPr>
      <t>T</t>
    </r>
  </si>
  <si>
    <t>Определитель матрицы А</t>
  </si>
  <si>
    <t>Определитель матрицы В</t>
  </si>
  <si>
    <t>Определитель матрицы С</t>
  </si>
  <si>
    <t>Определитель матрицы D</t>
  </si>
  <si>
    <t>Определитель матрицы E</t>
  </si>
  <si>
    <t>Обратная матрица для матрицы A</t>
  </si>
  <si>
    <t>Обратная матрица для матрицы B</t>
  </si>
  <si>
    <t>Обратная матрица для матрицы C</t>
  </si>
  <si>
    <t>Обратная матрица для матрицы D</t>
  </si>
  <si>
    <t>Обратная матрица для матрицы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</si>
</sst>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vertAlign val="subscript"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perscript"/>
      <sz val="12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view="pageLayout" zoomScaleNormal="100" workbookViewId="0"/>
  </sheetViews>
  <sheetFormatPr defaultRowHeight="15.6" x14ac:dyDescent="0.3"/>
  <cols>
    <col min="1" max="16384" width="8.88671875" style="1"/>
  </cols>
  <sheetData/>
  <pageMargins left="0.7" right="0.7" top="0.75" bottom="0.75" header="0.3" footer="0.3"/>
  <pageSetup paperSize="9" orientation="portrait" r:id="rId1"/>
  <headerFooter>
    <oddHeader>&amp;C&amp;12Моисеенко Павел Александрович, 1.2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7A71-636D-48A4-9312-5B0C40C69B72}">
  <dimension ref="A1:K87"/>
  <sheetViews>
    <sheetView showWhiteSpace="0" view="pageLayout" topLeftCell="A3" zoomScaleNormal="100" workbookViewId="0">
      <selection activeCell="D22" sqref="A17:D22"/>
    </sheetView>
  </sheetViews>
  <sheetFormatPr defaultRowHeight="15.6" x14ac:dyDescent="0.3"/>
  <cols>
    <col min="1" max="16384" width="8.88671875" style="1"/>
  </cols>
  <sheetData>
    <row r="1" spans="1:10" x14ac:dyDescent="0.3">
      <c r="A1" s="9" t="s">
        <v>0</v>
      </c>
      <c r="B1" s="9"/>
      <c r="G1" s="9" t="s">
        <v>3</v>
      </c>
      <c r="H1" s="9"/>
      <c r="I1" s="9"/>
    </row>
    <row r="3" spans="1:10" x14ac:dyDescent="0.3">
      <c r="A3" s="2">
        <v>1</v>
      </c>
      <c r="B3" s="2">
        <v>6</v>
      </c>
      <c r="C3" s="2">
        <v>3</v>
      </c>
      <c r="D3" s="2">
        <v>7</v>
      </c>
      <c r="E3" s="2">
        <v>-1</v>
      </c>
      <c r="G3" s="2">
        <v>1</v>
      </c>
      <c r="H3" s="2">
        <v>8</v>
      </c>
      <c r="I3" s="2">
        <v>4</v>
      </c>
      <c r="J3" s="2">
        <v>2</v>
      </c>
    </row>
    <row r="4" spans="1:10" x14ac:dyDescent="0.3">
      <c r="A4" s="2">
        <v>-5</v>
      </c>
      <c r="B4" s="2">
        <v>3</v>
      </c>
      <c r="C4" s="2">
        <v>8</v>
      </c>
      <c r="D4" s="2">
        <v>14</v>
      </c>
      <c r="E4" s="2">
        <v>8</v>
      </c>
      <c r="G4" s="2">
        <v>-1</v>
      </c>
      <c r="H4" s="2">
        <v>-6</v>
      </c>
      <c r="I4" s="2">
        <v>9</v>
      </c>
      <c r="J4" s="2">
        <v>-8</v>
      </c>
    </row>
    <row r="5" spans="1:10" x14ac:dyDescent="0.3">
      <c r="A5" s="2">
        <v>15</v>
      </c>
      <c r="B5" s="2">
        <v>83</v>
      </c>
      <c r="C5" s="2">
        <v>25</v>
      </c>
      <c r="D5" s="2">
        <v>36</v>
      </c>
      <c r="E5" s="2">
        <v>-25</v>
      </c>
    </row>
    <row r="6" spans="1:10" x14ac:dyDescent="0.3">
      <c r="A6" s="2">
        <v>10</v>
      </c>
      <c r="B6" s="2">
        <v>15</v>
      </c>
      <c r="C6" s="2">
        <v>98</v>
      </c>
      <c r="D6" s="2">
        <v>25</v>
      </c>
      <c r="E6" s="2">
        <v>63</v>
      </c>
    </row>
    <row r="7" spans="1:10" x14ac:dyDescent="0.3">
      <c r="A7" s="2">
        <v>-51</v>
      </c>
      <c r="B7" s="2">
        <v>-7</v>
      </c>
      <c r="C7" s="2">
        <v>-70</v>
      </c>
      <c r="D7" s="2">
        <v>-2</v>
      </c>
      <c r="E7" s="2">
        <v>4</v>
      </c>
    </row>
    <row r="9" spans="1:10" x14ac:dyDescent="0.3">
      <c r="A9" s="9" t="s">
        <v>1</v>
      </c>
      <c r="B9" s="9"/>
      <c r="G9" s="9" t="s">
        <v>4</v>
      </c>
      <c r="H9" s="9"/>
      <c r="I9" s="9"/>
    </row>
    <row r="11" spans="1:10" x14ac:dyDescent="0.3">
      <c r="A11" s="2">
        <v>24</v>
      </c>
      <c r="B11" s="2">
        <v>-25</v>
      </c>
      <c r="C11" s="2">
        <v>73</v>
      </c>
      <c r="D11" s="2">
        <v>64</v>
      </c>
      <c r="E11" s="2">
        <v>63</v>
      </c>
      <c r="G11" s="2">
        <v>-9</v>
      </c>
      <c r="H11" s="2">
        <v>7</v>
      </c>
      <c r="I11" s="2">
        <v>70</v>
      </c>
      <c r="J11" s="2">
        <v>25</v>
      </c>
    </row>
    <row r="12" spans="1:10" x14ac:dyDescent="0.3">
      <c r="A12" s="2">
        <v>92</v>
      </c>
      <c r="B12" s="2">
        <v>55</v>
      </c>
      <c r="C12" s="2">
        <v>89</v>
      </c>
      <c r="D12" s="2">
        <v>61</v>
      </c>
      <c r="E12" s="2">
        <v>-18</v>
      </c>
      <c r="G12" s="2">
        <v>-15</v>
      </c>
      <c r="H12" s="2">
        <v>2</v>
      </c>
      <c r="I12" s="2">
        <v>-19</v>
      </c>
      <c r="J12" s="2">
        <v>5</v>
      </c>
    </row>
    <row r="13" spans="1:10" x14ac:dyDescent="0.3">
      <c r="A13" s="2">
        <v>19</v>
      </c>
      <c r="B13" s="2">
        <v>-11</v>
      </c>
      <c r="C13" s="2">
        <v>93</v>
      </c>
      <c r="D13" s="2">
        <v>-53</v>
      </c>
      <c r="E13" s="2">
        <v>84</v>
      </c>
    </row>
    <row r="14" spans="1:10" x14ac:dyDescent="0.3">
      <c r="A14" s="2">
        <v>88</v>
      </c>
      <c r="B14" s="2">
        <v>23</v>
      </c>
      <c r="C14" s="2">
        <v>85</v>
      </c>
      <c r="D14" s="2">
        <v>32</v>
      </c>
      <c r="E14" s="2">
        <v>41</v>
      </c>
    </row>
    <row r="15" spans="1:10" x14ac:dyDescent="0.3">
      <c r="A15" s="2">
        <v>38</v>
      </c>
      <c r="B15" s="2">
        <v>-71</v>
      </c>
      <c r="C15" s="2">
        <v>59</v>
      </c>
      <c r="D15" s="2">
        <v>79</v>
      </c>
      <c r="E15" s="2">
        <v>-33</v>
      </c>
    </row>
    <row r="17" spans="1:11" x14ac:dyDescent="0.3">
      <c r="A17" s="9" t="s">
        <v>2</v>
      </c>
      <c r="B17" s="9"/>
      <c r="G17" s="9" t="s">
        <v>5</v>
      </c>
      <c r="H17" s="9"/>
      <c r="I17" s="9"/>
    </row>
    <row r="19" spans="1:11" x14ac:dyDescent="0.3">
      <c r="A19" s="2">
        <v>-6</v>
      </c>
      <c r="B19" s="2">
        <v>32</v>
      </c>
      <c r="C19" s="2">
        <v>71</v>
      </c>
      <c r="D19" s="2">
        <v>11</v>
      </c>
      <c r="E19" s="2">
        <v>4</v>
      </c>
      <c r="G19" s="2">
        <v>65</v>
      </c>
      <c r="H19" s="2">
        <v>9</v>
      </c>
      <c r="I19" s="2">
        <v>-3</v>
      </c>
      <c r="J19" s="2">
        <v>47</v>
      </c>
    </row>
    <row r="20" spans="1:11" x14ac:dyDescent="0.3">
      <c r="A20" s="2">
        <v>72</v>
      </c>
      <c r="B20" s="2">
        <v>38</v>
      </c>
      <c r="C20" s="2">
        <v>62</v>
      </c>
      <c r="D20" s="2">
        <v>66</v>
      </c>
      <c r="E20" s="2">
        <v>-8</v>
      </c>
      <c r="G20" s="2">
        <v>98</v>
      </c>
      <c r="H20" s="2">
        <v>54</v>
      </c>
      <c r="I20" s="2">
        <v>13</v>
      </c>
      <c r="J20" s="2">
        <v>-37</v>
      </c>
    </row>
    <row r="21" spans="1:11" x14ac:dyDescent="0.3">
      <c r="A21" s="2">
        <v>63</v>
      </c>
      <c r="B21" s="2">
        <v>9</v>
      </c>
      <c r="C21" s="2">
        <v>-45</v>
      </c>
      <c r="D21" s="2">
        <v>10</v>
      </c>
      <c r="E21" s="2">
        <v>42</v>
      </c>
    </row>
    <row r="22" spans="1:11" x14ac:dyDescent="0.3">
      <c r="A22" s="2">
        <v>61</v>
      </c>
      <c r="B22" s="2">
        <v>-3</v>
      </c>
      <c r="C22" s="2">
        <v>55</v>
      </c>
      <c r="D22" s="2">
        <v>12</v>
      </c>
      <c r="E22" s="2">
        <v>19</v>
      </c>
    </row>
    <row r="23" spans="1:11" x14ac:dyDescent="0.3">
      <c r="A23" s="2">
        <v>28</v>
      </c>
      <c r="B23" s="2">
        <v>24</v>
      </c>
      <c r="C23" s="2">
        <v>34</v>
      </c>
      <c r="D23" s="2">
        <v>-22</v>
      </c>
      <c r="E23" s="2">
        <v>31</v>
      </c>
    </row>
    <row r="26" spans="1:11" x14ac:dyDescent="0.3">
      <c r="A26" s="10" t="s">
        <v>6</v>
      </c>
      <c r="B26" s="10"/>
      <c r="G26" s="10" t="s">
        <v>7</v>
      </c>
      <c r="H26" s="10"/>
    </row>
    <row r="28" spans="1:11" x14ac:dyDescent="0.3">
      <c r="A28" s="4">
        <f t="shared" ref="A28:E32" si="0">A3+A11</f>
        <v>25</v>
      </c>
      <c r="B28" s="4">
        <f t="shared" si="0"/>
        <v>-19</v>
      </c>
      <c r="C28" s="4">
        <f t="shared" si="0"/>
        <v>76</v>
      </c>
      <c r="D28" s="4">
        <f t="shared" si="0"/>
        <v>71</v>
      </c>
      <c r="E28" s="4">
        <f t="shared" si="0"/>
        <v>62</v>
      </c>
      <c r="G28" s="4">
        <f>A3+A19</f>
        <v>-5</v>
      </c>
      <c r="H28" s="4">
        <f t="shared" ref="H28:K32" si="1">B3+B19</f>
        <v>38</v>
      </c>
      <c r="I28" s="4">
        <f t="shared" si="1"/>
        <v>74</v>
      </c>
      <c r="J28" s="4">
        <f t="shared" si="1"/>
        <v>18</v>
      </c>
      <c r="K28" s="4">
        <f t="shared" si="1"/>
        <v>3</v>
      </c>
    </row>
    <row r="29" spans="1:11" x14ac:dyDescent="0.3">
      <c r="A29" s="4">
        <f t="shared" si="0"/>
        <v>87</v>
      </c>
      <c r="B29" s="4">
        <f t="shared" si="0"/>
        <v>58</v>
      </c>
      <c r="C29" s="4">
        <f t="shared" si="0"/>
        <v>97</v>
      </c>
      <c r="D29" s="4">
        <f t="shared" si="0"/>
        <v>75</v>
      </c>
      <c r="E29" s="4">
        <f t="shared" si="0"/>
        <v>-10</v>
      </c>
      <c r="G29" s="4">
        <f t="shared" ref="G29:G32" si="2">A4+A20</f>
        <v>67</v>
      </c>
      <c r="H29" s="4">
        <f t="shared" si="1"/>
        <v>41</v>
      </c>
      <c r="I29" s="4">
        <f t="shared" si="1"/>
        <v>70</v>
      </c>
      <c r="J29" s="4">
        <f t="shared" si="1"/>
        <v>80</v>
      </c>
      <c r="K29" s="4">
        <f t="shared" si="1"/>
        <v>0</v>
      </c>
    </row>
    <row r="30" spans="1:11" x14ac:dyDescent="0.3">
      <c r="A30" s="4">
        <f t="shared" si="0"/>
        <v>34</v>
      </c>
      <c r="B30" s="4">
        <f t="shared" si="0"/>
        <v>72</v>
      </c>
      <c r="C30" s="4">
        <f t="shared" si="0"/>
        <v>118</v>
      </c>
      <c r="D30" s="4">
        <f t="shared" si="0"/>
        <v>-17</v>
      </c>
      <c r="E30" s="4">
        <f t="shared" si="0"/>
        <v>59</v>
      </c>
      <c r="G30" s="4">
        <f t="shared" si="2"/>
        <v>78</v>
      </c>
      <c r="H30" s="4">
        <f t="shared" si="1"/>
        <v>92</v>
      </c>
      <c r="I30" s="4">
        <f t="shared" si="1"/>
        <v>-20</v>
      </c>
      <c r="J30" s="4">
        <f t="shared" si="1"/>
        <v>46</v>
      </c>
      <c r="K30" s="4">
        <f t="shared" si="1"/>
        <v>17</v>
      </c>
    </row>
    <row r="31" spans="1:11" x14ac:dyDescent="0.3">
      <c r="A31" s="4">
        <f t="shared" si="0"/>
        <v>98</v>
      </c>
      <c r="B31" s="4">
        <f t="shared" si="0"/>
        <v>38</v>
      </c>
      <c r="C31" s="4">
        <f t="shared" si="0"/>
        <v>183</v>
      </c>
      <c r="D31" s="4">
        <f t="shared" si="0"/>
        <v>57</v>
      </c>
      <c r="E31" s="4">
        <f t="shared" si="0"/>
        <v>104</v>
      </c>
      <c r="G31" s="4">
        <f t="shared" si="2"/>
        <v>71</v>
      </c>
      <c r="H31" s="4">
        <f t="shared" si="1"/>
        <v>12</v>
      </c>
      <c r="I31" s="4">
        <f t="shared" si="1"/>
        <v>153</v>
      </c>
      <c r="J31" s="4">
        <f t="shared" si="1"/>
        <v>37</v>
      </c>
      <c r="K31" s="4">
        <f t="shared" si="1"/>
        <v>82</v>
      </c>
    </row>
    <row r="32" spans="1:11" x14ac:dyDescent="0.3">
      <c r="A32" s="4">
        <f t="shared" si="0"/>
        <v>-13</v>
      </c>
      <c r="B32" s="4">
        <f t="shared" si="0"/>
        <v>-78</v>
      </c>
      <c r="C32" s="4">
        <f t="shared" si="0"/>
        <v>-11</v>
      </c>
      <c r="D32" s="4">
        <f t="shared" si="0"/>
        <v>77</v>
      </c>
      <c r="E32" s="4">
        <f t="shared" si="0"/>
        <v>-29</v>
      </c>
      <c r="G32" s="4">
        <f t="shared" si="2"/>
        <v>-23</v>
      </c>
      <c r="H32" s="4">
        <f t="shared" si="1"/>
        <v>17</v>
      </c>
      <c r="I32" s="4">
        <f t="shared" si="1"/>
        <v>-36</v>
      </c>
      <c r="J32" s="4">
        <f t="shared" si="1"/>
        <v>-24</v>
      </c>
      <c r="K32" s="4">
        <f t="shared" si="1"/>
        <v>35</v>
      </c>
    </row>
    <row r="34" spans="1:10" x14ac:dyDescent="0.3">
      <c r="A34" s="10" t="s">
        <v>8</v>
      </c>
      <c r="B34" s="10"/>
      <c r="G34" s="10" t="s">
        <v>9</v>
      </c>
      <c r="H34" s="10"/>
    </row>
    <row r="36" spans="1:10" x14ac:dyDescent="0.3">
      <c r="A36" s="4">
        <f>A11+A19</f>
        <v>18</v>
      </c>
      <c r="B36" s="4">
        <f t="shared" ref="B36:E36" si="3">B11+B19</f>
        <v>7</v>
      </c>
      <c r="C36" s="4">
        <f t="shared" si="3"/>
        <v>144</v>
      </c>
      <c r="D36" s="4">
        <f t="shared" si="3"/>
        <v>75</v>
      </c>
      <c r="E36" s="4">
        <f t="shared" si="3"/>
        <v>67</v>
      </c>
      <c r="G36" s="4">
        <f>G3+G11</f>
        <v>-8</v>
      </c>
      <c r="H36" s="4">
        <f t="shared" ref="H36:J37" si="4">H3+H11</f>
        <v>15</v>
      </c>
      <c r="I36" s="4">
        <f t="shared" si="4"/>
        <v>74</v>
      </c>
      <c r="J36" s="4">
        <f t="shared" si="4"/>
        <v>27</v>
      </c>
    </row>
    <row r="37" spans="1:10" x14ac:dyDescent="0.3">
      <c r="A37" s="4">
        <f t="shared" ref="A37:E40" si="5">A12+A20</f>
        <v>164</v>
      </c>
      <c r="B37" s="4">
        <f t="shared" si="5"/>
        <v>93</v>
      </c>
      <c r="C37" s="4">
        <f t="shared" si="5"/>
        <v>151</v>
      </c>
      <c r="D37" s="4">
        <f t="shared" si="5"/>
        <v>127</v>
      </c>
      <c r="E37" s="4">
        <f t="shared" si="5"/>
        <v>-26</v>
      </c>
      <c r="G37" s="4">
        <f>G4+G12</f>
        <v>-16</v>
      </c>
      <c r="H37" s="4">
        <f t="shared" si="4"/>
        <v>-4</v>
      </c>
      <c r="I37" s="4">
        <f t="shared" si="4"/>
        <v>-10</v>
      </c>
      <c r="J37" s="4">
        <f t="shared" si="4"/>
        <v>-3</v>
      </c>
    </row>
    <row r="38" spans="1:10" x14ac:dyDescent="0.3">
      <c r="A38" s="4">
        <f t="shared" si="5"/>
        <v>82</v>
      </c>
      <c r="B38" s="4">
        <f t="shared" si="5"/>
        <v>-2</v>
      </c>
      <c r="C38" s="4">
        <f t="shared" si="5"/>
        <v>48</v>
      </c>
      <c r="D38" s="4">
        <f t="shared" si="5"/>
        <v>-43</v>
      </c>
      <c r="E38" s="4">
        <f t="shared" si="5"/>
        <v>126</v>
      </c>
    </row>
    <row r="39" spans="1:10" x14ac:dyDescent="0.3">
      <c r="A39" s="4">
        <f t="shared" si="5"/>
        <v>149</v>
      </c>
      <c r="B39" s="4">
        <f t="shared" si="5"/>
        <v>20</v>
      </c>
      <c r="C39" s="4">
        <f t="shared" si="5"/>
        <v>140</v>
      </c>
      <c r="D39" s="4">
        <f t="shared" si="5"/>
        <v>44</v>
      </c>
      <c r="E39" s="4">
        <f t="shared" si="5"/>
        <v>60</v>
      </c>
    </row>
    <row r="40" spans="1:10" x14ac:dyDescent="0.3">
      <c r="A40" s="4">
        <f t="shared" si="5"/>
        <v>66</v>
      </c>
      <c r="B40" s="4">
        <f t="shared" si="5"/>
        <v>-47</v>
      </c>
      <c r="C40" s="4">
        <f t="shared" si="5"/>
        <v>93</v>
      </c>
      <c r="D40" s="4">
        <f t="shared" si="5"/>
        <v>57</v>
      </c>
      <c r="E40" s="4">
        <f t="shared" si="5"/>
        <v>-2</v>
      </c>
    </row>
    <row r="42" spans="1:10" x14ac:dyDescent="0.3">
      <c r="A42" s="10" t="s">
        <v>10</v>
      </c>
      <c r="B42" s="10"/>
    </row>
    <row r="44" spans="1:10" x14ac:dyDescent="0.3">
      <c r="A44" s="4">
        <f>G3+G19</f>
        <v>66</v>
      </c>
      <c r="B44" s="4">
        <f t="shared" ref="B44:D44" si="6">H3+H19</f>
        <v>17</v>
      </c>
      <c r="C44" s="4">
        <f t="shared" si="6"/>
        <v>1</v>
      </c>
      <c r="D44" s="4">
        <f t="shared" si="6"/>
        <v>49</v>
      </c>
    </row>
    <row r="45" spans="1:10" x14ac:dyDescent="0.3">
      <c r="A45" s="4">
        <f>G4+G20</f>
        <v>97</v>
      </c>
      <c r="B45" s="4">
        <f t="shared" ref="B45" si="7">H4+H20</f>
        <v>48</v>
      </c>
      <c r="C45" s="4">
        <f t="shared" ref="C45" si="8">I4+I20</f>
        <v>22</v>
      </c>
      <c r="D45" s="4">
        <f t="shared" ref="D45" si="9">J4+J20</f>
        <v>-45</v>
      </c>
    </row>
    <row r="47" spans="1:10" x14ac:dyDescent="0.3">
      <c r="A47" s="9" t="s">
        <v>11</v>
      </c>
      <c r="B47" s="9"/>
      <c r="G47" s="9" t="s">
        <v>12</v>
      </c>
      <c r="H47" s="9"/>
    </row>
    <row r="49" spans="1:11" x14ac:dyDescent="0.3">
      <c r="A49" s="2">
        <f>A3-A11</f>
        <v>-23</v>
      </c>
      <c r="B49" s="2">
        <f t="shared" ref="B49:D49" si="10">B3-B11</f>
        <v>31</v>
      </c>
      <c r="C49" s="2">
        <f t="shared" si="10"/>
        <v>-70</v>
      </c>
      <c r="D49" s="2">
        <f t="shared" si="10"/>
        <v>-57</v>
      </c>
      <c r="E49" s="2">
        <f>E3-E11</f>
        <v>-64</v>
      </c>
      <c r="G49" s="2">
        <f>A3-A19</f>
        <v>7</v>
      </c>
      <c r="H49" s="2">
        <f t="shared" ref="H49:K53" si="11">B3-B19</f>
        <v>-26</v>
      </c>
      <c r="I49" s="2">
        <f t="shared" si="11"/>
        <v>-68</v>
      </c>
      <c r="J49" s="2">
        <f t="shared" si="11"/>
        <v>-4</v>
      </c>
      <c r="K49" s="2">
        <f t="shared" si="11"/>
        <v>-5</v>
      </c>
    </row>
    <row r="50" spans="1:11" x14ac:dyDescent="0.3">
      <c r="A50" s="2">
        <f t="shared" ref="A50:E50" si="12">A4-A12</f>
        <v>-97</v>
      </c>
      <c r="B50" s="2">
        <f t="shared" si="12"/>
        <v>-52</v>
      </c>
      <c r="C50" s="2">
        <f t="shared" si="12"/>
        <v>-81</v>
      </c>
      <c r="D50" s="2">
        <f t="shared" si="12"/>
        <v>-47</v>
      </c>
      <c r="E50" s="2">
        <f t="shared" si="12"/>
        <v>26</v>
      </c>
      <c r="G50" s="2">
        <f t="shared" ref="G50:G53" si="13">A4-A20</f>
        <v>-77</v>
      </c>
      <c r="H50" s="2">
        <f t="shared" si="11"/>
        <v>-35</v>
      </c>
      <c r="I50" s="2">
        <f t="shared" si="11"/>
        <v>-54</v>
      </c>
      <c r="J50" s="2">
        <f t="shared" si="11"/>
        <v>-52</v>
      </c>
      <c r="K50" s="2">
        <f t="shared" si="11"/>
        <v>16</v>
      </c>
    </row>
    <row r="51" spans="1:11" x14ac:dyDescent="0.3">
      <c r="A51" s="2">
        <f t="shared" ref="A51:E51" si="14">A5-A13</f>
        <v>-4</v>
      </c>
      <c r="B51" s="2">
        <f t="shared" si="14"/>
        <v>94</v>
      </c>
      <c r="C51" s="2">
        <f t="shared" si="14"/>
        <v>-68</v>
      </c>
      <c r="D51" s="2">
        <f t="shared" si="14"/>
        <v>89</v>
      </c>
      <c r="E51" s="2">
        <f t="shared" si="14"/>
        <v>-109</v>
      </c>
      <c r="G51" s="2">
        <f t="shared" si="13"/>
        <v>-48</v>
      </c>
      <c r="H51" s="2">
        <f t="shared" si="11"/>
        <v>74</v>
      </c>
      <c r="I51" s="2">
        <f t="shared" si="11"/>
        <v>70</v>
      </c>
      <c r="J51" s="2">
        <f t="shared" si="11"/>
        <v>26</v>
      </c>
      <c r="K51" s="2">
        <f t="shared" si="11"/>
        <v>-67</v>
      </c>
    </row>
    <row r="52" spans="1:11" x14ac:dyDescent="0.3">
      <c r="A52" s="2">
        <f t="shared" ref="A52:E52" si="15">A6-A14</f>
        <v>-78</v>
      </c>
      <c r="B52" s="2">
        <f t="shared" si="15"/>
        <v>-8</v>
      </c>
      <c r="C52" s="2">
        <f t="shared" si="15"/>
        <v>13</v>
      </c>
      <c r="D52" s="2">
        <f t="shared" si="15"/>
        <v>-7</v>
      </c>
      <c r="E52" s="2">
        <f t="shared" si="15"/>
        <v>22</v>
      </c>
      <c r="G52" s="2">
        <f t="shared" si="13"/>
        <v>-51</v>
      </c>
      <c r="H52" s="2">
        <f t="shared" si="11"/>
        <v>18</v>
      </c>
      <c r="I52" s="2">
        <f t="shared" si="11"/>
        <v>43</v>
      </c>
      <c r="J52" s="2">
        <f t="shared" si="11"/>
        <v>13</v>
      </c>
      <c r="K52" s="2">
        <f t="shared" si="11"/>
        <v>44</v>
      </c>
    </row>
    <row r="53" spans="1:11" x14ac:dyDescent="0.3">
      <c r="A53" s="2">
        <f t="shared" ref="A53:E53" si="16">A7-A15</f>
        <v>-89</v>
      </c>
      <c r="B53" s="2">
        <f t="shared" si="16"/>
        <v>64</v>
      </c>
      <c r="C53" s="2">
        <f t="shared" si="16"/>
        <v>-129</v>
      </c>
      <c r="D53" s="2">
        <f t="shared" si="16"/>
        <v>-81</v>
      </c>
      <c r="E53" s="2">
        <f t="shared" si="16"/>
        <v>37</v>
      </c>
      <c r="G53" s="2">
        <f t="shared" si="13"/>
        <v>-79</v>
      </c>
      <c r="H53" s="2">
        <f t="shared" si="11"/>
        <v>-31</v>
      </c>
      <c r="I53" s="2">
        <f t="shared" si="11"/>
        <v>-104</v>
      </c>
      <c r="J53" s="2">
        <f t="shared" si="11"/>
        <v>20</v>
      </c>
      <c r="K53" s="2">
        <f t="shared" si="11"/>
        <v>-27</v>
      </c>
    </row>
    <row r="55" spans="1:11" x14ac:dyDescent="0.3">
      <c r="A55" s="9" t="s">
        <v>13</v>
      </c>
      <c r="B55" s="9"/>
      <c r="G55" s="9" t="s">
        <v>14</v>
      </c>
      <c r="H55" s="9"/>
    </row>
    <row r="57" spans="1:11" x14ac:dyDescent="0.3">
      <c r="A57" s="2">
        <f>A11-A19</f>
        <v>30</v>
      </c>
      <c r="B57" s="2">
        <f t="shared" ref="B57:E57" si="17">B11-B19</f>
        <v>-57</v>
      </c>
      <c r="C57" s="2">
        <f t="shared" si="17"/>
        <v>2</v>
      </c>
      <c r="D57" s="2">
        <f t="shared" si="17"/>
        <v>53</v>
      </c>
      <c r="E57" s="2">
        <f t="shared" si="17"/>
        <v>59</v>
      </c>
      <c r="G57" s="2">
        <f>G3-G11</f>
        <v>10</v>
      </c>
      <c r="H57" s="2">
        <f t="shared" ref="H57:J57" si="18">H3-H11</f>
        <v>1</v>
      </c>
      <c r="I57" s="2">
        <f t="shared" si="18"/>
        <v>-66</v>
      </c>
      <c r="J57" s="2">
        <f t="shared" si="18"/>
        <v>-23</v>
      </c>
    </row>
    <row r="58" spans="1:11" x14ac:dyDescent="0.3">
      <c r="A58" s="2">
        <f t="shared" ref="A58:E58" si="19">A12-A20</f>
        <v>20</v>
      </c>
      <c r="B58" s="2">
        <f t="shared" si="19"/>
        <v>17</v>
      </c>
      <c r="C58" s="2">
        <f t="shared" si="19"/>
        <v>27</v>
      </c>
      <c r="D58" s="2">
        <f t="shared" si="19"/>
        <v>-5</v>
      </c>
      <c r="E58" s="2">
        <f t="shared" si="19"/>
        <v>-10</v>
      </c>
      <c r="G58" s="2">
        <f>G4-G12</f>
        <v>14</v>
      </c>
      <c r="H58" s="2">
        <f t="shared" ref="H58:J58" si="20">H4-H12</f>
        <v>-8</v>
      </c>
      <c r="I58" s="2">
        <f t="shared" si="20"/>
        <v>28</v>
      </c>
      <c r="J58" s="2">
        <f t="shared" si="20"/>
        <v>-13</v>
      </c>
    </row>
    <row r="59" spans="1:11" x14ac:dyDescent="0.3">
      <c r="A59" s="2">
        <f t="shared" ref="A59:E59" si="21">A13-A21</f>
        <v>-44</v>
      </c>
      <c r="B59" s="2">
        <f t="shared" si="21"/>
        <v>-20</v>
      </c>
      <c r="C59" s="2">
        <f t="shared" si="21"/>
        <v>138</v>
      </c>
      <c r="D59" s="2">
        <f t="shared" si="21"/>
        <v>-63</v>
      </c>
      <c r="E59" s="2">
        <f t="shared" si="21"/>
        <v>42</v>
      </c>
    </row>
    <row r="60" spans="1:11" x14ac:dyDescent="0.3">
      <c r="A60" s="2">
        <f t="shared" ref="A60:E60" si="22">A14-A22</f>
        <v>27</v>
      </c>
      <c r="B60" s="2">
        <f t="shared" si="22"/>
        <v>26</v>
      </c>
      <c r="C60" s="2">
        <f t="shared" si="22"/>
        <v>30</v>
      </c>
      <c r="D60" s="2">
        <f t="shared" si="22"/>
        <v>20</v>
      </c>
      <c r="E60" s="2">
        <f t="shared" si="22"/>
        <v>22</v>
      </c>
    </row>
    <row r="61" spans="1:11" x14ac:dyDescent="0.3">
      <c r="A61" s="2">
        <f t="shared" ref="A61:E61" si="23">A15-A23</f>
        <v>10</v>
      </c>
      <c r="B61" s="2">
        <f t="shared" si="23"/>
        <v>-95</v>
      </c>
      <c r="C61" s="2">
        <f t="shared" si="23"/>
        <v>25</v>
      </c>
      <c r="D61" s="2">
        <f t="shared" si="23"/>
        <v>101</v>
      </c>
      <c r="E61" s="2">
        <f t="shared" si="23"/>
        <v>-64</v>
      </c>
    </row>
    <row r="63" spans="1:11" x14ac:dyDescent="0.3">
      <c r="A63" s="9" t="s">
        <v>15</v>
      </c>
      <c r="B63" s="9"/>
    </row>
    <row r="65" spans="1:11" x14ac:dyDescent="0.3">
      <c r="A65" s="2">
        <f>G3-G19</f>
        <v>-64</v>
      </c>
      <c r="B65" s="2">
        <f t="shared" ref="B65:D65" si="24">H3-H19</f>
        <v>-1</v>
      </c>
      <c r="C65" s="2">
        <f t="shared" si="24"/>
        <v>7</v>
      </c>
      <c r="D65" s="2">
        <f t="shared" si="24"/>
        <v>-45</v>
      </c>
    </row>
    <row r="66" spans="1:11" x14ac:dyDescent="0.3">
      <c r="A66" s="2">
        <f>G4-G20</f>
        <v>-99</v>
      </c>
      <c r="B66" s="2">
        <f t="shared" ref="B66:D66" si="25">H4-H20</f>
        <v>-60</v>
      </c>
      <c r="C66" s="2">
        <f t="shared" si="25"/>
        <v>-4</v>
      </c>
      <c r="D66" s="2">
        <f t="shared" si="25"/>
        <v>29</v>
      </c>
    </row>
    <row r="68" spans="1:11" x14ac:dyDescent="0.3">
      <c r="A68" s="9" t="s">
        <v>16</v>
      </c>
      <c r="B68" s="9"/>
      <c r="C68" s="2" t="s">
        <v>17</v>
      </c>
      <c r="D68" s="2">
        <v>3</v>
      </c>
      <c r="G68" s="9" t="s">
        <v>18</v>
      </c>
      <c r="H68" s="9"/>
      <c r="I68" s="2" t="s">
        <v>17</v>
      </c>
      <c r="J68" s="2">
        <v>4</v>
      </c>
    </row>
    <row r="70" spans="1:11" x14ac:dyDescent="0.3">
      <c r="A70" s="2">
        <f>$D$68*A3</f>
        <v>3</v>
      </c>
      <c r="B70" s="2">
        <f t="shared" ref="B70:E70" si="26">$D$68*B3</f>
        <v>18</v>
      </c>
      <c r="C70" s="2">
        <f t="shared" si="26"/>
        <v>9</v>
      </c>
      <c r="D70" s="2">
        <f t="shared" si="26"/>
        <v>21</v>
      </c>
      <c r="E70" s="2">
        <f t="shared" si="26"/>
        <v>-3</v>
      </c>
      <c r="G70" s="2">
        <f>$J$68*A11</f>
        <v>96</v>
      </c>
      <c r="H70" s="2">
        <f t="shared" ref="H70:K74" si="27">$J$68*B11</f>
        <v>-100</v>
      </c>
      <c r="I70" s="2">
        <f t="shared" si="27"/>
        <v>292</v>
      </c>
      <c r="J70" s="2">
        <f t="shared" si="27"/>
        <v>256</v>
      </c>
      <c r="K70" s="2">
        <f>$J$68*E11</f>
        <v>252</v>
      </c>
    </row>
    <row r="71" spans="1:11" x14ac:dyDescent="0.3">
      <c r="A71" s="2">
        <f t="shared" ref="A71:E71" si="28">$D$68*A4</f>
        <v>-15</v>
      </c>
      <c r="B71" s="2">
        <f t="shared" si="28"/>
        <v>9</v>
      </c>
      <c r="C71" s="2">
        <f t="shared" si="28"/>
        <v>24</v>
      </c>
      <c r="D71" s="2">
        <f t="shared" si="28"/>
        <v>42</v>
      </c>
      <c r="E71" s="2">
        <f t="shared" si="28"/>
        <v>24</v>
      </c>
      <c r="G71" s="2">
        <f t="shared" ref="G71:G74" si="29">$J$68*A12</f>
        <v>368</v>
      </c>
      <c r="H71" s="2">
        <f t="shared" si="27"/>
        <v>220</v>
      </c>
      <c r="I71" s="2">
        <f t="shared" si="27"/>
        <v>356</v>
      </c>
      <c r="J71" s="2">
        <f t="shared" si="27"/>
        <v>244</v>
      </c>
      <c r="K71" s="2">
        <f t="shared" si="27"/>
        <v>-72</v>
      </c>
    </row>
    <row r="72" spans="1:11" x14ac:dyDescent="0.3">
      <c r="A72" s="2">
        <f t="shared" ref="A72:E72" si="30">$D$68*A5</f>
        <v>45</v>
      </c>
      <c r="B72" s="2">
        <f t="shared" si="30"/>
        <v>249</v>
      </c>
      <c r="C72" s="2">
        <f t="shared" si="30"/>
        <v>75</v>
      </c>
      <c r="D72" s="2">
        <f t="shared" si="30"/>
        <v>108</v>
      </c>
      <c r="E72" s="2">
        <f t="shared" si="30"/>
        <v>-75</v>
      </c>
      <c r="G72" s="2">
        <f t="shared" si="29"/>
        <v>76</v>
      </c>
      <c r="H72" s="2">
        <f t="shared" si="27"/>
        <v>-44</v>
      </c>
      <c r="I72" s="2">
        <f t="shared" si="27"/>
        <v>372</v>
      </c>
      <c r="J72" s="2">
        <f t="shared" si="27"/>
        <v>-212</v>
      </c>
      <c r="K72" s="2">
        <f t="shared" si="27"/>
        <v>336</v>
      </c>
    </row>
    <row r="73" spans="1:11" x14ac:dyDescent="0.3">
      <c r="A73" s="2">
        <f t="shared" ref="A73:E73" si="31">$D$68*A6</f>
        <v>30</v>
      </c>
      <c r="B73" s="2">
        <f t="shared" si="31"/>
        <v>45</v>
      </c>
      <c r="C73" s="2">
        <f t="shared" si="31"/>
        <v>294</v>
      </c>
      <c r="D73" s="2">
        <f t="shared" si="31"/>
        <v>75</v>
      </c>
      <c r="E73" s="2">
        <f t="shared" si="31"/>
        <v>189</v>
      </c>
      <c r="G73" s="2">
        <f t="shared" si="29"/>
        <v>352</v>
      </c>
      <c r="H73" s="2">
        <f t="shared" si="27"/>
        <v>92</v>
      </c>
      <c r="I73" s="2">
        <f t="shared" si="27"/>
        <v>340</v>
      </c>
      <c r="J73" s="2">
        <f t="shared" si="27"/>
        <v>128</v>
      </c>
      <c r="K73" s="2">
        <f t="shared" si="27"/>
        <v>164</v>
      </c>
    </row>
    <row r="74" spans="1:11" x14ac:dyDescent="0.3">
      <c r="A74" s="2">
        <f t="shared" ref="A74:E74" si="32">$D$68*A7</f>
        <v>-153</v>
      </c>
      <c r="B74" s="2">
        <f t="shared" si="32"/>
        <v>-21</v>
      </c>
      <c r="C74" s="2">
        <f t="shared" si="32"/>
        <v>-210</v>
      </c>
      <c r="D74" s="2">
        <f t="shared" si="32"/>
        <v>-6</v>
      </c>
      <c r="E74" s="2">
        <f t="shared" si="32"/>
        <v>12</v>
      </c>
      <c r="G74" s="2">
        <f t="shared" si="29"/>
        <v>152</v>
      </c>
      <c r="H74" s="2">
        <f t="shared" si="27"/>
        <v>-284</v>
      </c>
      <c r="I74" s="2">
        <f t="shared" si="27"/>
        <v>236</v>
      </c>
      <c r="J74" s="2">
        <f t="shared" si="27"/>
        <v>316</v>
      </c>
      <c r="K74" s="2">
        <f t="shared" si="27"/>
        <v>-132</v>
      </c>
    </row>
    <row r="76" spans="1:11" x14ac:dyDescent="0.3">
      <c r="A76" s="9" t="s">
        <v>19</v>
      </c>
      <c r="B76" s="9"/>
      <c r="C76" s="2" t="s">
        <v>17</v>
      </c>
      <c r="D76" s="2">
        <v>2</v>
      </c>
      <c r="G76" s="9" t="s">
        <v>20</v>
      </c>
      <c r="H76" s="9"/>
      <c r="I76" s="2" t="s">
        <v>17</v>
      </c>
      <c r="J76" s="2">
        <v>5</v>
      </c>
    </row>
    <row r="78" spans="1:11" x14ac:dyDescent="0.3">
      <c r="A78" s="2">
        <f>$D$76*A19</f>
        <v>-12</v>
      </c>
      <c r="B78" s="2">
        <f t="shared" ref="B78:E78" si="33">$D$76*B19</f>
        <v>64</v>
      </c>
      <c r="C78" s="2">
        <f t="shared" si="33"/>
        <v>142</v>
      </c>
      <c r="D78" s="2">
        <f t="shared" si="33"/>
        <v>22</v>
      </c>
      <c r="E78" s="2">
        <f t="shared" si="33"/>
        <v>8</v>
      </c>
      <c r="G78" s="2">
        <f>$J$76*G3</f>
        <v>5</v>
      </c>
      <c r="H78" s="2">
        <f t="shared" ref="H78:J78" si="34">$J$76*H3</f>
        <v>40</v>
      </c>
      <c r="I78" s="2">
        <f t="shared" si="34"/>
        <v>20</v>
      </c>
      <c r="J78" s="2">
        <f t="shared" si="34"/>
        <v>10</v>
      </c>
    </row>
    <row r="79" spans="1:11" x14ac:dyDescent="0.3">
      <c r="A79" s="2">
        <f t="shared" ref="A79:E82" si="35">$D$76*A20</f>
        <v>144</v>
      </c>
      <c r="B79" s="2">
        <f t="shared" si="35"/>
        <v>76</v>
      </c>
      <c r="C79" s="2">
        <f t="shared" si="35"/>
        <v>124</v>
      </c>
      <c r="D79" s="2">
        <f t="shared" si="35"/>
        <v>132</v>
      </c>
      <c r="E79" s="2">
        <f t="shared" si="35"/>
        <v>-16</v>
      </c>
      <c r="G79" s="2">
        <f>$J$76*G4</f>
        <v>-5</v>
      </c>
      <c r="H79" s="2">
        <f t="shared" ref="H79:J79" si="36">$J$76*H4</f>
        <v>-30</v>
      </c>
      <c r="I79" s="2">
        <f t="shared" si="36"/>
        <v>45</v>
      </c>
      <c r="J79" s="2">
        <f t="shared" si="36"/>
        <v>-40</v>
      </c>
    </row>
    <row r="80" spans="1:11" x14ac:dyDescent="0.3">
      <c r="A80" s="2">
        <f t="shared" si="35"/>
        <v>126</v>
      </c>
      <c r="B80" s="2">
        <f t="shared" si="35"/>
        <v>18</v>
      </c>
      <c r="C80" s="2">
        <f t="shared" si="35"/>
        <v>-90</v>
      </c>
      <c r="D80" s="2">
        <f t="shared" si="35"/>
        <v>20</v>
      </c>
      <c r="E80" s="2">
        <f t="shared" si="35"/>
        <v>84</v>
      </c>
    </row>
    <row r="81" spans="1:5" x14ac:dyDescent="0.3">
      <c r="A81" s="2">
        <f t="shared" si="35"/>
        <v>122</v>
      </c>
      <c r="B81" s="2">
        <f t="shared" si="35"/>
        <v>-6</v>
      </c>
      <c r="C81" s="2">
        <f t="shared" si="35"/>
        <v>110</v>
      </c>
      <c r="D81" s="2">
        <f t="shared" si="35"/>
        <v>24</v>
      </c>
      <c r="E81" s="2">
        <f t="shared" si="35"/>
        <v>38</v>
      </c>
    </row>
    <row r="82" spans="1:5" x14ac:dyDescent="0.3">
      <c r="A82" s="2">
        <f t="shared" si="35"/>
        <v>56</v>
      </c>
      <c r="B82" s="2">
        <f t="shared" si="35"/>
        <v>48</v>
      </c>
      <c r="C82" s="2">
        <f t="shared" si="35"/>
        <v>68</v>
      </c>
      <c r="D82" s="2">
        <f t="shared" si="35"/>
        <v>-44</v>
      </c>
      <c r="E82" s="2">
        <f t="shared" si="35"/>
        <v>62</v>
      </c>
    </row>
    <row r="84" spans="1:5" x14ac:dyDescent="0.3">
      <c r="A84" s="9" t="s">
        <v>21</v>
      </c>
      <c r="B84" s="9"/>
      <c r="C84" s="2" t="s">
        <v>17</v>
      </c>
      <c r="D84" s="2">
        <v>6</v>
      </c>
    </row>
    <row r="86" spans="1:5" x14ac:dyDescent="0.3">
      <c r="A86" s="2">
        <f>$D$84*G11</f>
        <v>-54</v>
      </c>
      <c r="B86" s="2">
        <f t="shared" ref="B86:D86" si="37">$D$84*H11</f>
        <v>42</v>
      </c>
      <c r="C86" s="2">
        <f t="shared" si="37"/>
        <v>420</v>
      </c>
      <c r="D86" s="2">
        <f t="shared" si="37"/>
        <v>150</v>
      </c>
    </row>
    <row r="87" spans="1:5" x14ac:dyDescent="0.3">
      <c r="A87" s="2">
        <f>$D$84*G12</f>
        <v>-90</v>
      </c>
      <c r="B87" s="2">
        <f t="shared" ref="B87:D87" si="38">$D$84*H12</f>
        <v>12</v>
      </c>
      <c r="C87" s="2">
        <f t="shared" si="38"/>
        <v>-114</v>
      </c>
      <c r="D87" s="2">
        <f t="shared" si="38"/>
        <v>30</v>
      </c>
    </row>
  </sheetData>
  <mergeCells count="21">
    <mergeCell ref="A84:B84"/>
    <mergeCell ref="G55:H55"/>
    <mergeCell ref="A55:B55"/>
    <mergeCell ref="A63:B63"/>
    <mergeCell ref="G76:H76"/>
    <mergeCell ref="G68:H68"/>
    <mergeCell ref="A68:B68"/>
    <mergeCell ref="A76:B76"/>
    <mergeCell ref="G1:I1"/>
    <mergeCell ref="A1:B1"/>
    <mergeCell ref="A47:B47"/>
    <mergeCell ref="G47:H47"/>
    <mergeCell ref="G9:I9"/>
    <mergeCell ref="G17:I17"/>
    <mergeCell ref="A17:B17"/>
    <mergeCell ref="A9:B9"/>
    <mergeCell ref="A26:B26"/>
    <mergeCell ref="G26:H26"/>
    <mergeCell ref="G34:H34"/>
    <mergeCell ref="A34:B34"/>
    <mergeCell ref="A42:B42"/>
  </mergeCells>
  <pageMargins left="0.7" right="0.7" top="0.75" bottom="0.75" header="0.3" footer="0.3"/>
  <pageSetup paperSize="9" orientation="portrait" r:id="rId1"/>
  <headerFooter>
    <oddHeader>&amp;C&amp;12Моисеенко Павел Александрович, 1.2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7049-6F8E-4D90-886A-56D730A2258C}">
  <dimension ref="A1:I14"/>
  <sheetViews>
    <sheetView view="pageLayout" zoomScaleNormal="100" workbookViewId="0">
      <selection activeCell="D15" sqref="D15"/>
    </sheetView>
  </sheetViews>
  <sheetFormatPr defaultRowHeight="15.6" x14ac:dyDescent="0.3"/>
  <cols>
    <col min="1" max="16384" width="8.88671875" style="1"/>
  </cols>
  <sheetData>
    <row r="1" spans="1:9" ht="18" x14ac:dyDescent="0.4">
      <c r="A1" s="9" t="s">
        <v>22</v>
      </c>
      <c r="B1" s="9"/>
      <c r="C1" s="9"/>
      <c r="E1" s="9" t="s">
        <v>25</v>
      </c>
      <c r="F1" s="9"/>
      <c r="G1" s="9"/>
    </row>
    <row r="3" spans="1:9" x14ac:dyDescent="0.3">
      <c r="A3" s="2">
        <f>_xlfn.MUNIT(1)</f>
        <v>1</v>
      </c>
      <c r="E3" s="2">
        <f t="array" ref="E3:H6">_xlfn.MUNIT(4)</f>
        <v>1</v>
      </c>
      <c r="F3" s="2">
        <v>0</v>
      </c>
      <c r="G3" s="2">
        <v>0</v>
      </c>
      <c r="H3" s="2">
        <v>0</v>
      </c>
    </row>
    <row r="4" spans="1:9" x14ac:dyDescent="0.3">
      <c r="E4" s="2">
        <v>0</v>
      </c>
      <c r="F4" s="2">
        <v>1</v>
      </c>
      <c r="G4" s="2">
        <v>0</v>
      </c>
      <c r="H4" s="2">
        <v>0</v>
      </c>
    </row>
    <row r="5" spans="1:9" ht="18" x14ac:dyDescent="0.4">
      <c r="A5" s="9" t="s">
        <v>23</v>
      </c>
      <c r="B5" s="9"/>
      <c r="C5" s="9"/>
      <c r="E5" s="2">
        <v>0</v>
      </c>
      <c r="F5" s="2">
        <v>0</v>
      </c>
      <c r="G5" s="2">
        <v>1</v>
      </c>
      <c r="H5" s="2">
        <v>0</v>
      </c>
    </row>
    <row r="6" spans="1:9" x14ac:dyDescent="0.3">
      <c r="E6" s="2">
        <v>0</v>
      </c>
      <c r="F6" s="2">
        <v>0</v>
      </c>
      <c r="G6" s="2">
        <v>0</v>
      </c>
      <c r="H6" s="2">
        <v>1</v>
      </c>
    </row>
    <row r="7" spans="1:9" x14ac:dyDescent="0.3">
      <c r="A7" s="2">
        <f t="array" ref="A7:B8">_xlfn.MUNIT(2)</f>
        <v>1</v>
      </c>
      <c r="B7" s="2">
        <v>0</v>
      </c>
    </row>
    <row r="8" spans="1:9" ht="18" x14ac:dyDescent="0.4">
      <c r="A8" s="2">
        <v>0</v>
      </c>
      <c r="B8" s="2">
        <v>1</v>
      </c>
      <c r="E8" s="9" t="s">
        <v>24</v>
      </c>
      <c r="F8" s="9"/>
      <c r="G8" s="9"/>
    </row>
    <row r="10" spans="1:9" ht="18" x14ac:dyDescent="0.4">
      <c r="A10" s="9" t="s">
        <v>26</v>
      </c>
      <c r="B10" s="9"/>
      <c r="C10" s="9"/>
      <c r="E10" s="2">
        <f t="array" ref="E10:I14">_xlfn.MUNIT(5)</f>
        <v>1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3">
      <c r="E11" s="2">
        <v>0</v>
      </c>
      <c r="F11" s="2">
        <v>1</v>
      </c>
      <c r="G11" s="2">
        <v>0</v>
      </c>
      <c r="H11" s="2">
        <v>0</v>
      </c>
      <c r="I11" s="2">
        <v>0</v>
      </c>
    </row>
    <row r="12" spans="1:9" x14ac:dyDescent="0.3">
      <c r="A12" s="2">
        <f t="array" ref="A12:C14">_xlfn.MUNIT(3)</f>
        <v>1</v>
      </c>
      <c r="B12" s="2">
        <v>0</v>
      </c>
      <c r="C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</row>
    <row r="13" spans="1:9" x14ac:dyDescent="0.3">
      <c r="A13" s="2">
        <v>0</v>
      </c>
      <c r="B13" s="2">
        <v>1</v>
      </c>
      <c r="C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</row>
    <row r="14" spans="1:9" x14ac:dyDescent="0.3">
      <c r="A14" s="2">
        <v>0</v>
      </c>
      <c r="B14" s="2">
        <v>0</v>
      </c>
      <c r="C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</row>
  </sheetData>
  <mergeCells count="5">
    <mergeCell ref="A10:C10"/>
    <mergeCell ref="A5:C5"/>
    <mergeCell ref="E8:G8"/>
    <mergeCell ref="E1:G1"/>
    <mergeCell ref="A1:C1"/>
  </mergeCells>
  <pageMargins left="0.7" right="0.7" top="0.75" bottom="0.75" header="0.3" footer="0.3"/>
  <pageSetup paperSize="9" orientation="portrait" r:id="rId1"/>
  <headerFooter>
    <oddHeader>&amp;C&amp;12Моисеенко Павел Александрович, 1.2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59A9-E826-4AD1-80E3-F99E02054CF9}">
  <dimension ref="A1:L40"/>
  <sheetViews>
    <sheetView view="pageLayout" topLeftCell="A3" zoomScaleNormal="100" workbookViewId="0">
      <selection activeCell="A17" sqref="A17:F24"/>
    </sheetView>
  </sheetViews>
  <sheetFormatPr defaultRowHeight="15.6" x14ac:dyDescent="0.3"/>
  <cols>
    <col min="1" max="16384" width="8.88671875" style="1"/>
  </cols>
  <sheetData>
    <row r="1" spans="1:11" x14ac:dyDescent="0.3">
      <c r="A1" s="9" t="s">
        <v>0</v>
      </c>
      <c r="B1" s="9"/>
      <c r="G1" s="10" t="s">
        <v>3</v>
      </c>
      <c r="H1" s="10"/>
      <c r="I1" s="3"/>
    </row>
    <row r="3" spans="1:11" x14ac:dyDescent="0.3">
      <c r="A3" s="2">
        <v>1</v>
      </c>
      <c r="B3" s="2">
        <v>6</v>
      </c>
      <c r="C3" s="2">
        <v>3</v>
      </c>
      <c r="D3" s="2">
        <v>7</v>
      </c>
      <c r="E3" s="2">
        <v>-1</v>
      </c>
      <c r="G3" s="2">
        <v>1</v>
      </c>
      <c r="H3" s="2">
        <v>-1</v>
      </c>
      <c r="I3"/>
      <c r="J3"/>
      <c r="K3"/>
    </row>
    <row r="4" spans="1:11" x14ac:dyDescent="0.3">
      <c r="A4" s="2">
        <v>-5</v>
      </c>
      <c r="B4" s="2">
        <v>3</v>
      </c>
      <c r="C4" s="2">
        <v>8</v>
      </c>
      <c r="D4" s="2">
        <v>14</v>
      </c>
      <c r="E4" s="2">
        <v>8</v>
      </c>
      <c r="G4" s="2">
        <v>8</v>
      </c>
      <c r="H4" s="2">
        <v>-6</v>
      </c>
      <c r="I4"/>
      <c r="J4"/>
      <c r="K4"/>
    </row>
    <row r="5" spans="1:11" x14ac:dyDescent="0.3">
      <c r="A5" s="2">
        <v>15</v>
      </c>
      <c r="B5" s="2">
        <v>83</v>
      </c>
      <c r="C5" s="2">
        <v>25</v>
      </c>
      <c r="D5" s="2">
        <v>36</v>
      </c>
      <c r="E5" s="2">
        <v>-25</v>
      </c>
      <c r="G5" s="2">
        <v>4</v>
      </c>
      <c r="H5" s="2">
        <v>9</v>
      </c>
      <c r="I5"/>
      <c r="J5"/>
      <c r="K5"/>
    </row>
    <row r="6" spans="1:11" x14ac:dyDescent="0.3">
      <c r="A6" s="2">
        <v>10</v>
      </c>
      <c r="B6" s="2">
        <v>15</v>
      </c>
      <c r="C6" s="2">
        <v>98</v>
      </c>
      <c r="D6" s="2">
        <v>25</v>
      </c>
      <c r="E6" s="2">
        <v>63</v>
      </c>
      <c r="G6" s="2">
        <v>2</v>
      </c>
      <c r="H6" s="2">
        <v>-8</v>
      </c>
      <c r="I6"/>
      <c r="J6"/>
      <c r="K6"/>
    </row>
    <row r="7" spans="1:11" x14ac:dyDescent="0.3">
      <c r="A7" s="2">
        <v>-51</v>
      </c>
      <c r="B7" s="2">
        <v>-7</v>
      </c>
      <c r="C7" s="2">
        <v>-70</v>
      </c>
      <c r="D7" s="2">
        <v>-2</v>
      </c>
      <c r="E7" s="2">
        <v>4</v>
      </c>
      <c r="G7" s="2">
        <v>-9</v>
      </c>
      <c r="H7" s="2">
        <v>4</v>
      </c>
      <c r="I7"/>
      <c r="J7"/>
      <c r="K7"/>
    </row>
    <row r="8" spans="1:11" x14ac:dyDescent="0.3">
      <c r="G8"/>
      <c r="H8"/>
      <c r="I8"/>
      <c r="J8"/>
    </row>
    <row r="9" spans="1:11" x14ac:dyDescent="0.3">
      <c r="A9" s="9" t="s">
        <v>1</v>
      </c>
      <c r="B9" s="9"/>
      <c r="G9" s="10" t="s">
        <v>4</v>
      </c>
      <c r="H9" s="10"/>
      <c r="I9" s="3"/>
      <c r="J9"/>
    </row>
    <row r="10" spans="1:11" x14ac:dyDescent="0.3">
      <c r="J10"/>
    </row>
    <row r="11" spans="1:11" x14ac:dyDescent="0.3">
      <c r="A11" s="2">
        <v>24</v>
      </c>
      <c r="B11" s="2">
        <v>-25</v>
      </c>
      <c r="C11" s="2">
        <v>73</v>
      </c>
      <c r="D11" s="2">
        <v>64</v>
      </c>
      <c r="E11" s="2">
        <v>63</v>
      </c>
      <c r="G11" s="2">
        <v>5</v>
      </c>
      <c r="H11" s="2">
        <v>-5</v>
      </c>
      <c r="I11"/>
      <c r="J11"/>
    </row>
    <row r="12" spans="1:11" x14ac:dyDescent="0.3">
      <c r="A12" s="2">
        <v>92</v>
      </c>
      <c r="B12" s="2">
        <v>55</v>
      </c>
      <c r="C12" s="2">
        <v>89</v>
      </c>
      <c r="D12" s="2">
        <v>61</v>
      </c>
      <c r="E12" s="2">
        <v>-18</v>
      </c>
      <c r="G12" s="2">
        <v>9</v>
      </c>
      <c r="H12" s="2">
        <v>82</v>
      </c>
      <c r="I12"/>
      <c r="J12"/>
    </row>
    <row r="13" spans="1:11" x14ac:dyDescent="0.3">
      <c r="A13" s="2">
        <v>19</v>
      </c>
      <c r="B13" s="2">
        <v>-11</v>
      </c>
      <c r="C13" s="2">
        <v>93</v>
      </c>
      <c r="D13" s="2">
        <v>-53</v>
      </c>
      <c r="E13" s="2">
        <v>84</v>
      </c>
      <c r="G13" s="2">
        <v>15</v>
      </c>
      <c r="H13" s="2">
        <v>26</v>
      </c>
    </row>
    <row r="14" spans="1:11" x14ac:dyDescent="0.3">
      <c r="A14" s="2">
        <v>88</v>
      </c>
      <c r="B14" s="2">
        <v>23</v>
      </c>
      <c r="C14" s="2">
        <v>85</v>
      </c>
      <c r="D14" s="2">
        <v>32</v>
      </c>
      <c r="E14" s="2">
        <v>41</v>
      </c>
      <c r="G14" s="2">
        <v>-43</v>
      </c>
      <c r="H14" s="2">
        <v>-31</v>
      </c>
    </row>
    <row r="15" spans="1:11" x14ac:dyDescent="0.3">
      <c r="A15" s="2">
        <v>38</v>
      </c>
      <c r="B15" s="2">
        <v>-71</v>
      </c>
      <c r="C15" s="2">
        <v>59</v>
      </c>
      <c r="D15" s="2">
        <v>79</v>
      </c>
      <c r="E15" s="2">
        <v>-33</v>
      </c>
      <c r="G15" s="2">
        <v>5</v>
      </c>
      <c r="H15" s="2">
        <v>-27</v>
      </c>
    </row>
    <row r="17" spans="1:12" x14ac:dyDescent="0.3">
      <c r="A17" s="9" t="s">
        <v>2</v>
      </c>
      <c r="B17" s="9"/>
    </row>
    <row r="18" spans="1:12" x14ac:dyDescent="0.3">
      <c r="J18"/>
      <c r="K18"/>
      <c r="L18"/>
    </row>
    <row r="19" spans="1:12" x14ac:dyDescent="0.3">
      <c r="A19" s="2">
        <v>-6</v>
      </c>
      <c r="B19" s="2">
        <v>32</v>
      </c>
      <c r="C19" s="2">
        <v>71</v>
      </c>
      <c r="D19" s="2">
        <v>11</v>
      </c>
      <c r="E19" s="2">
        <v>4</v>
      </c>
      <c r="J19"/>
      <c r="K19"/>
      <c r="L19"/>
    </row>
    <row r="20" spans="1:12" x14ac:dyDescent="0.3">
      <c r="A20" s="2">
        <v>72</v>
      </c>
      <c r="B20" s="2">
        <v>38</v>
      </c>
      <c r="C20" s="2">
        <v>62</v>
      </c>
      <c r="D20" s="2">
        <v>66</v>
      </c>
      <c r="E20" s="2">
        <v>-8</v>
      </c>
    </row>
    <row r="21" spans="1:12" x14ac:dyDescent="0.3">
      <c r="A21" s="2">
        <v>63</v>
      </c>
      <c r="B21" s="2">
        <v>9</v>
      </c>
      <c r="C21" s="2">
        <v>-45</v>
      </c>
      <c r="D21" s="2">
        <v>10</v>
      </c>
      <c r="E21" s="2">
        <v>42</v>
      </c>
    </row>
    <row r="22" spans="1:12" x14ac:dyDescent="0.3">
      <c r="A22" s="2">
        <v>61</v>
      </c>
      <c r="B22" s="2">
        <v>-3</v>
      </c>
      <c r="C22" s="2">
        <v>55</v>
      </c>
      <c r="D22" s="2">
        <v>12</v>
      </c>
      <c r="E22" s="2">
        <v>19</v>
      </c>
    </row>
    <row r="23" spans="1:12" x14ac:dyDescent="0.3">
      <c r="A23" s="2">
        <v>28</v>
      </c>
      <c r="B23" s="2">
        <v>24</v>
      </c>
      <c r="C23" s="2">
        <v>34</v>
      </c>
      <c r="D23" s="2">
        <v>-22</v>
      </c>
      <c r="E23" s="2">
        <v>31</v>
      </c>
    </row>
    <row r="26" spans="1:12" x14ac:dyDescent="0.3">
      <c r="A26" s="9" t="s">
        <v>27</v>
      </c>
      <c r="B26" s="9"/>
      <c r="G26" s="9" t="s">
        <v>28</v>
      </c>
      <c r="H26" s="9"/>
    </row>
    <row r="28" spans="1:12" x14ac:dyDescent="0.3">
      <c r="A28" s="2">
        <f t="array" ref="A28:E32">MMULT(A3:E7,A11:E15)</f>
        <v>1211</v>
      </c>
      <c r="B28" s="2">
        <v>504</v>
      </c>
      <c r="C28" s="2">
        <v>1422</v>
      </c>
      <c r="D28" s="2">
        <v>416</v>
      </c>
      <c r="E28" s="2">
        <v>527</v>
      </c>
      <c r="G28" s="2">
        <f t="array" ref="G28:K32">MMULT(A3:E7, A19:E23)</f>
        <v>1014</v>
      </c>
      <c r="H28" s="2">
        <v>242</v>
      </c>
      <c r="I28" s="2">
        <v>659</v>
      </c>
      <c r="J28" s="2">
        <v>543</v>
      </c>
      <c r="K28" s="2">
        <v>184</v>
      </c>
    </row>
    <row r="29" spans="1:12" x14ac:dyDescent="0.3">
      <c r="A29" s="2">
        <v>1844</v>
      </c>
      <c r="B29" s="2">
        <v>-44</v>
      </c>
      <c r="C29" s="2">
        <v>2308</v>
      </c>
      <c r="D29" s="2">
        <v>519</v>
      </c>
      <c r="E29" s="2">
        <v>613</v>
      </c>
      <c r="G29" s="2">
        <v>1828</v>
      </c>
      <c r="H29" s="2">
        <v>176</v>
      </c>
      <c r="I29" s="2">
        <v>513</v>
      </c>
      <c r="J29" s="2">
        <v>215</v>
      </c>
      <c r="K29" s="2">
        <v>806</v>
      </c>
    </row>
    <row r="30" spans="1:12" x14ac:dyDescent="0.3">
      <c r="A30" s="2">
        <v>10689</v>
      </c>
      <c r="B30" s="2">
        <v>6518</v>
      </c>
      <c r="C30" s="2">
        <v>12392</v>
      </c>
      <c r="D30" s="2">
        <v>3875</v>
      </c>
      <c r="E30" s="2">
        <v>3852</v>
      </c>
      <c r="G30" s="2">
        <v>8957</v>
      </c>
      <c r="H30" s="2">
        <v>3151</v>
      </c>
      <c r="I30" s="2">
        <v>6216</v>
      </c>
      <c r="J30" s="2">
        <v>6875</v>
      </c>
      <c r="K30" s="2">
        <v>355</v>
      </c>
    </row>
    <row r="31" spans="1:12" x14ac:dyDescent="0.3">
      <c r="A31" s="2">
        <v>8076</v>
      </c>
      <c r="B31" s="2">
        <v>-4401</v>
      </c>
      <c r="C31" s="2">
        <v>17021</v>
      </c>
      <c r="D31" s="2">
        <v>2138</v>
      </c>
      <c r="E31" s="2">
        <v>7538</v>
      </c>
      <c r="G31" s="2">
        <v>10483</v>
      </c>
      <c r="H31" s="2">
        <v>3209</v>
      </c>
      <c r="I31" s="2">
        <v>747</v>
      </c>
      <c r="J31" s="2">
        <v>994</v>
      </c>
      <c r="K31" s="2">
        <v>6464</v>
      </c>
    </row>
    <row r="32" spans="1:12" x14ac:dyDescent="0.3">
      <c r="A32" s="2">
        <v>-3222</v>
      </c>
      <c r="B32" s="2">
        <v>1330</v>
      </c>
      <c r="C32" s="2">
        <v>-10790</v>
      </c>
      <c r="D32" s="2">
        <v>271</v>
      </c>
      <c r="E32" s="2">
        <v>-9181</v>
      </c>
      <c r="G32" s="2">
        <v>-4618</v>
      </c>
      <c r="H32" s="2">
        <v>-2426</v>
      </c>
      <c r="I32" s="2">
        <v>-879</v>
      </c>
      <c r="J32" s="2">
        <v>-1835</v>
      </c>
      <c r="K32" s="2">
        <v>-3002</v>
      </c>
    </row>
    <row r="34" spans="1:8" x14ac:dyDescent="0.3">
      <c r="A34" s="9" t="s">
        <v>29</v>
      </c>
      <c r="B34" s="9"/>
      <c r="D34" s="9" t="s">
        <v>30</v>
      </c>
      <c r="E34" s="9"/>
      <c r="G34" s="9" t="s">
        <v>31</v>
      </c>
      <c r="H34" s="9"/>
    </row>
    <row r="36" spans="1:8" x14ac:dyDescent="0.3">
      <c r="A36" s="2">
        <f t="array" ref="A36:B40">MMULT(A3:E7, G3:H7)</f>
        <v>84</v>
      </c>
      <c r="B36" s="2">
        <v>-70</v>
      </c>
      <c r="D36" s="2">
        <f t="array" ref="D36:E40">MMULT(A3:E7, G11:H15)</f>
        <v>-202</v>
      </c>
      <c r="E36" s="2">
        <v>375</v>
      </c>
      <c r="G36" s="2">
        <f t="array" ref="G36:H40">MMULT(A11:E15, G3:H7)</f>
        <v>-323</v>
      </c>
      <c r="H36" s="2">
        <v>523</v>
      </c>
    </row>
    <row r="37" spans="1:8" x14ac:dyDescent="0.3">
      <c r="A37" s="2">
        <v>7</v>
      </c>
      <c r="B37" s="2">
        <v>-21</v>
      </c>
      <c r="D37" s="2">
        <v>-440</v>
      </c>
      <c r="E37" s="2">
        <v>-171</v>
      </c>
      <c r="G37" s="2">
        <v>1172</v>
      </c>
      <c r="H37" s="2">
        <v>-181</v>
      </c>
    </row>
    <row r="38" spans="1:8" x14ac:dyDescent="0.3">
      <c r="A38" s="2">
        <v>1076</v>
      </c>
      <c r="B38" s="2">
        <v>-676</v>
      </c>
      <c r="D38" s="2">
        <v>-476</v>
      </c>
      <c r="E38" s="2">
        <v>6940</v>
      </c>
      <c r="G38" s="2">
        <v>-559</v>
      </c>
      <c r="H38" s="2">
        <v>1644</v>
      </c>
    </row>
    <row r="39" spans="1:8" x14ac:dyDescent="0.3">
      <c r="A39" s="2">
        <v>5</v>
      </c>
      <c r="B39" s="2">
        <v>834</v>
      </c>
      <c r="D39" s="2">
        <v>895</v>
      </c>
      <c r="E39" s="2">
        <v>1252</v>
      </c>
      <c r="G39" s="2">
        <v>307</v>
      </c>
      <c r="H39" s="2">
        <v>447</v>
      </c>
    </row>
    <row r="40" spans="1:8" x14ac:dyDescent="0.3">
      <c r="A40" s="2">
        <v>-427</v>
      </c>
      <c r="B40" s="2">
        <v>-505</v>
      </c>
      <c r="D40" s="2">
        <v>-1262</v>
      </c>
      <c r="E40" s="2">
        <v>-2185</v>
      </c>
      <c r="G40" s="2">
        <v>161</v>
      </c>
      <c r="H40" s="2">
        <v>155</v>
      </c>
    </row>
  </sheetData>
  <mergeCells count="10">
    <mergeCell ref="G1:H1"/>
    <mergeCell ref="A26:B26"/>
    <mergeCell ref="G34:H34"/>
    <mergeCell ref="D34:E34"/>
    <mergeCell ref="A34:B34"/>
    <mergeCell ref="G26:H26"/>
    <mergeCell ref="A1:B1"/>
    <mergeCell ref="A9:B9"/>
    <mergeCell ref="A17:B17"/>
    <mergeCell ref="G9:H9"/>
  </mergeCells>
  <pageMargins left="0.7" right="0.7" top="0.75" bottom="0.75" header="0.3" footer="0.3"/>
  <pageSetup paperSize="9" orientation="portrait" r:id="rId1"/>
  <headerFooter>
    <oddHeader>&amp;C&amp;12Моисеенко Павел Александрович, 1.2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BE7F-1B17-485D-BC40-7E1BFE00F189}">
  <dimension ref="A1:J34"/>
  <sheetViews>
    <sheetView showWhiteSpace="0" view="pageLayout" topLeftCell="A15" zoomScaleNormal="100" workbookViewId="0">
      <selection activeCell="D35" sqref="D35"/>
    </sheetView>
  </sheetViews>
  <sheetFormatPr defaultRowHeight="15.6" x14ac:dyDescent="0.3"/>
  <cols>
    <col min="1" max="16384" width="8.88671875" style="1"/>
  </cols>
  <sheetData>
    <row r="1" spans="1:10" x14ac:dyDescent="0.3">
      <c r="A1" s="9" t="s">
        <v>0</v>
      </c>
      <c r="B1" s="9"/>
      <c r="G1" s="9" t="s">
        <v>3</v>
      </c>
      <c r="H1" s="9"/>
      <c r="I1" s="9"/>
    </row>
    <row r="3" spans="1:10" x14ac:dyDescent="0.3">
      <c r="A3" s="2">
        <v>1</v>
      </c>
      <c r="B3" s="2">
        <v>6</v>
      </c>
      <c r="C3" s="2">
        <v>3</v>
      </c>
      <c r="D3" s="2">
        <v>7</v>
      </c>
      <c r="E3" s="2">
        <v>-1</v>
      </c>
      <c r="G3" s="2">
        <v>1</v>
      </c>
      <c r="H3" s="2">
        <v>8</v>
      </c>
      <c r="I3" s="2">
        <v>4</v>
      </c>
      <c r="J3" s="2">
        <v>2</v>
      </c>
    </row>
    <row r="4" spans="1:10" x14ac:dyDescent="0.3">
      <c r="A4" s="2">
        <v>-5</v>
      </c>
      <c r="B4" s="2">
        <v>3</v>
      </c>
      <c r="C4" s="2">
        <v>8</v>
      </c>
      <c r="D4" s="2">
        <v>14</v>
      </c>
      <c r="E4" s="2">
        <v>8</v>
      </c>
      <c r="G4" s="2">
        <v>-1</v>
      </c>
      <c r="H4" s="2">
        <v>-6</v>
      </c>
      <c r="I4" s="2">
        <v>9</v>
      </c>
      <c r="J4" s="2">
        <v>-8</v>
      </c>
    </row>
    <row r="5" spans="1:10" x14ac:dyDescent="0.3">
      <c r="A5" s="2">
        <v>15</v>
      </c>
      <c r="B5" s="2">
        <v>83</v>
      </c>
      <c r="C5" s="2">
        <v>25</v>
      </c>
      <c r="D5" s="2">
        <v>36</v>
      </c>
      <c r="E5" s="2">
        <v>-25</v>
      </c>
    </row>
    <row r="6" spans="1:10" x14ac:dyDescent="0.3">
      <c r="A6"/>
      <c r="B6"/>
      <c r="C6"/>
      <c r="D6"/>
      <c r="E6"/>
    </row>
    <row r="7" spans="1:10" x14ac:dyDescent="0.3">
      <c r="A7" s="9" t="s">
        <v>1</v>
      </c>
      <c r="B7" s="9"/>
    </row>
    <row r="9" spans="1:10" x14ac:dyDescent="0.3">
      <c r="A9" s="2">
        <v>24</v>
      </c>
      <c r="B9" s="2">
        <v>-25</v>
      </c>
      <c r="C9" s="2">
        <v>73</v>
      </c>
      <c r="D9" s="2">
        <v>64</v>
      </c>
      <c r="E9" s="2">
        <v>63</v>
      </c>
      <c r="G9" s="9" t="s">
        <v>4</v>
      </c>
      <c r="H9" s="9"/>
      <c r="I9" s="9"/>
    </row>
    <row r="10" spans="1:10" x14ac:dyDescent="0.3">
      <c r="A10" s="2">
        <v>92</v>
      </c>
      <c r="B10" s="2">
        <v>55</v>
      </c>
      <c r="C10" s="2">
        <v>89</v>
      </c>
      <c r="D10" s="2">
        <v>61</v>
      </c>
      <c r="E10" s="2">
        <v>-18</v>
      </c>
    </row>
    <row r="11" spans="1:10" x14ac:dyDescent="0.3">
      <c r="A11" s="2">
        <v>19</v>
      </c>
      <c r="B11" s="2">
        <v>-11</v>
      </c>
      <c r="C11" s="2">
        <v>93</v>
      </c>
      <c r="D11" s="2">
        <v>-53</v>
      </c>
      <c r="E11" s="2">
        <v>84</v>
      </c>
      <c r="G11" s="2">
        <v>-9</v>
      </c>
      <c r="H11" s="2">
        <v>7</v>
      </c>
      <c r="I11" s="2">
        <v>70</v>
      </c>
      <c r="J11" s="2">
        <v>25</v>
      </c>
    </row>
    <row r="12" spans="1:10" x14ac:dyDescent="0.3">
      <c r="G12" s="2">
        <v>-15</v>
      </c>
      <c r="H12" s="2">
        <v>2</v>
      </c>
      <c r="I12" s="2">
        <v>-19</v>
      </c>
      <c r="J12" s="2">
        <v>5</v>
      </c>
    </row>
    <row r="13" spans="1:10" x14ac:dyDescent="0.3">
      <c r="A13" s="9" t="s">
        <v>2</v>
      </c>
      <c r="B13" s="9"/>
    </row>
    <row r="15" spans="1:10" x14ac:dyDescent="0.3">
      <c r="A15" s="2">
        <v>-6</v>
      </c>
      <c r="B15" s="2">
        <v>32</v>
      </c>
      <c r="C15" s="2">
        <v>71</v>
      </c>
      <c r="D15" s="2">
        <v>11</v>
      </c>
      <c r="E15" s="2">
        <v>4</v>
      </c>
    </row>
    <row r="16" spans="1:10" x14ac:dyDescent="0.3">
      <c r="A16" s="2">
        <v>72</v>
      </c>
      <c r="B16" s="2">
        <v>38</v>
      </c>
      <c r="C16" s="2">
        <v>62</v>
      </c>
      <c r="D16" s="2">
        <v>66</v>
      </c>
      <c r="E16" s="2">
        <v>-8</v>
      </c>
    </row>
    <row r="17" spans="1:10" x14ac:dyDescent="0.3">
      <c r="A17" s="2">
        <v>63</v>
      </c>
      <c r="B17" s="2">
        <v>9</v>
      </c>
      <c r="C17" s="2">
        <v>-45</v>
      </c>
      <c r="D17" s="2">
        <v>10</v>
      </c>
      <c r="E17" s="2">
        <v>42</v>
      </c>
      <c r="G17"/>
      <c r="H17"/>
      <c r="I17"/>
      <c r="J17"/>
    </row>
    <row r="18" spans="1:10" x14ac:dyDescent="0.3">
      <c r="G18"/>
      <c r="H18"/>
      <c r="I18"/>
      <c r="J18"/>
    </row>
    <row r="19" spans="1:10" x14ac:dyDescent="0.3">
      <c r="A19"/>
      <c r="B19"/>
      <c r="C19"/>
      <c r="D19"/>
      <c r="E19"/>
      <c r="G19"/>
      <c r="H19"/>
      <c r="I19"/>
      <c r="J19"/>
    </row>
    <row r="20" spans="1:10" ht="17.399999999999999" x14ac:dyDescent="0.3">
      <c r="A20" s="9" t="s">
        <v>34</v>
      </c>
      <c r="B20" s="9"/>
      <c r="C20"/>
      <c r="D20"/>
      <c r="E20" s="9" t="s">
        <v>35</v>
      </c>
      <c r="F20" s="9"/>
      <c r="G20"/>
    </row>
    <row r="21" spans="1:10" x14ac:dyDescent="0.3">
      <c r="C21"/>
      <c r="D21"/>
      <c r="E21"/>
    </row>
    <row r="22" spans="1:10" x14ac:dyDescent="0.3">
      <c r="A22" s="2">
        <f t="array" ref="A22:C26">TRANSPOSE(A3:E5)</f>
        <v>1</v>
      </c>
      <c r="B22" s="2">
        <v>-5</v>
      </c>
      <c r="C22" s="5">
        <v>15</v>
      </c>
      <c r="D22"/>
      <c r="E22" s="5">
        <f t="array" ref="E22:G26">TRANSPOSE(A9:E11)</f>
        <v>24</v>
      </c>
      <c r="F22" s="2">
        <v>92</v>
      </c>
      <c r="G22" s="2">
        <v>19</v>
      </c>
    </row>
    <row r="23" spans="1:10" x14ac:dyDescent="0.3">
      <c r="A23" s="5">
        <v>6</v>
      </c>
      <c r="B23" s="5">
        <v>3</v>
      </c>
      <c r="C23" s="5">
        <v>83</v>
      </c>
      <c r="D23"/>
      <c r="E23" s="5">
        <v>-25</v>
      </c>
      <c r="F23" s="2">
        <v>55</v>
      </c>
      <c r="G23" s="2">
        <v>-11</v>
      </c>
    </row>
    <row r="24" spans="1:10" x14ac:dyDescent="0.3">
      <c r="A24" s="2">
        <v>3</v>
      </c>
      <c r="B24" s="2">
        <v>8</v>
      </c>
      <c r="C24" s="2">
        <v>25</v>
      </c>
      <c r="E24" s="2">
        <v>73</v>
      </c>
      <c r="F24" s="2">
        <v>89</v>
      </c>
      <c r="G24" s="2">
        <v>93</v>
      </c>
    </row>
    <row r="25" spans="1:10" x14ac:dyDescent="0.3">
      <c r="A25" s="2">
        <v>7</v>
      </c>
      <c r="B25" s="2">
        <v>14</v>
      </c>
      <c r="C25" s="2">
        <v>36</v>
      </c>
      <c r="E25" s="2">
        <v>64</v>
      </c>
      <c r="F25" s="2">
        <v>61</v>
      </c>
      <c r="G25" s="2">
        <v>-53</v>
      </c>
    </row>
    <row r="26" spans="1:10" x14ac:dyDescent="0.3">
      <c r="A26" s="2">
        <v>-1</v>
      </c>
      <c r="B26" s="2">
        <v>8</v>
      </c>
      <c r="C26" s="2">
        <v>-25</v>
      </c>
      <c r="E26" s="2">
        <v>63</v>
      </c>
      <c r="F26" s="2">
        <v>-18</v>
      </c>
      <c r="G26" s="2">
        <v>84</v>
      </c>
    </row>
    <row r="28" spans="1:10" ht="16.2" x14ac:dyDescent="0.3">
      <c r="A28" s="11" t="s">
        <v>36</v>
      </c>
      <c r="B28" s="11"/>
      <c r="E28" s="11" t="s">
        <v>32</v>
      </c>
      <c r="F28" s="11"/>
      <c r="H28" s="11" t="s">
        <v>33</v>
      </c>
      <c r="I28" s="11"/>
    </row>
    <row r="30" spans="1:10" x14ac:dyDescent="0.3">
      <c r="A30" s="2">
        <f t="array" ref="A30:C34">TRANSPOSE(A15:E17)</f>
        <v>-6</v>
      </c>
      <c r="B30" s="2">
        <v>72</v>
      </c>
      <c r="C30" s="2">
        <v>63</v>
      </c>
      <c r="E30" s="2">
        <f t="array" ref="E30:F33">TRANSPOSE(G3:J4)</f>
        <v>1</v>
      </c>
      <c r="F30" s="2">
        <v>-1</v>
      </c>
      <c r="H30" s="2">
        <f t="array" ref="H30:I33">TRANSPOSE(G11:J12)</f>
        <v>-9</v>
      </c>
      <c r="I30" s="2">
        <v>-15</v>
      </c>
    </row>
    <row r="31" spans="1:10" x14ac:dyDescent="0.3">
      <c r="A31" s="2">
        <v>32</v>
      </c>
      <c r="B31" s="2">
        <v>38</v>
      </c>
      <c r="C31" s="2">
        <v>9</v>
      </c>
      <c r="E31" s="2">
        <v>8</v>
      </c>
      <c r="F31" s="2">
        <v>-6</v>
      </c>
      <c r="H31" s="2">
        <v>7</v>
      </c>
      <c r="I31" s="2">
        <v>2</v>
      </c>
    </row>
    <row r="32" spans="1:10" x14ac:dyDescent="0.3">
      <c r="A32" s="2">
        <v>71</v>
      </c>
      <c r="B32" s="2">
        <v>62</v>
      </c>
      <c r="C32" s="2">
        <v>-45</v>
      </c>
      <c r="E32" s="2">
        <v>4</v>
      </c>
      <c r="F32" s="2">
        <v>9</v>
      </c>
      <c r="H32" s="2">
        <v>70</v>
      </c>
      <c r="I32" s="2">
        <v>-19</v>
      </c>
    </row>
    <row r="33" spans="1:9" x14ac:dyDescent="0.3">
      <c r="A33" s="2">
        <v>11</v>
      </c>
      <c r="B33" s="2">
        <v>66</v>
      </c>
      <c r="C33" s="2">
        <v>10</v>
      </c>
      <c r="E33" s="2">
        <v>2</v>
      </c>
      <c r="F33" s="2">
        <v>-8</v>
      </c>
      <c r="H33" s="2">
        <v>25</v>
      </c>
      <c r="I33" s="2">
        <v>5</v>
      </c>
    </row>
    <row r="34" spans="1:9" x14ac:dyDescent="0.3">
      <c r="A34" s="2">
        <v>4</v>
      </c>
      <c r="B34" s="2">
        <v>-8</v>
      </c>
      <c r="C34" s="2">
        <v>42</v>
      </c>
    </row>
  </sheetData>
  <mergeCells count="10">
    <mergeCell ref="A13:B13"/>
    <mergeCell ref="A1:B1"/>
    <mergeCell ref="G1:I1"/>
    <mergeCell ref="G9:I9"/>
    <mergeCell ref="A7:B7"/>
    <mergeCell ref="A20:B20"/>
    <mergeCell ref="E20:F20"/>
    <mergeCell ref="H28:I28"/>
    <mergeCell ref="E28:F28"/>
    <mergeCell ref="A28:B28"/>
  </mergeCells>
  <pageMargins left="0.7" right="0.7" top="0.75" bottom="0.75" header="0.3" footer="0.3"/>
  <pageSetup paperSize="9" orientation="portrait" r:id="rId1"/>
  <headerFooter>
    <oddHeader>&amp;C&amp;12Моисеенко Павел Александрович, 1.2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B295-C455-4F90-B14E-397FB5B7B7A8}">
  <dimension ref="A1:J34"/>
  <sheetViews>
    <sheetView showWhiteSpace="0" view="pageLayout" zoomScaleNormal="100" workbookViewId="0">
      <selection sqref="A1:B1"/>
    </sheetView>
  </sheetViews>
  <sheetFormatPr defaultRowHeight="15.6" x14ac:dyDescent="0.3"/>
  <cols>
    <col min="1" max="1" width="13.33203125" style="1" bestFit="1" customWidth="1"/>
    <col min="2" max="4" width="8.88671875" style="1"/>
    <col min="5" max="5" width="12.109375" style="1" bestFit="1" customWidth="1"/>
    <col min="6" max="16384" width="8.88671875" style="1"/>
  </cols>
  <sheetData>
    <row r="1" spans="1:10" x14ac:dyDescent="0.3">
      <c r="A1" s="12" t="s">
        <v>0</v>
      </c>
      <c r="B1" s="12"/>
      <c r="D1" s="9" t="s">
        <v>1</v>
      </c>
      <c r="E1" s="9"/>
    </row>
    <row r="3" spans="1:10" x14ac:dyDescent="0.3">
      <c r="A3" s="2">
        <v>5</v>
      </c>
      <c r="B3" s="2">
        <v>6</v>
      </c>
      <c r="D3" s="2">
        <v>24</v>
      </c>
      <c r="E3" s="2">
        <v>-25</v>
      </c>
      <c r="F3" s="2">
        <v>73</v>
      </c>
    </row>
    <row r="4" spans="1:10" x14ac:dyDescent="0.3">
      <c r="A4" s="2">
        <v>2</v>
      </c>
      <c r="B4" s="2">
        <v>1</v>
      </c>
      <c r="D4" s="2">
        <v>92</v>
      </c>
      <c r="E4" s="2">
        <v>55</v>
      </c>
      <c r="F4" s="2">
        <v>89</v>
      </c>
    </row>
    <row r="5" spans="1:10" x14ac:dyDescent="0.3">
      <c r="D5" s="2">
        <v>19</v>
      </c>
      <c r="E5" s="2">
        <v>-11</v>
      </c>
      <c r="F5" s="2">
        <v>93</v>
      </c>
    </row>
    <row r="7" spans="1:10" x14ac:dyDescent="0.3">
      <c r="A7" s="9" t="s">
        <v>2</v>
      </c>
      <c r="B7" s="9"/>
      <c r="F7" s="9" t="s">
        <v>3</v>
      </c>
      <c r="G7" s="9"/>
    </row>
    <row r="9" spans="1:10" x14ac:dyDescent="0.3">
      <c r="A9" s="2">
        <v>-6</v>
      </c>
      <c r="B9" s="2">
        <v>32</v>
      </c>
      <c r="C9" s="2">
        <v>71</v>
      </c>
      <c r="D9" s="2">
        <v>11</v>
      </c>
      <c r="F9" s="2">
        <v>24</v>
      </c>
      <c r="G9" s="2">
        <v>-25</v>
      </c>
      <c r="H9" s="2">
        <v>73</v>
      </c>
      <c r="I9" s="2">
        <v>64</v>
      </c>
      <c r="J9" s="2">
        <v>63</v>
      </c>
    </row>
    <row r="10" spans="1:10" x14ac:dyDescent="0.3">
      <c r="A10" s="2">
        <v>72</v>
      </c>
      <c r="B10" s="2">
        <v>38</v>
      </c>
      <c r="C10" s="2">
        <v>62</v>
      </c>
      <c r="D10" s="2">
        <v>66</v>
      </c>
      <c r="F10" s="2">
        <v>92</v>
      </c>
      <c r="G10" s="2">
        <v>55</v>
      </c>
      <c r="H10" s="2">
        <v>89</v>
      </c>
      <c r="I10" s="2">
        <v>61</v>
      </c>
      <c r="J10" s="2">
        <v>-18</v>
      </c>
    </row>
    <row r="11" spans="1:10" x14ac:dyDescent="0.3">
      <c r="A11" s="2">
        <v>63</v>
      </c>
      <c r="B11" s="2">
        <v>9</v>
      </c>
      <c r="C11" s="2">
        <v>-45</v>
      </c>
      <c r="D11" s="2">
        <v>10</v>
      </c>
      <c r="F11" s="2">
        <v>19</v>
      </c>
      <c r="G11" s="2">
        <v>-11</v>
      </c>
      <c r="H11" s="2">
        <v>93</v>
      </c>
      <c r="I11" s="2">
        <v>-53</v>
      </c>
      <c r="J11" s="2">
        <v>84</v>
      </c>
    </row>
    <row r="12" spans="1:10" x14ac:dyDescent="0.3">
      <c r="A12" s="2">
        <v>61</v>
      </c>
      <c r="B12" s="2">
        <v>-3</v>
      </c>
      <c r="C12" s="2">
        <v>55</v>
      </c>
      <c r="D12" s="2">
        <v>12</v>
      </c>
      <c r="F12" s="2">
        <v>88</v>
      </c>
      <c r="G12" s="2">
        <v>23</v>
      </c>
      <c r="H12" s="2">
        <v>85</v>
      </c>
      <c r="I12" s="2">
        <v>32</v>
      </c>
      <c r="J12" s="2">
        <v>41</v>
      </c>
    </row>
    <row r="13" spans="1:10" x14ac:dyDescent="0.3">
      <c r="F13" s="2">
        <v>38</v>
      </c>
      <c r="G13" s="2">
        <v>-71</v>
      </c>
      <c r="H13" s="2">
        <v>59</v>
      </c>
      <c r="I13" s="2">
        <v>79</v>
      </c>
      <c r="J13" s="2">
        <v>-33</v>
      </c>
    </row>
    <row r="15" spans="1:10" x14ac:dyDescent="0.3">
      <c r="A15" s="9" t="s">
        <v>4</v>
      </c>
      <c r="B15" s="9"/>
    </row>
    <row r="17" spans="1:7" x14ac:dyDescent="0.3">
      <c r="A17" s="2">
        <v>-6</v>
      </c>
      <c r="B17" s="2">
        <v>32</v>
      </c>
      <c r="C17" s="2">
        <v>71</v>
      </c>
      <c r="D17" s="2">
        <v>11</v>
      </c>
      <c r="E17" s="6">
        <v>4</v>
      </c>
      <c r="F17" s="2">
        <v>7</v>
      </c>
    </row>
    <row r="18" spans="1:7" x14ac:dyDescent="0.3">
      <c r="A18" s="2">
        <v>72</v>
      </c>
      <c r="B18" s="2">
        <v>38</v>
      </c>
      <c r="C18" s="2">
        <v>62</v>
      </c>
      <c r="D18" s="2">
        <v>66</v>
      </c>
      <c r="E18" s="6">
        <v>-8</v>
      </c>
      <c r="F18" s="2">
        <v>73</v>
      </c>
    </row>
    <row r="19" spans="1:7" x14ac:dyDescent="0.3">
      <c r="A19" s="2">
        <v>63</v>
      </c>
      <c r="B19" s="2">
        <v>9</v>
      </c>
      <c r="C19" s="2">
        <v>-45</v>
      </c>
      <c r="D19" s="2">
        <v>10</v>
      </c>
      <c r="E19" s="6">
        <v>42</v>
      </c>
      <c r="F19" s="2">
        <v>-47</v>
      </c>
    </row>
    <row r="20" spans="1:7" x14ac:dyDescent="0.3">
      <c r="A20" s="2">
        <v>61</v>
      </c>
      <c r="B20" s="2">
        <v>-3</v>
      </c>
      <c r="C20" s="2">
        <v>55</v>
      </c>
      <c r="D20" s="2">
        <v>12</v>
      </c>
      <c r="E20" s="6">
        <v>19</v>
      </c>
      <c r="F20" s="2">
        <v>13</v>
      </c>
    </row>
    <row r="21" spans="1:7" x14ac:dyDescent="0.3">
      <c r="A21" s="7">
        <v>28</v>
      </c>
      <c r="B21" s="7">
        <v>24</v>
      </c>
      <c r="C21" s="7">
        <v>34</v>
      </c>
      <c r="D21" s="7">
        <v>-22</v>
      </c>
      <c r="E21" s="8">
        <v>31</v>
      </c>
      <c r="F21" s="2">
        <v>10</v>
      </c>
    </row>
    <row r="22" spans="1:7" x14ac:dyDescent="0.3">
      <c r="A22" s="2">
        <v>-8</v>
      </c>
      <c r="B22" s="2">
        <v>-5</v>
      </c>
      <c r="C22" s="2">
        <v>53</v>
      </c>
      <c r="D22" s="2">
        <v>28</v>
      </c>
      <c r="E22" s="2">
        <v>75</v>
      </c>
      <c r="F22" s="2">
        <v>-64</v>
      </c>
    </row>
    <row r="24" spans="1:7" x14ac:dyDescent="0.3">
      <c r="A24" s="12" t="s">
        <v>37</v>
      </c>
      <c r="B24" s="12"/>
      <c r="C24" s="12"/>
      <c r="E24" s="12" t="s">
        <v>38</v>
      </c>
      <c r="F24" s="12"/>
      <c r="G24" s="12"/>
    </row>
    <row r="26" spans="1:7" x14ac:dyDescent="0.3">
      <c r="A26" s="2">
        <f>MDETERM(A3:B4)</f>
        <v>-7.0000000000000018</v>
      </c>
      <c r="E26" s="2">
        <f>MDETERM(D3:F5)</f>
        <v>167720.00000000003</v>
      </c>
    </row>
    <row r="28" spans="1:7" x14ac:dyDescent="0.3">
      <c r="A28" s="12" t="s">
        <v>39</v>
      </c>
      <c r="B28" s="12"/>
      <c r="C28" s="12"/>
      <c r="E28" s="12" t="s">
        <v>40</v>
      </c>
      <c r="F28" s="12"/>
      <c r="G28" s="12"/>
    </row>
    <row r="30" spans="1:7" x14ac:dyDescent="0.3">
      <c r="A30" s="2">
        <f>MDETERM(A9:D12)</f>
        <v>-10489944</v>
      </c>
      <c r="E30" s="2">
        <f>MDETERM(F9:J13)</f>
        <v>3964185780.0000019</v>
      </c>
    </row>
    <row r="32" spans="1:7" x14ac:dyDescent="0.3">
      <c r="A32" s="12" t="s">
        <v>41</v>
      </c>
      <c r="B32" s="12"/>
      <c r="C32" s="12"/>
    </row>
    <row r="34" spans="1:1" x14ac:dyDescent="0.3">
      <c r="A34" s="2">
        <f>MDETERM(A17:F22)</f>
        <v>76689836802.000046</v>
      </c>
    </row>
  </sheetData>
  <mergeCells count="10">
    <mergeCell ref="A32:C32"/>
    <mergeCell ref="A28:C28"/>
    <mergeCell ref="E28:G28"/>
    <mergeCell ref="E24:G24"/>
    <mergeCell ref="A24:C24"/>
    <mergeCell ref="A1:B1"/>
    <mergeCell ref="D1:E1"/>
    <mergeCell ref="A7:B7"/>
    <mergeCell ref="F7:G7"/>
    <mergeCell ref="A15:B15"/>
  </mergeCells>
  <pageMargins left="0.7" right="0.7" top="0.75" bottom="0.75" header="0.3" footer="0.3"/>
  <pageSetup paperSize="9" orientation="portrait" r:id="rId1"/>
  <headerFooter>
    <oddHeader>&amp;C&amp;12Моисеенко Павел Александрович, 1.2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FA80-4E9B-4484-88A3-BE1D223B7504}">
  <dimension ref="A1:J45"/>
  <sheetViews>
    <sheetView tabSelected="1" showWhiteSpace="0" view="pageLayout" topLeftCell="A20" zoomScaleNormal="100" workbookViewId="0">
      <selection activeCell="G40" sqref="G40"/>
    </sheetView>
  </sheetViews>
  <sheetFormatPr defaultRowHeight="15.6" x14ac:dyDescent="0.3"/>
  <cols>
    <col min="1" max="16384" width="8.88671875" style="1"/>
  </cols>
  <sheetData>
    <row r="1" spans="1:10" x14ac:dyDescent="0.3">
      <c r="A1" s="12" t="s">
        <v>0</v>
      </c>
      <c r="B1" s="12"/>
      <c r="D1" s="9" t="s">
        <v>1</v>
      </c>
      <c r="E1" s="9"/>
    </row>
    <row r="3" spans="1:10" x14ac:dyDescent="0.3">
      <c r="A3" s="2">
        <v>5</v>
      </c>
      <c r="B3" s="2">
        <v>6</v>
      </c>
      <c r="D3" s="2">
        <v>24</v>
      </c>
      <c r="E3" s="2">
        <v>-25</v>
      </c>
      <c r="F3" s="2">
        <v>73</v>
      </c>
    </row>
    <row r="4" spans="1:10" x14ac:dyDescent="0.3">
      <c r="A4" s="2">
        <v>2</v>
      </c>
      <c r="B4" s="2">
        <v>1</v>
      </c>
      <c r="D4" s="2">
        <v>92</v>
      </c>
      <c r="E4" s="2">
        <v>55</v>
      </c>
      <c r="F4" s="2">
        <v>89</v>
      </c>
    </row>
    <row r="5" spans="1:10" x14ac:dyDescent="0.3">
      <c r="D5" s="2">
        <v>19</v>
      </c>
      <c r="E5" s="2">
        <v>-11</v>
      </c>
      <c r="F5" s="2">
        <v>93</v>
      </c>
    </row>
    <row r="7" spans="1:10" x14ac:dyDescent="0.3">
      <c r="A7" s="9" t="s">
        <v>2</v>
      </c>
      <c r="B7" s="9"/>
      <c r="F7" s="9" t="s">
        <v>3</v>
      </c>
      <c r="G7" s="9"/>
    </row>
    <row r="9" spans="1:10" x14ac:dyDescent="0.3">
      <c r="A9" s="2">
        <v>-6</v>
      </c>
      <c r="B9" s="2">
        <v>32</v>
      </c>
      <c r="C9" s="2">
        <v>71</v>
      </c>
      <c r="D9" s="2">
        <v>11</v>
      </c>
      <c r="F9" s="2">
        <v>24</v>
      </c>
      <c r="G9" s="2">
        <v>-25</v>
      </c>
      <c r="H9" s="2">
        <v>73</v>
      </c>
      <c r="I9" s="2">
        <v>64</v>
      </c>
      <c r="J9" s="2">
        <v>63</v>
      </c>
    </row>
    <row r="10" spans="1:10" x14ac:dyDescent="0.3">
      <c r="A10" s="2">
        <v>72</v>
      </c>
      <c r="B10" s="2">
        <v>38</v>
      </c>
      <c r="C10" s="2">
        <v>62</v>
      </c>
      <c r="D10" s="2">
        <v>66</v>
      </c>
      <c r="F10" s="2">
        <v>92</v>
      </c>
      <c r="G10" s="2">
        <v>55</v>
      </c>
      <c r="H10" s="2">
        <v>89</v>
      </c>
      <c r="I10" s="2">
        <v>61</v>
      </c>
      <c r="J10" s="2">
        <v>-18</v>
      </c>
    </row>
    <row r="11" spans="1:10" x14ac:dyDescent="0.3">
      <c r="A11" s="2">
        <v>63</v>
      </c>
      <c r="B11" s="2">
        <v>9</v>
      </c>
      <c r="C11" s="2">
        <v>-45</v>
      </c>
      <c r="D11" s="2">
        <v>10</v>
      </c>
      <c r="F11" s="2">
        <v>19</v>
      </c>
      <c r="G11" s="2">
        <v>-11</v>
      </c>
      <c r="H11" s="2">
        <v>93</v>
      </c>
      <c r="I11" s="2">
        <v>-53</v>
      </c>
      <c r="J11" s="2">
        <v>84</v>
      </c>
    </row>
    <row r="12" spans="1:10" x14ac:dyDescent="0.3">
      <c r="A12" s="2">
        <v>61</v>
      </c>
      <c r="B12" s="2">
        <v>-3</v>
      </c>
      <c r="C12" s="2">
        <v>55</v>
      </c>
      <c r="D12" s="2">
        <v>12</v>
      </c>
      <c r="F12" s="2">
        <v>88</v>
      </c>
      <c r="G12" s="2">
        <v>23</v>
      </c>
      <c r="H12" s="2">
        <v>85</v>
      </c>
      <c r="I12" s="2">
        <v>32</v>
      </c>
      <c r="J12" s="2">
        <v>41</v>
      </c>
    </row>
    <row r="13" spans="1:10" x14ac:dyDescent="0.3">
      <c r="F13" s="2">
        <v>38</v>
      </c>
      <c r="G13" s="2">
        <v>-71</v>
      </c>
      <c r="H13" s="2">
        <v>59</v>
      </c>
      <c r="I13" s="2">
        <v>79</v>
      </c>
      <c r="J13" s="2">
        <v>-33</v>
      </c>
    </row>
    <row r="15" spans="1:10" x14ac:dyDescent="0.3">
      <c r="A15" s="9" t="s">
        <v>4</v>
      </c>
      <c r="B15" s="9"/>
    </row>
    <row r="17" spans="1:10" x14ac:dyDescent="0.3">
      <c r="A17" s="2">
        <v>-6</v>
      </c>
      <c r="B17" s="2">
        <v>32</v>
      </c>
      <c r="C17" s="2">
        <v>71</v>
      </c>
      <c r="D17" s="2">
        <v>11</v>
      </c>
      <c r="E17" s="6">
        <v>4</v>
      </c>
      <c r="F17" s="2">
        <v>7</v>
      </c>
    </row>
    <row r="18" spans="1:10" x14ac:dyDescent="0.3">
      <c r="A18" s="2">
        <v>72</v>
      </c>
      <c r="B18" s="2">
        <v>38</v>
      </c>
      <c r="C18" s="2">
        <v>62</v>
      </c>
      <c r="D18" s="2">
        <v>66</v>
      </c>
      <c r="E18" s="6">
        <v>-8</v>
      </c>
      <c r="F18" s="2">
        <v>73</v>
      </c>
    </row>
    <row r="19" spans="1:10" x14ac:dyDescent="0.3">
      <c r="A19" s="2">
        <v>63</v>
      </c>
      <c r="B19" s="2">
        <v>9</v>
      </c>
      <c r="C19" s="2">
        <v>-45</v>
      </c>
      <c r="D19" s="2">
        <v>10</v>
      </c>
      <c r="E19" s="6">
        <v>42</v>
      </c>
      <c r="F19" s="2">
        <v>-47</v>
      </c>
    </row>
    <row r="20" spans="1:10" x14ac:dyDescent="0.3">
      <c r="A20" s="2">
        <v>61</v>
      </c>
      <c r="B20" s="2">
        <v>-3</v>
      </c>
      <c r="C20" s="2">
        <v>55</v>
      </c>
      <c r="D20" s="2">
        <v>12</v>
      </c>
      <c r="E20" s="6">
        <v>19</v>
      </c>
      <c r="F20" s="2">
        <v>13</v>
      </c>
    </row>
    <row r="21" spans="1:10" x14ac:dyDescent="0.3">
      <c r="A21" s="7">
        <v>28</v>
      </c>
      <c r="B21" s="7">
        <v>24</v>
      </c>
      <c r="C21" s="7">
        <v>34</v>
      </c>
      <c r="D21" s="7">
        <v>-22</v>
      </c>
      <c r="E21" s="8">
        <v>31</v>
      </c>
      <c r="F21" s="2">
        <v>10</v>
      </c>
    </row>
    <row r="22" spans="1:10" x14ac:dyDescent="0.3">
      <c r="A22" s="2">
        <v>-8</v>
      </c>
      <c r="B22" s="2">
        <v>-5</v>
      </c>
      <c r="C22" s="2">
        <v>53</v>
      </c>
      <c r="D22" s="2">
        <v>28</v>
      </c>
      <c r="E22" s="2">
        <v>75</v>
      </c>
      <c r="F22" s="2">
        <v>-64</v>
      </c>
    </row>
    <row r="24" spans="1:10" x14ac:dyDescent="0.3">
      <c r="A24" s="9" t="s">
        <v>42</v>
      </c>
      <c r="B24" s="9"/>
      <c r="C24" s="9"/>
      <c r="D24" s="9"/>
      <c r="F24" s="9" t="s">
        <v>43</v>
      </c>
      <c r="G24" s="9"/>
      <c r="H24" s="9"/>
      <c r="I24" s="9"/>
    </row>
    <row r="26" spans="1:10" x14ac:dyDescent="0.3">
      <c r="A26" s="2">
        <f t="array" ref="A26:B27">MINVERSE(A3:B4)</f>
        <v>-0.14285714285714279</v>
      </c>
      <c r="B26" s="2">
        <v>0.85714285714285698</v>
      </c>
      <c r="F26" s="2">
        <f t="array" ref="F26:H28">MINVERSE(D3:F5)</f>
        <v>3.633436680181254E-2</v>
      </c>
      <c r="G26" s="2">
        <v>9.0746482232291897E-3</v>
      </c>
      <c r="H26" s="2">
        <v>-3.7204865251609813E-2</v>
      </c>
    </row>
    <row r="27" spans="1:10" x14ac:dyDescent="0.3">
      <c r="A27" s="2">
        <v>0.28571428571428564</v>
      </c>
      <c r="B27" s="2">
        <v>-0.71428571428571408</v>
      </c>
      <c r="F27" s="2">
        <v>-4.0931314094920103E-2</v>
      </c>
      <c r="G27" s="2">
        <v>5.0381588361554973E-3</v>
      </c>
      <c r="H27" s="2">
        <v>2.7307417123777718E-2</v>
      </c>
    </row>
    <row r="28" spans="1:10" x14ac:dyDescent="0.3">
      <c r="F28" s="2">
        <v>-1.2264488433102788E-2</v>
      </c>
      <c r="G28" s="2">
        <v>-1.2580491295015499E-3</v>
      </c>
      <c r="H28" s="2">
        <v>2.1583591700453132E-2</v>
      </c>
    </row>
    <row r="30" spans="1:10" x14ac:dyDescent="0.3">
      <c r="A30" s="9" t="s">
        <v>44</v>
      </c>
      <c r="B30" s="9"/>
      <c r="C30" s="9"/>
      <c r="D30" s="9"/>
      <c r="F30" s="9" t="s">
        <v>45</v>
      </c>
      <c r="G30" s="9"/>
      <c r="H30" s="9"/>
      <c r="I30" s="9"/>
    </row>
    <row r="32" spans="1:10" x14ac:dyDescent="0.3">
      <c r="A32" s="2">
        <f t="array" ref="A32:D35">MINVERSE(A9:D12)</f>
        <v>2.4991553815730569E-3</v>
      </c>
      <c r="B32" s="2">
        <v>-3.8816222469824418E-3</v>
      </c>
      <c r="C32" s="2">
        <v>1.0843718517467776E-2</v>
      </c>
      <c r="D32" s="2">
        <v>1.002159782740499E-2</v>
      </c>
      <c r="F32" s="2">
        <f t="array" ref="F32:J36">MINVERSE(F9:J13)</f>
        <v>-1.1477863179257962E-2</v>
      </c>
      <c r="G32" s="2">
        <v>-1.3247383173853161E-2</v>
      </c>
      <c r="H32" s="2">
        <v>-6.4088045843300459E-3</v>
      </c>
      <c r="I32" s="2">
        <v>2.8059511882916839E-2</v>
      </c>
      <c r="J32" s="2">
        <v>3.8620581500597578E-3</v>
      </c>
    </row>
    <row r="33" spans="1:10" x14ac:dyDescent="0.3">
      <c r="A33" s="2">
        <v>3.0727332767458055E-2</v>
      </c>
      <c r="B33" s="2">
        <v>-6.1472206143331201E-3</v>
      </c>
      <c r="C33" s="2">
        <v>2.3239018244520664E-2</v>
      </c>
      <c r="D33" s="2">
        <v>-1.3722856861771621E-2</v>
      </c>
      <c r="F33" s="2">
        <v>5.0453752952012258E-3</v>
      </c>
      <c r="G33" s="2">
        <v>1.1775666578371105E-2</v>
      </c>
      <c r="H33" s="2">
        <v>-4.9001235254923076E-4</v>
      </c>
      <c r="I33" s="2">
        <v>-9.3903129333156518E-3</v>
      </c>
      <c r="J33" s="2">
        <v>-9.7050673543357478E-3</v>
      </c>
    </row>
    <row r="34" spans="1:10" x14ac:dyDescent="0.3">
      <c r="A34" s="2">
        <v>4.224998722586127E-3</v>
      </c>
      <c r="B34" s="2">
        <v>-1.2981956815022082E-3</v>
      </c>
      <c r="C34" s="2">
        <v>-6.6145253015650026E-3</v>
      </c>
      <c r="D34" s="2">
        <v>8.7792651705290332E-3</v>
      </c>
      <c r="F34" s="2">
        <v>2.4645063430907125E-3</v>
      </c>
      <c r="G34" s="2">
        <v>1.3938361385272912E-2</v>
      </c>
      <c r="H34" s="2">
        <v>1.1070489234235632E-2</v>
      </c>
      <c r="I34" s="2">
        <v>-1.8582057725861672E-2</v>
      </c>
      <c r="J34" s="2">
        <v>2.194852230159606E-3</v>
      </c>
    </row>
    <row r="35" spans="1:10" x14ac:dyDescent="0.3">
      <c r="A35" s="2">
        <v>-2.4386784142984941E-2</v>
      </c>
      <c r="B35" s="2">
        <v>2.4144838142129262E-2</v>
      </c>
      <c r="C35" s="2">
        <v>-1.8995906937158104E-2</v>
      </c>
      <c r="D35" s="2">
        <v>-1.1278801869676329E-2</v>
      </c>
      <c r="F35" s="2">
        <v>1.1454549942914128E-2</v>
      </c>
      <c r="G35" s="2">
        <v>2.7094431482472051E-3</v>
      </c>
      <c r="H35" s="2">
        <v>-7.0525392984987709E-3</v>
      </c>
      <c r="I35" s="2">
        <v>-3.5708558542884446E-3</v>
      </c>
      <c r="J35" s="2">
        <v>-1.9985370110479532E-3</v>
      </c>
    </row>
    <row r="36" spans="1:10" x14ac:dyDescent="0.3">
      <c r="F36" s="2">
        <v>7.7556022109538953E-3</v>
      </c>
      <c r="G36" s="2">
        <v>-9.1837441584284151E-3</v>
      </c>
      <c r="H36" s="2">
        <v>-3.4162253616680884E-3</v>
      </c>
      <c r="I36" s="2">
        <v>1.0743474287928047E-2</v>
      </c>
      <c r="J36" s="2">
        <v>-5.8354591040382557E-3</v>
      </c>
    </row>
    <row r="38" spans="1:10" x14ac:dyDescent="0.3">
      <c r="A38" s="9" t="s">
        <v>46</v>
      </c>
      <c r="B38" s="9"/>
      <c r="C38" s="9"/>
      <c r="D38" s="9"/>
    </row>
    <row r="40" spans="1:10" x14ac:dyDescent="0.3">
      <c r="A40" s="2">
        <f t="array" ref="A40:F45">MINVERSE(A17:F22)</f>
        <v>4.3393683684474988E-3</v>
      </c>
      <c r="B40" s="2">
        <v>-2.8304620149398885E-3</v>
      </c>
      <c r="C40" s="2">
        <v>7.9478629687748173E-3</v>
      </c>
      <c r="D40" s="2">
        <v>1.2942655316409727E-2</v>
      </c>
      <c r="E40" s="2">
        <v>-4.0404024173372466E-3</v>
      </c>
      <c r="F40" s="2">
        <v>-6.5929252047490878E-3</v>
      </c>
    </row>
    <row r="41" spans="1:10" x14ac:dyDescent="0.3">
      <c r="A41" s="2">
        <v>1.7980584149111637E-2</v>
      </c>
      <c r="B41" s="2">
        <v>2.6419559155290333E-3</v>
      </c>
      <c r="C41" s="2">
        <v>1.0844107742035406E-2</v>
      </c>
      <c r="D41" s="2">
        <v>-1.614489855020412E-2</v>
      </c>
      <c r="E41" s="2">
        <v>6.3259427484835696E-3</v>
      </c>
      <c r="F41" s="2">
        <v>-5.2745382291575146E-3</v>
      </c>
    </row>
    <row r="42" spans="1:10" x14ac:dyDescent="0.3">
      <c r="A42" s="2">
        <v>1.0341095783624323E-2</v>
      </c>
      <c r="B42" s="2">
        <v>-4.541645549451954E-3</v>
      </c>
      <c r="C42" s="2">
        <v>-2.6337030227548048E-3</v>
      </c>
      <c r="D42" s="2">
        <v>1.1020640181854691E-2</v>
      </c>
      <c r="E42" s="2">
        <v>-4.3477838381748152E-3</v>
      </c>
      <c r="F42" s="2">
        <v>-5.5590513394974559E-4</v>
      </c>
    </row>
    <row r="43" spans="1:10" x14ac:dyDescent="0.3">
      <c r="A43" s="2">
        <v>-2.7520002493276355E-3</v>
      </c>
      <c r="B43" s="2">
        <v>9.8059343109775429E-3</v>
      </c>
      <c r="C43" s="2">
        <v>8.728745266837534E-4</v>
      </c>
      <c r="D43" s="2">
        <v>-6.5264368248981177E-3</v>
      </c>
      <c r="E43" s="2">
        <v>-1.1517015628555439E-2</v>
      </c>
      <c r="F43" s="2">
        <v>7.117660393635949E-3</v>
      </c>
    </row>
    <row r="44" spans="1:10" x14ac:dyDescent="0.3">
      <c r="A44" s="2">
        <v>-2.3860793037341257E-2</v>
      </c>
      <c r="B44" s="2">
        <v>8.8773193996710287E-3</v>
      </c>
      <c r="C44" s="2">
        <v>-7.9040536435747346E-3</v>
      </c>
      <c r="D44" s="2">
        <v>-1.2929838963670082E-2</v>
      </c>
      <c r="E44" s="2">
        <v>2.2052204627405002E-2</v>
      </c>
      <c r="F44" s="2">
        <v>1.4139741029827308E-2</v>
      </c>
    </row>
    <row r="45" spans="1:10" x14ac:dyDescent="0.3">
      <c r="A45" s="2">
        <v>-2.2549301186606526E-2</v>
      </c>
      <c r="B45" s="2">
        <v>1.1079559657869043E-2</v>
      </c>
      <c r="C45" s="2">
        <v>-1.2902394362302193E-2</v>
      </c>
      <c r="D45" s="2">
        <v>-9.2375152111619126E-3</v>
      </c>
      <c r="E45" s="2">
        <v>1.7214060494200597E-2</v>
      </c>
      <c r="F45" s="2">
        <v>4.8348154522390397E-3</v>
      </c>
    </row>
  </sheetData>
  <mergeCells count="10">
    <mergeCell ref="A38:D38"/>
    <mergeCell ref="A30:D30"/>
    <mergeCell ref="F30:I30"/>
    <mergeCell ref="F24:I24"/>
    <mergeCell ref="A24:D24"/>
    <mergeCell ref="A1:B1"/>
    <mergeCell ref="D1:E1"/>
    <mergeCell ref="A7:B7"/>
    <mergeCell ref="F7:G7"/>
    <mergeCell ref="A15:B15"/>
  </mergeCells>
  <pageMargins left="0.7" right="0.7" top="0.75" bottom="0.75" header="0.3" footer="0.3"/>
  <pageSetup paperSize="9" orientation="portrait" r:id="rId1"/>
  <headerFooter>
    <oddHeader>&amp;C&amp;12Моисеенко Павел Александрович, 1.2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Форматирование листа</vt:lpstr>
      <vt:lpstr>Сложение и вычитание матриц, ум</vt:lpstr>
      <vt:lpstr>Еденичная матрица</vt:lpstr>
      <vt:lpstr>Умножение матриц</vt:lpstr>
      <vt:lpstr>Транспонирование матрицы</vt:lpstr>
      <vt:lpstr>Вычисление определителя матрицы</vt:lpstr>
      <vt:lpstr>Нахождение обратной матрицы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2018-10-13T05:21:06Z</dcterms:modified>
</cp:coreProperties>
</file>