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.rakotoasimbahoaka\Documents\GitHub\test\"/>
    </mc:Choice>
  </mc:AlternateContent>
  <xr:revisionPtr revIDLastSave="0" documentId="13_ncr:1_{088618E9-9B96-47D9-BB2E-038BC24EDA01}" xr6:coauthVersionLast="36" xr6:coauthVersionMax="36" xr10:uidLastSave="{00000000-0000-0000-0000-000000000000}"/>
  <bookViews>
    <workbookView xWindow="0" yWindow="0" windowWidth="28800" windowHeight="11930" tabRatio="682" firstSheet="1" activeTab="3" xr2:uid="{00000000-000D-0000-FFFF-FFFF00000000}"/>
  </bookViews>
  <sheets>
    <sheet name="Config" sheetId="1" state="hidden" r:id="rId1"/>
    <sheet name="1401" sheetId="29" r:id="rId2"/>
    <sheet name="2101" sheetId="30" r:id="rId3"/>
    <sheet name="2801" sheetId="31" r:id="rId4"/>
    <sheet name="Settings" sheetId="10" state="hidden" r:id="rId5"/>
  </sheets>
  <definedNames>
    <definedName name="Config">Config!$A$1:$A$28</definedName>
    <definedName name="Type">Settings!$A$1:$A$18</definedName>
    <definedName name="Work_on_MIDC_projects">Config!$A$12:$A$28</definedName>
  </definedNames>
  <calcPr calcId="191029"/>
  <customWorkbookViews>
    <customWorkbookView name="Rakotoasimbahoaka, M. - Personal View" guid="{49F7503A-498E-4D7F-8E05-178B350A0D9A}" mergeInterval="0" personalView="1" maximized="1" xWindow="-8" yWindow="-8" windowWidth="1936" windowHeight="1056" tabRatio="682" activeSheetId="8"/>
    <customWorkbookView name="Sayfoo, Ayman Khan M. - Personal View" guid="{A7C52A66-AA1B-41A7-A776-3F5973489989}" mergeInterval="0" personalView="1" maximized="1" xWindow="-8" yWindow="-8" windowWidth="1616" windowHeight="876" activeSheetId="12"/>
    <customWorkbookView name="gulraaz.usmani - Personal View" guid="{624901B3-D8B8-4EEF-B59D-284D0613DEE5}" mergeInterval="0" personalView="1" maximized="1" xWindow="-8" yWindow="-8" windowWidth="1936" windowHeight="1066" activeSheetId="2"/>
    <customWorkbookView name="Seeburn, Jagatsingh - Personal View" guid="{D2A1F1CC-DDA7-4895-970D-FF8B5DFE990A}" mergeInterval="0" personalView="1" maximized="1" xWindow="-8" yWindow="-8" windowWidth="1616" windowHeight="876" tabRatio="682" activeSheetId="3"/>
    <customWorkbookView name="r.seewooruttun - Personal View" guid="{D7C17EB2-3D95-4A50-A05E-F688CE1DBA80}" mergeInterval="0" personalView="1" maximized="1" windowWidth="1596" windowHeight="615" tabRatio="682" activeSheetId="9"/>
    <customWorkbookView name="Jhashketi Kallee - Personal View" guid="{31BAE6A2-9AE0-4D79-83C2-F8743D072A58}" mergeInterval="0" personalView="1" maximized="1" windowWidth="1596" windowHeight="634" activeSheetId="2"/>
    <customWorkbookView name="Shyamal Geesawor - Personal View" guid="{CAFB7AD5-A18F-4155-8B12-E8B0D1CCF0A4}" mergeInterval="0" personalView="1" maximized="1" windowWidth="1596" windowHeight="675" activeSheetId="6"/>
    <customWorkbookView name="virish.seechurn - Personal View" guid="{65148423-3909-4D05-90E0-A4DC24B66C98}" mergeInterval="0" personalView="1" maximized="1" windowWidth="1851" windowHeight="894" activeSheetId="8"/>
    <customWorkbookView name="jagatsingh.seeburn - Personal View" guid="{21D60299-2562-4085-8CB0-38A88974F811}" mergeInterval="0" personalView="1" maximized="1" windowWidth="1596" windowHeight="575" activeSheetId="3"/>
    <customWorkbookView name="caroline.m.riviere - Personal View" guid="{5D2E8B72-61E3-46A5-81B5-4FEA5C009D83}" mergeInterval="0" personalView="1" maximized="1" xWindow="1" yWindow="1" windowWidth="1600" windowHeight="649" activeSheetId="2"/>
    <customWorkbookView name="Nabeel KAUDEER - Personal View" guid="{5607A6C9-E021-4CB6-A1CC-8E18A34951E3}" mergeInterval="0" personalView="1" maximized="1" xWindow="1" yWindow="1" windowWidth="1596" windowHeight="670" activeSheetId="3"/>
    <customWorkbookView name="waseefa.shamtally - Personal View" guid="{5FBB71D8-1B04-4E67-8353-4A40AE7264F2}" mergeInterval="0" personalView="1" maximized="1" xWindow="1" yWindow="1" windowWidth="1600" windowHeight="679" activeSheetId="10"/>
    <customWorkbookView name="urvashi.nagaisar - Personal View" guid="{5367C14A-29BF-4F59-ABD6-8FC568A0FC56}" mergeInterval="0" personalView="1" maximized="1" xWindow="1" yWindow="1" windowWidth="1596" windowHeight="670" activeSheetId="7"/>
    <customWorkbookView name="s.teelwah - Personal View" guid="{908DA579-3173-4409-8F1D-4CCDF2245EB9}" mergeInterval="0" personalView="1" maximized="1" xWindow="1" yWindow="1" windowWidth="1600" windowHeight="649" activeSheetId="3"/>
    <customWorkbookView name="Sheick.m.busgeet - Personal View" guid="{82D8CAC3-3CC1-4064-B302-62EA9A9CBA6F}" mergeInterval="0" personalView="1" maximized="1" xWindow="1" yWindow="1" windowWidth="1596" windowHeight="625" activeSheetId="10"/>
    <customWorkbookView name="marcos.barbosa - Personal View" guid="{CEBF9148-6B6C-4AF3-AF63-48A17575BA4D}" mergeInterval="0" personalView="1" maximized="1" xWindow="1" yWindow="1" windowWidth="1276" windowHeight="570" activeSheetId="3"/>
    <customWorkbookView name="mohit.mohan - Personal View" guid="{5AFE4327-EE5C-4DAE-8AD3-DF2924DEAB7C}" mergeInterval="0" personalView="1" maximized="1" xWindow="1" yWindow="1" windowWidth="1596" windowHeight="536" activeSheetId="10"/>
    <customWorkbookView name="s.sobrun - Personal View" guid="{ECBD7E6F-D691-496E-B89E-D9F487F4777A}" mergeInterval="0" personalView="1" maximized="1" xWindow="1" yWindow="1" windowWidth="1600" windowHeight="649" activeSheetId="3"/>
    <customWorkbookView name="Manna Hemraj - Personal View" guid="{40381193-743A-48C2-ACDD-2B24E9536A00}" mergeInterval="0" personalView="1" maximized="1" windowWidth="1596" windowHeight="671" activeSheetId="7"/>
    <customWorkbookView name="kamlee.devi.jeetun - Personal View" guid="{B79E5B41-4EE6-4002-B914-F7EF860CCA91}" mergeInterval="0" personalView="1" maximized="1" xWindow="1" yWindow="1" windowWidth="1600" windowHeight="655" activeSheetId="4"/>
    <customWorkbookView name="Caroline Marie Lise Riviere - Personal View" guid="{38EB8DF1-FAAB-42B7-9C5E-17A6B000D649}" mergeInterval="0" personalView="1" maximized="1" windowWidth="1596" windowHeight="675" activeSheetId="2"/>
    <customWorkbookView name="m.rakotoasimbahoaka - Personal View" guid="{A51673B4-ACCA-4B89-90F0-55D72FCD1BE6}" mergeInterval="0" personalView="1" maximized="1" windowWidth="1596" windowHeight="675" activeSheetId="8"/>
    <customWorkbookView name="Jonathan Letourdi - Personal View" guid="{729B9D5E-4D5E-4F86-A144-8E372CD49ED1}" mergeInterval="0" personalView="1" maximized="1" windowWidth="1916" windowHeight="833" activeSheetId="4"/>
    <customWorkbookView name="Krishna Appadoo - Personal View" guid="{3AAE96DA-F426-4791-AC13-B22CC8F574EA}" mergeInterval="0" personalView="1" maximized="1" windowWidth="1596" windowHeight="675" activeSheetId="15"/>
    <customWorkbookView name="Nahid Hyderkhan - Personal View" guid="{97692112-CC24-418C-A15F-E0295BC39F4C}" mergeInterval="0" personalView="1" maximized="1" windowWidth="1916" windowHeight="755" activeSheetId="6"/>
    <customWorkbookView name="Robert Grenade - Personal View" guid="{FE20A562-13B5-48A5-A4B8-BD3167DE4D90}" mergeInterval="0" personalView="1" maximized="1" xWindow="-4" yWindow="-4" windowWidth="1608" windowHeight="880" tabRatio="913" activeSheetId="3" showComments="commIndAndComment"/>
    <customWorkbookView name="veedhya.bholah - Personal View" guid="{DFA36E42-56C6-4EA1-ADCB-1A0996779239}" mergeInterval="0" personalView="1" maximized="1" xWindow="1" yWindow="1" windowWidth="1596" windowHeight="670" activeSheetId="11"/>
    <customWorkbookView name="Kallee, Jhashketi - Personal View" guid="{720EEEC3-62C9-4AE3-B83C-33FA9A86192F}" mergeInterval="0" personalView="1" maximized="1" xWindow="-8" yWindow="-8" windowWidth="1616" windowHeight="876" activeSheetId="2"/>
    <customWorkbookView name="Usmani, Gulraaz - Personal View" guid="{8D30A286-4386-4C65-82FC-20CB7AA21B28}" mergeInterval="0" personalView="1" maximized="1" xWindow="-8" yWindow="-8" windowWidth="1936" windowHeight="1056" activeSheetId="14"/>
    <customWorkbookView name="Grenade, Robert - Personal View" guid="{40A4AF3B-F5E7-4C05-9281-9AB6A6E4E661}" mergeInterval="0" personalView="1" maximized="1" xWindow="-8" yWindow="-8" windowWidth="1936" windowHeight="1066" activeSheetId="3"/>
    <customWorkbookView name="L'Etourdi, J. - Personal View" guid="{1CAEEF10-3977-4E3C-8C51-8BE7754A531B}" mergeInterval="0" personalView="1" maximized="1" xWindow="-8" yWindow="-8" windowWidth="1936" windowHeight="1056" tabRatio="772" activeSheetId="2"/>
    <customWorkbookView name="Ruthun, Maheshwaree - Personal View" guid="{9D6E1936-6331-4C16-8A61-572186D7DC28}" mergeInterval="0" personalView="1" maximized="1" xWindow="-8" yWindow="-8" windowWidth="1936" windowHeight="1066" activeSheetId="5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0" i="31" l="1"/>
  <c r="H31" i="31" s="1"/>
  <c r="G30" i="31"/>
  <c r="G31" i="31" s="1"/>
  <c r="F30" i="31"/>
  <c r="F31" i="31" s="1"/>
  <c r="E30" i="31"/>
  <c r="E31" i="31" s="1"/>
  <c r="I29" i="31"/>
  <c r="J29" i="31" s="1"/>
  <c r="I28" i="31"/>
  <c r="J28" i="31" s="1"/>
  <c r="J27" i="31"/>
  <c r="I27" i="31"/>
  <c r="J26" i="31"/>
  <c r="I26" i="31"/>
  <c r="I25" i="31"/>
  <c r="J25" i="31" s="1"/>
  <c r="I24" i="31"/>
  <c r="J24" i="31" s="1"/>
  <c r="J23" i="31"/>
  <c r="I23" i="31"/>
  <c r="J22" i="31"/>
  <c r="I22" i="31"/>
  <c r="I21" i="31"/>
  <c r="J21" i="31" s="1"/>
  <c r="I20" i="31"/>
  <c r="J20" i="31" s="1"/>
  <c r="J19" i="31"/>
  <c r="I19" i="31"/>
  <c r="J18" i="31"/>
  <c r="I18" i="31"/>
  <c r="I17" i="31"/>
  <c r="J17" i="31" s="1"/>
  <c r="I16" i="31"/>
  <c r="J16" i="31" s="1"/>
  <c r="J15" i="31"/>
  <c r="I15" i="31"/>
  <c r="J14" i="31"/>
  <c r="I14" i="31"/>
  <c r="I13" i="31"/>
  <c r="J13" i="31" s="1"/>
  <c r="I12" i="31"/>
  <c r="J12" i="31" s="1"/>
  <c r="J11" i="31"/>
  <c r="I11" i="31"/>
  <c r="J10" i="31"/>
  <c r="I10" i="31"/>
  <c r="I3" i="31"/>
  <c r="I2" i="31"/>
  <c r="J2" i="31" s="1"/>
  <c r="J3" i="31" l="1"/>
  <c r="H30" i="30" l="1"/>
  <c r="H31" i="30" s="1"/>
  <c r="G30" i="30"/>
  <c r="G31" i="30" s="1"/>
  <c r="F30" i="30"/>
  <c r="F31" i="30" s="1"/>
  <c r="E30" i="30"/>
  <c r="E31" i="30" s="1"/>
  <c r="J29" i="30"/>
  <c r="I29" i="30"/>
  <c r="J28" i="30"/>
  <c r="I28" i="30"/>
  <c r="I27" i="30"/>
  <c r="J27" i="30" s="1"/>
  <c r="I26" i="30"/>
  <c r="J26" i="30" s="1"/>
  <c r="J25" i="30"/>
  <c r="I25" i="30"/>
  <c r="J24" i="30"/>
  <c r="I24" i="30"/>
  <c r="I23" i="30"/>
  <c r="J23" i="30" s="1"/>
  <c r="I22" i="30"/>
  <c r="J22" i="30" s="1"/>
  <c r="J21" i="30"/>
  <c r="I21" i="30"/>
  <c r="J20" i="30"/>
  <c r="I20" i="30"/>
  <c r="I19" i="30"/>
  <c r="J19" i="30" s="1"/>
  <c r="I18" i="30"/>
  <c r="J18" i="30" s="1"/>
  <c r="J17" i="30"/>
  <c r="I17" i="30"/>
  <c r="J16" i="30"/>
  <c r="I16" i="30"/>
  <c r="I15" i="30"/>
  <c r="J15" i="30" s="1"/>
  <c r="I14" i="30"/>
  <c r="J14" i="30" s="1"/>
  <c r="J13" i="30"/>
  <c r="I13" i="30"/>
  <c r="J12" i="30"/>
  <c r="I12" i="30"/>
  <c r="I11" i="30"/>
  <c r="J11" i="30" s="1"/>
  <c r="I10" i="30"/>
  <c r="J10" i="30" s="1"/>
  <c r="I9" i="30"/>
  <c r="J9" i="30" s="1"/>
  <c r="I7" i="30"/>
  <c r="J7" i="30" s="1"/>
  <c r="I6" i="30"/>
  <c r="J6" i="30" s="1"/>
  <c r="I5" i="30"/>
  <c r="J5" i="30" s="1"/>
  <c r="I4" i="30"/>
  <c r="J4" i="30" s="1"/>
  <c r="I3" i="30"/>
  <c r="J3" i="30" s="1"/>
  <c r="I2" i="30"/>
  <c r="J2" i="30" s="1"/>
  <c r="H30" i="29" l="1"/>
  <c r="H31" i="29" s="1"/>
  <c r="G30" i="29"/>
  <c r="G31" i="29" s="1"/>
  <c r="F30" i="29"/>
  <c r="F31" i="29" s="1"/>
  <c r="E30" i="29"/>
  <c r="E31" i="29" s="1"/>
  <c r="I29" i="29"/>
  <c r="J29" i="29" s="1"/>
  <c r="I28" i="29"/>
  <c r="J28" i="29" s="1"/>
  <c r="I27" i="29"/>
  <c r="J27" i="29" s="1"/>
  <c r="I26" i="29"/>
  <c r="J26" i="29" s="1"/>
  <c r="I25" i="29"/>
  <c r="J25" i="29" s="1"/>
  <c r="I24" i="29"/>
  <c r="J24" i="29" s="1"/>
  <c r="I23" i="29"/>
  <c r="J23" i="29" s="1"/>
  <c r="I22" i="29"/>
  <c r="J22" i="29" s="1"/>
  <c r="I21" i="29"/>
  <c r="J21" i="29" s="1"/>
  <c r="I20" i="29"/>
  <c r="J20" i="29" s="1"/>
  <c r="I19" i="29"/>
  <c r="J19" i="29" s="1"/>
  <c r="I18" i="29"/>
  <c r="J18" i="29" s="1"/>
  <c r="I17" i="29"/>
  <c r="J17" i="29" s="1"/>
  <c r="I16" i="29"/>
  <c r="J16" i="29" s="1"/>
  <c r="I15" i="29"/>
  <c r="J15" i="29" s="1"/>
  <c r="I14" i="29"/>
  <c r="J14" i="29" s="1"/>
  <c r="I13" i="29"/>
  <c r="J13" i="29" s="1"/>
  <c r="I12" i="29"/>
  <c r="J12" i="29" s="1"/>
  <c r="I11" i="29"/>
  <c r="J11" i="29" s="1"/>
  <c r="I10" i="29"/>
  <c r="J10" i="29" s="1"/>
  <c r="I9" i="29"/>
  <c r="J9" i="29" s="1"/>
  <c r="I8" i="29"/>
  <c r="J8" i="29" s="1"/>
  <c r="I7" i="29"/>
  <c r="J7" i="29" s="1"/>
  <c r="I2" i="29"/>
  <c r="J2" i="29" s="1"/>
  <c r="I6" i="29" l="1"/>
  <c r="J6" i="29" s="1"/>
  <c r="I5" i="29"/>
  <c r="J5" i="29" s="1"/>
  <c r="I4" i="29"/>
  <c r="J4" i="29" s="1"/>
  <c r="D30" i="29"/>
  <c r="D31" i="29"/>
  <c r="I3" i="29"/>
  <c r="J3" i="29" s="1"/>
  <c r="I30" i="29"/>
  <c r="I31" i="29" s="1"/>
  <c r="J31" i="29" s="1"/>
  <c r="J30" i="29" l="1"/>
  <c r="D30" i="31"/>
  <c r="D31" i="31" s="1"/>
  <c r="I30" i="31"/>
  <c r="J30" i="31" s="1"/>
  <c r="I31" i="31" l="1"/>
  <c r="J31" i="31" s="1"/>
  <c r="D30" i="30"/>
  <c r="D31" i="30"/>
  <c r="J8" i="30"/>
  <c r="J30" i="30"/>
  <c r="D8" i="30"/>
  <c r="I8" i="30"/>
  <c r="I30" i="30"/>
  <c r="I31" i="30"/>
  <c r="J31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caroline.m.riviere</author>
  </authors>
  <commentList>
    <comment ref="C1" authorId="0" shapeId="0" xr:uid="{711DD93B-BD04-4B84-995F-1D7C96846246}">
      <text>
        <r>
          <rPr>
            <sz val="8"/>
            <color indexed="81"/>
            <rFont val="Tahoma"/>
            <family val="2"/>
          </rPr>
          <t>Comments are mandatory for Unassigned, Others, AM Workshops, Regression Testing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caroline.m.riviere</author>
  </authors>
  <commentList>
    <comment ref="C1" authorId="0" shapeId="0" xr:uid="{3C51C981-7C93-4AE9-9E78-0B6458EC4F3F}">
      <text>
        <r>
          <rPr>
            <sz val="8"/>
            <color indexed="81"/>
            <rFont val="Tahoma"/>
            <family val="2"/>
          </rPr>
          <t>Comments are mandatory for Unassigned, Others, AM Workshops, Regression Testing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caroline.m.riviere</author>
  </authors>
  <commentList>
    <comment ref="C1" authorId="0" shapeId="0" xr:uid="{7AF5AA45-F224-4368-83BC-1335D74965AB}">
      <text>
        <r>
          <rPr>
            <sz val="8"/>
            <color indexed="81"/>
            <rFont val="Tahoma"/>
            <family val="2"/>
          </rPr>
          <t>Comments are mandatory for Unassigned, Others, AM Workshops, Regression Testing</t>
        </r>
      </text>
    </comment>
  </commentList>
</comments>
</file>

<file path=xl/sharedStrings.xml><?xml version="1.0" encoding="utf-8"?>
<sst xmlns="http://schemas.openxmlformats.org/spreadsheetml/2006/main" count="129" uniqueCount="80">
  <si>
    <t>Monday</t>
  </si>
  <si>
    <t>Tuesday</t>
  </si>
  <si>
    <t>Wednesday</t>
  </si>
  <si>
    <t>Thursday</t>
  </si>
  <si>
    <t>Friday</t>
  </si>
  <si>
    <t>Type</t>
  </si>
  <si>
    <t>AM Workshop</t>
  </si>
  <si>
    <t>Regression Testing</t>
  </si>
  <si>
    <t>UAT Pre/Post Release Tasks</t>
  </si>
  <si>
    <t>Work on Previous Release</t>
  </si>
  <si>
    <t>CR - Analysis</t>
  </si>
  <si>
    <t>CR - Development</t>
  </si>
  <si>
    <t>CR - Peer Review</t>
  </si>
  <si>
    <t>INC - Development</t>
  </si>
  <si>
    <t>INC - Peer Review</t>
  </si>
  <si>
    <t>INC - Investigation/Fix</t>
  </si>
  <si>
    <t>Task (CR#/INC#)</t>
  </si>
  <si>
    <t>Comments</t>
  </si>
  <si>
    <t>Siebel Training</t>
  </si>
  <si>
    <t>Other (Admin)</t>
  </si>
  <si>
    <t>PRD Prep &amp; Release</t>
  </si>
  <si>
    <t>Work on MIDC</t>
  </si>
  <si>
    <t>Unassigned</t>
  </si>
  <si>
    <t>TOTAL</t>
  </si>
  <si>
    <t>Work on Defect Log</t>
  </si>
  <si>
    <t>Work on Rollout Defect</t>
  </si>
  <si>
    <t>Total (hrs)</t>
  </si>
  <si>
    <t>Total (md)</t>
  </si>
  <si>
    <t>OverTime (OT)</t>
  </si>
  <si>
    <t>Siebel UPG</t>
  </si>
  <si>
    <t>CR-Analysis</t>
  </si>
  <si>
    <t>CR-Dev</t>
  </si>
  <si>
    <t>CR-Peer Review</t>
  </si>
  <si>
    <t>INC-Dev</t>
  </si>
  <si>
    <t>INC-Investigation/Fix</t>
  </si>
  <si>
    <t>INC-Peer Review</t>
  </si>
  <si>
    <t>Others(Admin)</t>
  </si>
  <si>
    <t>PRD Prep &amp; Pre/Post Release</t>
  </si>
  <si>
    <t>UAT Prep &amp; Pre/Post Release</t>
  </si>
  <si>
    <t>Work on PRD Rollout Defects</t>
  </si>
  <si>
    <t>Work on UAT Defects</t>
  </si>
  <si>
    <t>Public Holiday</t>
  </si>
  <si>
    <t>Sick Time</t>
  </si>
  <si>
    <t>Vacation</t>
  </si>
  <si>
    <t>Deloyment Issues</t>
  </si>
  <si>
    <t>JTI Other Release Oriented Tasks</t>
  </si>
  <si>
    <t>Work on MIDC projects</t>
  </si>
  <si>
    <t>UPG - Go-Live weekend</t>
  </si>
  <si>
    <t>UPG - Go-Live planning</t>
  </si>
  <si>
    <t>UPG - Defects</t>
  </si>
  <si>
    <t>TME Migration - Automation testing on mobile apps</t>
  </si>
  <si>
    <t>TME Migration - RPA evolution (BotForce)</t>
  </si>
  <si>
    <t>TME Migration - Denodo</t>
  </si>
  <si>
    <t>ODC Housekeeping - Selenium Automation</t>
  </si>
  <si>
    <t>TME Migration - Integration with Master Data Toolkit</t>
  </si>
  <si>
    <t>TME Migration</t>
  </si>
  <si>
    <t>EPM, Data call (Wed), Task Tracking, MyTE</t>
  </si>
  <si>
    <t>INC2747253</t>
  </si>
  <si>
    <t>Close order</t>
  </si>
  <si>
    <t>INC2745877</t>
  </si>
  <si>
    <t>QlickView Info / Check sp_sales_i_denorm</t>
  </si>
  <si>
    <t>INC2745928</t>
  </si>
  <si>
    <t>Asset Reassignment/ Issue ambigious/ Investigation and Re-update/ Ambigious record still obtained/ Update One by One the REV_NUM manually and perform update.</t>
  </si>
  <si>
    <t>INC2751067</t>
  </si>
  <si>
    <t>Investigation ASI PROD failure</t>
  </si>
  <si>
    <t xml:space="preserve">GitHub: Installation GitBash: testing some command to commit a file local/ Transfer a file to the GitHub server(Public)/ Find an interface graphic </t>
  </si>
  <si>
    <t>EPM, Data call (Tues, Wed), Task Tracking, MyTE</t>
  </si>
  <si>
    <t>INC2754649</t>
  </si>
  <si>
    <t>Customer can't change telephone in Contacts in Siebel: nullify telephone number</t>
  </si>
  <si>
    <t>INC2750088</t>
  </si>
  <si>
    <t>DMT: Account Name</t>
  </si>
  <si>
    <t>INC2756024</t>
  </si>
  <si>
    <t>Customer can't change telephone in Contacts in Siebel: Update telephone number</t>
  </si>
  <si>
    <t>QlickView Info: retrieve information in all standard store procedures</t>
  </si>
  <si>
    <t>INC2756418</t>
  </si>
  <si>
    <t>Prepare script: Add script for s_contact_x</t>
  </si>
  <si>
    <t>GitHub (3.5)
- Check documents and video
- Check different command in GitBash
- Transfert sample file into the GitHub
- Transfert svn file into the GitHub
- Check Github functionnality
- Find interface graphique for GitHub: SmartGit, GitGUI, GitHub Desktop
- Installation of SmartGit
- Installation of GitHub Desktop
- Check functionnality of GitHub Desktop
Issue:
- GitHub: history log not transferred
- GitHub and GitHub Desktop not synchronized</t>
  </si>
  <si>
    <t>PL</t>
  </si>
  <si>
    <t>GitHub (24)
- Check functionnality of GitHub Desktop
- Check solution of issues: Check functionnality of Jenkins (Automation server) and installation.
- Try to modify file in the Github server
- Call and Meeting with Vikram</t>
  </si>
  <si>
    <t>EPM (Tues), Data call (Mon, Wed), Task Tracking, MyTE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</si>
</sst>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  <font>
      <sz val="11"/>
      <color rgb="FF122632"/>
      <name val="Arial"/>
      <family val="2"/>
    </font>
    <font>
      <sz val="11"/>
      <color rgb="FF122632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 applyProtection="1">
      <protection locked="0"/>
    </xf>
    <xf numFmtId="0" fontId="3" fillId="0" borderId="0" xfId="0" applyFont="1" applyFill="1"/>
    <xf numFmtId="0" fontId="3" fillId="0" borderId="0" xfId="0" applyFont="1" applyFill="1" applyAlignment="1" applyProtection="1">
      <protection locked="0"/>
    </xf>
    <xf numFmtId="0" fontId="4" fillId="0" borderId="0" xfId="0" applyFont="1"/>
    <xf numFmtId="0" fontId="7" fillId="0" borderId="1" xfId="0" applyFont="1" applyBorder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6" fillId="0" borderId="5" xfId="0" applyFont="1" applyBorder="1" applyAlignment="1">
      <alignment horizontal="left" vertical="top"/>
    </xf>
    <xf numFmtId="0" fontId="6" fillId="0" borderId="5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0" fillId="0" borderId="3" xfId="0" applyBorder="1"/>
    <xf numFmtId="0" fontId="1" fillId="2" borderId="2" xfId="0" applyFont="1" applyFill="1" applyBorder="1"/>
    <xf numFmtId="0" fontId="0" fillId="2" borderId="2" xfId="0" applyFill="1" applyBorder="1"/>
    <xf numFmtId="0" fontId="0" fillId="4" borderId="2" xfId="0" applyFill="1" applyBorder="1"/>
    <xf numFmtId="0" fontId="0" fillId="4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3" borderId="4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4" xfId="0" applyFill="1" applyBorder="1"/>
    <xf numFmtId="0" fontId="8" fillId="0" borderId="1" xfId="0" applyFont="1" applyBorder="1" applyAlignment="1">
      <alignment vertical="center"/>
    </xf>
    <xf numFmtId="0" fontId="8" fillId="0" borderId="1" xfId="0" quotePrefix="1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10" fillId="0" borderId="5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10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1" fillId="0" borderId="5" xfId="0" applyFont="1" applyBorder="1" applyAlignment="1">
      <alignment horizontal="left"/>
    </xf>
    <xf numFmtId="0" fontId="13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3DA48671-E827-4B05-8D17-79144DEEE3D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5" Type="http://schemas.openxmlformats.org/officeDocument/2006/relationships/printerSettings" Target="../printerSettings/printerSettings15.bin"/><Relationship Id="rId4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workbookViewId="0">
      <selection activeCell="F20" sqref="F20"/>
    </sheetView>
  </sheetViews>
  <sheetFormatPr defaultColWidth="9.1796875" defaultRowHeight="14" x14ac:dyDescent="0.3"/>
  <cols>
    <col min="1" max="1" width="50" style="2" bestFit="1" customWidth="1"/>
    <col min="2" max="2" width="27.26953125" style="2" bestFit="1" customWidth="1"/>
    <col min="3" max="16384" width="9.1796875" style="2"/>
  </cols>
  <sheetData>
    <row r="1" spans="1:1" x14ac:dyDescent="0.3">
      <c r="A1" s="1" t="s">
        <v>50</v>
      </c>
    </row>
    <row r="2" spans="1:1" x14ac:dyDescent="0.3">
      <c r="A2" s="1" t="s">
        <v>51</v>
      </c>
    </row>
    <row r="3" spans="1:1" x14ac:dyDescent="0.3">
      <c r="A3" s="1" t="s">
        <v>52</v>
      </c>
    </row>
    <row r="4" spans="1:1" x14ac:dyDescent="0.3">
      <c r="A4" s="1" t="s">
        <v>54</v>
      </c>
    </row>
    <row r="5" spans="1:1" x14ac:dyDescent="0.3">
      <c r="A5" s="3" t="s">
        <v>53</v>
      </c>
    </row>
    <row r="6" spans="1:1" x14ac:dyDescent="0.3">
      <c r="A6" s="1" t="s">
        <v>33</v>
      </c>
    </row>
    <row r="7" spans="1:1" x14ac:dyDescent="0.3">
      <c r="A7" s="1" t="s">
        <v>34</v>
      </c>
    </row>
    <row r="8" spans="1:1" x14ac:dyDescent="0.3">
      <c r="A8" s="1" t="s">
        <v>35</v>
      </c>
    </row>
    <row r="9" spans="1:1" x14ac:dyDescent="0.3">
      <c r="A9" s="1" t="s">
        <v>30</v>
      </c>
    </row>
    <row r="10" spans="1:1" x14ac:dyDescent="0.3">
      <c r="A10" s="1" t="s">
        <v>31</v>
      </c>
    </row>
    <row r="11" spans="1:1" x14ac:dyDescent="0.3">
      <c r="A11" s="1" t="s">
        <v>32</v>
      </c>
    </row>
    <row r="12" spans="1:1" x14ac:dyDescent="0.3">
      <c r="A12" s="1" t="s">
        <v>36</v>
      </c>
    </row>
    <row r="13" spans="1:1" x14ac:dyDescent="0.3">
      <c r="A13" s="1" t="s">
        <v>45</v>
      </c>
    </row>
    <row r="14" spans="1:1" x14ac:dyDescent="0.3">
      <c r="A14" s="1" t="s">
        <v>9</v>
      </c>
    </row>
    <row r="15" spans="1:1" x14ac:dyDescent="0.3">
      <c r="A15" s="1" t="s">
        <v>47</v>
      </c>
    </row>
    <row r="16" spans="1:1" x14ac:dyDescent="0.3">
      <c r="A16" s="1" t="s">
        <v>48</v>
      </c>
    </row>
    <row r="17" spans="1:2" x14ac:dyDescent="0.3">
      <c r="A17" s="1" t="s">
        <v>49</v>
      </c>
    </row>
    <row r="18" spans="1:2" x14ac:dyDescent="0.3">
      <c r="A18" s="1" t="s">
        <v>44</v>
      </c>
    </row>
    <row r="19" spans="1:2" x14ac:dyDescent="0.3">
      <c r="A19" s="1" t="s">
        <v>37</v>
      </c>
    </row>
    <row r="20" spans="1:2" x14ac:dyDescent="0.3">
      <c r="A20" s="1" t="s">
        <v>7</v>
      </c>
    </row>
    <row r="21" spans="1:2" x14ac:dyDescent="0.3">
      <c r="A21" s="1" t="s">
        <v>38</v>
      </c>
    </row>
    <row r="22" spans="1:2" x14ac:dyDescent="0.3">
      <c r="A22" s="1" t="s">
        <v>40</v>
      </c>
    </row>
    <row r="23" spans="1:2" x14ac:dyDescent="0.3">
      <c r="A23" s="1" t="s">
        <v>39</v>
      </c>
    </row>
    <row r="24" spans="1:2" x14ac:dyDescent="0.3">
      <c r="A24" s="1" t="s">
        <v>41</v>
      </c>
      <c r="B24" s="1"/>
    </row>
    <row r="25" spans="1:2" x14ac:dyDescent="0.3">
      <c r="A25" s="1" t="s">
        <v>42</v>
      </c>
      <c r="B25" s="3"/>
    </row>
    <row r="26" spans="1:2" x14ac:dyDescent="0.3">
      <c r="A26" s="1" t="s">
        <v>22</v>
      </c>
      <c r="B26" s="1"/>
    </row>
    <row r="27" spans="1:2" x14ac:dyDescent="0.3">
      <c r="A27" s="1" t="s">
        <v>43</v>
      </c>
      <c r="B27" s="1"/>
    </row>
    <row r="28" spans="1:2" x14ac:dyDescent="0.3">
      <c r="A28" s="1" t="s">
        <v>46</v>
      </c>
      <c r="B28" s="1"/>
    </row>
    <row r="29" spans="1:2" x14ac:dyDescent="0.3">
      <c r="A29" s="1"/>
      <c r="B29" s="1"/>
    </row>
    <row r="30" spans="1:2" x14ac:dyDescent="0.3">
      <c r="A30" s="1"/>
    </row>
    <row r="31" spans="1:2" x14ac:dyDescent="0.3">
      <c r="A31" s="1"/>
    </row>
  </sheetData>
  <customSheetViews>
    <customSheetView guid="{49F7503A-498E-4D7F-8E05-178B350A0D9A}" state="hidden">
      <selection activeCell="F20" sqref="F20"/>
      <pageMargins left="0.7" right="0.7" top="0.75" bottom="0.75" header="0.3" footer="0.3"/>
    </customSheetView>
    <customSheetView guid="{A7C52A66-AA1B-41A7-A776-3F5973489989}" state="hidden">
      <selection activeCell="F11" sqref="F11"/>
      <pageMargins left="0.7" right="0.7" top="0.75" bottom="0.75" header="0.3" footer="0.3"/>
      <pageSetup orientation="portrait" r:id="rId1"/>
    </customSheetView>
    <customSheetView guid="{624901B3-D8B8-4EEF-B59D-284D0613DEE5}" state="hidden">
      <selection activeCell="F20" sqref="F20"/>
      <pageMargins left="0.7" right="0.7" top="0.75" bottom="0.75" header="0.3" footer="0.3"/>
    </customSheetView>
    <customSheetView guid="{D2A1F1CC-DDA7-4895-970D-FF8B5DFE990A}" state="hidden">
      <selection activeCell="F20" sqref="F20"/>
      <pageMargins left="0.7" right="0.7" top="0.75" bottom="0.75" header="0.3" footer="0.3"/>
    </customSheetView>
    <customSheetView guid="{D7C17EB2-3D95-4A50-A05E-F688CE1DBA80}" state="hidden">
      <selection activeCell="F20" sqref="F20"/>
      <pageMargins left="0.7" right="0.7" top="0.75" bottom="0.75" header="0.3" footer="0.3"/>
    </customSheetView>
    <customSheetView guid="{31BAE6A2-9AE0-4D79-83C2-F8743D072A58}" state="hidden">
      <selection activeCell="K20" sqref="K20"/>
      <pageMargins left="0.7" right="0.7" top="0.75" bottom="0.75" header="0.3" footer="0.3"/>
    </customSheetView>
    <customSheetView guid="{CAFB7AD5-A18F-4155-8B12-E8B0D1CCF0A4}" state="hidden">
      <selection activeCell="F20" sqref="F20"/>
      <pageMargins left="0.7" right="0.7" top="0.75" bottom="0.75" header="0.3" footer="0.3"/>
    </customSheetView>
    <customSheetView guid="{65148423-3909-4D05-90E0-A4DC24B66C98}" state="hidden">
      <selection activeCell="F20" sqref="F20"/>
      <pageMargins left="0.7" right="0.7" top="0.75" bottom="0.75" header="0.3" footer="0.3"/>
    </customSheetView>
    <customSheetView guid="{21D60299-2562-4085-8CB0-38A88974F811}" state="hidden">
      <selection activeCell="F20" sqref="F20"/>
      <pageMargins left="0.7" right="0.7" top="0.75" bottom="0.75" header="0.3" footer="0.3"/>
    </customSheetView>
    <customSheetView guid="{A51673B4-ACCA-4B89-90F0-55D72FCD1BE6}" state="hidden">
      <selection activeCell="F20" sqref="F20"/>
      <pageMargins left="0.7" right="0.7" top="0.75" bottom="0.75" header="0.3" footer="0.3"/>
    </customSheetView>
    <customSheetView guid="{729B9D5E-4D5E-4F86-A144-8E372CD49ED1}" state="hidden">
      <selection activeCell="F20" sqref="F20"/>
      <pageMargins left="0.7" right="0.7" top="0.75" bottom="0.75" header="0.3" footer="0.3"/>
    </customSheetView>
    <customSheetView guid="{3AAE96DA-F426-4791-AC13-B22CC8F574EA}" state="hidden">
      <selection activeCell="F20" sqref="F20"/>
      <pageMargins left="0.7" right="0.7" top="0.75" bottom="0.75" header="0.3" footer="0.3"/>
    </customSheetView>
    <customSheetView guid="{97692112-CC24-418C-A15F-E0295BC39F4C}" state="hidden">
      <selection activeCell="F20" sqref="F20"/>
      <pageMargins left="0.7" right="0.7" top="0.75" bottom="0.75" header="0.3" footer="0.3"/>
    </customSheetView>
    <customSheetView guid="{FE20A562-13B5-48A5-A4B8-BD3167DE4D90}" state="hidden">
      <selection activeCell="F20" sqref="F20"/>
      <pageMargins left="0.7" right="0.7" top="0.75" bottom="0.75" header="0.3" footer="0.3"/>
    </customSheetView>
    <customSheetView guid="{DFA36E42-56C6-4EA1-ADCB-1A0996779239}" state="hidden">
      <selection activeCell="F20" sqref="F20"/>
      <pageMargins left="0.7" right="0.7" top="0.75" bottom="0.75" header="0.3" footer="0.3"/>
    </customSheetView>
    <customSheetView guid="{720EEEC3-62C9-4AE3-B83C-33FA9A86192F}" state="hidden">
      <selection activeCell="F11" sqref="F11"/>
      <pageMargins left="0.7" right="0.7" top="0.75" bottom="0.75" header="0.3" footer="0.3"/>
      <pageSetup orientation="portrait" r:id="rId2"/>
    </customSheetView>
    <customSheetView guid="{8D30A286-4386-4C65-82FC-20CB7AA21B28}" state="hidden">
      <selection activeCell="F11" sqref="F11"/>
      <pageMargins left="0.7" right="0.7" top="0.75" bottom="0.75" header="0.3" footer="0.3"/>
      <pageSetup orientation="portrait" r:id="rId3"/>
    </customSheetView>
    <customSheetView guid="{40A4AF3B-F5E7-4C05-9281-9AB6A6E4E661}" state="hidden">
      <selection activeCell="F11" sqref="F11"/>
      <pageMargins left="0.7" right="0.7" top="0.75" bottom="0.75" header="0.3" footer="0.3"/>
      <pageSetup orientation="portrait" r:id="rId4"/>
    </customSheetView>
    <customSheetView guid="{1CAEEF10-3977-4E3C-8C51-8BE7754A531B}" state="hidden">
      <selection activeCell="B1" sqref="B1:B3"/>
      <pageMargins left="0.7" right="0.7" top="0.75" bottom="0.75" header="0.3" footer="0.3"/>
      <pageSetup orientation="portrait" r:id="rId5"/>
    </customSheetView>
    <customSheetView guid="{9D6E1936-6331-4C16-8A61-572186D7DC28}" state="hidden">
      <selection activeCell="F14" sqref="F14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33D9-2D65-439A-854B-C02A09CBC912}">
  <sheetPr>
    <tabColor rgb="FFFF0000"/>
  </sheetPr>
  <dimension ref="A1:J31"/>
  <sheetViews>
    <sheetView zoomScale="93" zoomScaleNormal="93" workbookViewId="0">
      <selection activeCell="A2" sqref="A2"/>
    </sheetView>
  </sheetViews>
  <sheetFormatPr defaultRowHeight="14.5" x14ac:dyDescent="0.35"/>
  <cols>
    <col min="1" max="1" width="23.1796875" customWidth="1"/>
    <col min="2" max="2" width="15.1796875" bestFit="1" customWidth="1"/>
    <col min="3" max="3" width="81.1796875" customWidth="1"/>
    <col min="4" max="8" width="12.453125" customWidth="1"/>
    <col min="9" max="9" width="10" bestFit="1" customWidth="1"/>
    <col min="10" max="10" width="10.1796875" bestFit="1" customWidth="1"/>
  </cols>
  <sheetData>
    <row r="1" spans="1:10" ht="15" thickBot="1" x14ac:dyDescent="0.4">
      <c r="A1" s="12" t="s">
        <v>5</v>
      </c>
      <c r="B1" s="12" t="s">
        <v>16</v>
      </c>
      <c r="C1" s="12" t="s">
        <v>17</v>
      </c>
      <c r="D1" s="13" t="s">
        <v>0</v>
      </c>
      <c r="E1" s="13" t="s">
        <v>1</v>
      </c>
      <c r="F1" s="13" t="s">
        <v>2</v>
      </c>
      <c r="G1" s="13" t="s">
        <v>3</v>
      </c>
      <c r="H1" s="17" t="s">
        <v>4</v>
      </c>
      <c r="I1" s="15" t="s">
        <v>26</v>
      </c>
      <c r="J1" s="14" t="s">
        <v>27</v>
      </c>
    </row>
    <row r="2" spans="1:10" ht="16" x14ac:dyDescent="0.45">
      <c r="A2" s="23" t="s">
        <v>36</v>
      </c>
      <c r="B2" s="23"/>
      <c r="C2" s="24" t="s">
        <v>56</v>
      </c>
      <c r="D2" s="23"/>
      <c r="E2" s="23"/>
      <c r="F2" s="29">
        <v>2</v>
      </c>
      <c r="G2" s="31"/>
      <c r="H2" s="33">
        <v>1</v>
      </c>
      <c r="I2" s="16">
        <f>SUM(D2:H2)</f>
        <v>3</v>
      </c>
      <c r="J2" s="11">
        <f>I2/8</f>
        <v>0.375</v>
      </c>
    </row>
    <row r="3" spans="1:10" ht="16" x14ac:dyDescent="0.45">
      <c r="A3" s="23" t="s">
        <v>34</v>
      </c>
      <c r="B3" s="27" t="s">
        <v>57</v>
      </c>
      <c r="C3" s="26" t="s">
        <v>58</v>
      </c>
      <c r="D3" s="29"/>
      <c r="E3" s="29"/>
      <c r="F3" s="29">
        <v>0.5</v>
      </c>
      <c r="G3" s="23"/>
      <c r="H3" s="33"/>
      <c r="I3" s="16">
        <f t="shared" ref="I3" si="0">SUM(D3:H3)</f>
        <v>0.5</v>
      </c>
      <c r="J3" s="11">
        <f t="shared" ref="J3" si="1">I3/8</f>
        <v>6.25E-2</v>
      </c>
    </row>
    <row r="4" spans="1:10" ht="16" x14ac:dyDescent="0.45">
      <c r="A4" s="23" t="s">
        <v>34</v>
      </c>
      <c r="B4" s="40" t="s">
        <v>59</v>
      </c>
      <c r="C4" s="26" t="s">
        <v>60</v>
      </c>
      <c r="D4" s="23"/>
      <c r="E4" s="23"/>
      <c r="F4" s="29">
        <v>2.5</v>
      </c>
      <c r="G4" s="32"/>
      <c r="H4" s="34">
        <v>1.5</v>
      </c>
      <c r="I4" s="16">
        <f>SUM(D4:H4)</f>
        <v>4</v>
      </c>
      <c r="J4" s="11">
        <f>I4/8</f>
        <v>0.5</v>
      </c>
    </row>
    <row r="5" spans="1:10" ht="16" x14ac:dyDescent="0.45">
      <c r="A5" s="23" t="s">
        <v>34</v>
      </c>
      <c r="B5" s="41" t="s">
        <v>61</v>
      </c>
      <c r="C5" s="26" t="s">
        <v>62</v>
      </c>
      <c r="D5" s="29"/>
      <c r="E5" s="29"/>
      <c r="F5" s="23">
        <v>3</v>
      </c>
      <c r="G5" s="31"/>
      <c r="H5" s="33"/>
      <c r="I5" s="16">
        <f t="shared" ref="I5:I29" si="2">SUM(D5:H5)</f>
        <v>3</v>
      </c>
      <c r="J5" s="11">
        <f t="shared" ref="J5:J31" si="3">I5/8</f>
        <v>0.375</v>
      </c>
    </row>
    <row r="6" spans="1:10" ht="16" x14ac:dyDescent="0.45">
      <c r="A6" s="23" t="s">
        <v>34</v>
      </c>
      <c r="B6" s="27" t="s">
        <v>63</v>
      </c>
      <c r="C6" s="26" t="s">
        <v>64</v>
      </c>
      <c r="D6" s="29"/>
      <c r="E6" s="29"/>
      <c r="F6" s="23"/>
      <c r="G6" s="31"/>
      <c r="H6" s="33">
        <v>2</v>
      </c>
      <c r="I6" s="16">
        <f t="shared" si="2"/>
        <v>2</v>
      </c>
      <c r="J6" s="11">
        <f t="shared" si="3"/>
        <v>0.25</v>
      </c>
    </row>
    <row r="7" spans="1:10" ht="16" x14ac:dyDescent="0.45">
      <c r="A7" s="23"/>
      <c r="B7" s="35" t="s">
        <v>55</v>
      </c>
      <c r="C7" s="26" t="s">
        <v>65</v>
      </c>
      <c r="D7" s="23"/>
      <c r="E7" s="23"/>
      <c r="F7" s="23"/>
      <c r="G7" s="31"/>
      <c r="H7" s="33">
        <v>3.5</v>
      </c>
      <c r="I7" s="16">
        <f t="shared" si="2"/>
        <v>3.5</v>
      </c>
      <c r="J7" s="11">
        <f t="shared" si="3"/>
        <v>0.4375</v>
      </c>
    </row>
    <row r="8" spans="1:10" ht="16.5" x14ac:dyDescent="0.45">
      <c r="A8" s="23"/>
      <c r="B8" s="39"/>
      <c r="C8" s="26"/>
      <c r="D8" s="23"/>
      <c r="E8" s="23"/>
      <c r="F8" s="29"/>
      <c r="G8" s="31"/>
      <c r="H8" s="33"/>
      <c r="I8" s="16">
        <f t="shared" si="2"/>
        <v>0</v>
      </c>
      <c r="J8" s="11">
        <f t="shared" si="3"/>
        <v>0</v>
      </c>
    </row>
    <row r="9" spans="1:10" ht="16" x14ac:dyDescent="0.45">
      <c r="A9" s="23"/>
      <c r="B9" s="27"/>
      <c r="C9" s="26"/>
      <c r="D9" s="29"/>
      <c r="E9" s="29"/>
      <c r="F9" s="29"/>
      <c r="G9" s="23"/>
      <c r="H9" s="33"/>
      <c r="I9" s="16">
        <f t="shared" si="2"/>
        <v>0</v>
      </c>
      <c r="J9" s="11">
        <f t="shared" si="3"/>
        <v>0</v>
      </c>
    </row>
    <row r="10" spans="1:10" ht="16" x14ac:dyDescent="0.45">
      <c r="A10" s="23"/>
      <c r="B10" s="27"/>
      <c r="C10" s="26"/>
      <c r="D10" s="23"/>
      <c r="E10" s="23"/>
      <c r="F10" s="29"/>
      <c r="G10" s="23"/>
      <c r="H10" s="33"/>
      <c r="I10" s="16">
        <f t="shared" si="2"/>
        <v>0</v>
      </c>
      <c r="J10" s="11">
        <f t="shared" si="3"/>
        <v>0</v>
      </c>
    </row>
    <row r="11" spans="1:10" ht="16" x14ac:dyDescent="0.45">
      <c r="A11" s="23"/>
      <c r="B11" s="27"/>
      <c r="C11" s="26"/>
      <c r="D11" s="35"/>
      <c r="E11" s="28"/>
      <c r="F11" s="29"/>
      <c r="G11" s="23"/>
      <c r="H11" s="33"/>
      <c r="I11" s="16">
        <f t="shared" si="2"/>
        <v>0</v>
      </c>
      <c r="J11" s="11">
        <f t="shared" si="3"/>
        <v>0</v>
      </c>
    </row>
    <row r="12" spans="1:10" ht="16" x14ac:dyDescent="0.45">
      <c r="A12" s="23"/>
      <c r="B12" s="35"/>
      <c r="C12" s="26"/>
      <c r="D12" s="26"/>
      <c r="E12" s="25"/>
      <c r="F12" s="23"/>
      <c r="G12" s="31"/>
      <c r="H12" s="33"/>
      <c r="I12" s="16">
        <f t="shared" si="2"/>
        <v>0</v>
      </c>
      <c r="J12" s="11">
        <f t="shared" si="3"/>
        <v>0</v>
      </c>
    </row>
    <row r="13" spans="1:10" ht="16" x14ac:dyDescent="0.45">
      <c r="A13" s="23"/>
      <c r="B13" s="35"/>
      <c r="C13" s="26"/>
      <c r="D13" s="35"/>
      <c r="E13" s="28"/>
      <c r="F13" s="29"/>
      <c r="G13" s="31"/>
      <c r="H13" s="34"/>
      <c r="I13" s="16">
        <f t="shared" si="2"/>
        <v>0</v>
      </c>
      <c r="J13" s="11">
        <f t="shared" si="3"/>
        <v>0</v>
      </c>
    </row>
    <row r="14" spans="1:10" ht="16" x14ac:dyDescent="0.45">
      <c r="A14" s="23"/>
      <c r="B14" s="26"/>
      <c r="C14" s="26"/>
      <c r="D14" s="35"/>
      <c r="E14" s="28"/>
      <c r="F14" s="29"/>
      <c r="G14" s="31"/>
      <c r="H14" s="34"/>
      <c r="I14" s="16">
        <f t="shared" si="2"/>
        <v>0</v>
      </c>
      <c r="J14" s="11">
        <f t="shared" si="3"/>
        <v>0</v>
      </c>
    </row>
    <row r="15" spans="1:10" ht="16" x14ac:dyDescent="0.45">
      <c r="A15" s="23"/>
      <c r="B15" s="26"/>
      <c r="C15" s="26"/>
      <c r="D15" s="35"/>
      <c r="E15" s="28"/>
      <c r="F15" s="29"/>
      <c r="G15" s="31"/>
      <c r="H15" s="34"/>
      <c r="I15" s="16">
        <f t="shared" si="2"/>
        <v>0</v>
      </c>
      <c r="J15" s="11">
        <f t="shared" si="3"/>
        <v>0</v>
      </c>
    </row>
    <row r="16" spans="1:10" ht="16" x14ac:dyDescent="0.35">
      <c r="A16" s="23"/>
      <c r="B16" s="36"/>
      <c r="C16" s="37"/>
      <c r="D16" s="26"/>
      <c r="E16" s="25"/>
      <c r="F16" s="29"/>
      <c r="G16" s="28"/>
      <c r="H16" s="38"/>
      <c r="I16" s="16">
        <f t="shared" si="2"/>
        <v>0</v>
      </c>
      <c r="J16" s="11">
        <f t="shared" si="3"/>
        <v>0</v>
      </c>
    </row>
    <row r="17" spans="1:10" x14ac:dyDescent="0.35">
      <c r="A17" s="5"/>
      <c r="B17" s="5"/>
      <c r="C17" s="7"/>
      <c r="D17" s="7"/>
      <c r="E17" s="7"/>
      <c r="F17" s="7"/>
      <c r="G17" s="30"/>
      <c r="H17" s="8"/>
      <c r="I17" s="16">
        <f t="shared" si="2"/>
        <v>0</v>
      </c>
      <c r="J17" s="11">
        <f t="shared" si="3"/>
        <v>0</v>
      </c>
    </row>
    <row r="18" spans="1:10" x14ac:dyDescent="0.35">
      <c r="A18" s="5"/>
      <c r="B18" s="5"/>
      <c r="C18" s="7"/>
      <c r="D18" s="7"/>
      <c r="E18" s="7"/>
      <c r="F18" s="6"/>
      <c r="G18" s="6"/>
      <c r="H18" s="9"/>
      <c r="I18" s="16">
        <f t="shared" si="2"/>
        <v>0</v>
      </c>
      <c r="J18" s="11">
        <f t="shared" si="3"/>
        <v>0</v>
      </c>
    </row>
    <row r="19" spans="1:10" x14ac:dyDescent="0.35">
      <c r="A19" s="5"/>
      <c r="B19" s="5"/>
      <c r="C19" s="5"/>
      <c r="D19" s="5"/>
      <c r="E19" s="5"/>
      <c r="F19" s="5"/>
      <c r="G19" s="5"/>
      <c r="H19" s="10"/>
      <c r="I19" s="16">
        <f t="shared" si="2"/>
        <v>0</v>
      </c>
      <c r="J19" s="11">
        <f t="shared" si="3"/>
        <v>0</v>
      </c>
    </row>
    <row r="20" spans="1:10" x14ac:dyDescent="0.35">
      <c r="A20" s="5"/>
      <c r="B20" s="5"/>
      <c r="C20" s="5"/>
      <c r="D20" s="5"/>
      <c r="E20" s="5"/>
      <c r="F20" s="5"/>
      <c r="G20" s="5"/>
      <c r="H20" s="10"/>
      <c r="I20" s="16">
        <f t="shared" si="2"/>
        <v>0</v>
      </c>
      <c r="J20" s="11">
        <f t="shared" si="3"/>
        <v>0</v>
      </c>
    </row>
    <row r="21" spans="1:10" x14ac:dyDescent="0.35">
      <c r="A21" s="5"/>
      <c r="B21" s="5"/>
      <c r="C21" s="5"/>
      <c r="D21" s="5"/>
      <c r="E21" s="5"/>
      <c r="F21" s="5"/>
      <c r="G21" s="5"/>
      <c r="H21" s="10"/>
      <c r="I21" s="16">
        <f t="shared" si="2"/>
        <v>0</v>
      </c>
      <c r="J21" s="11">
        <f t="shared" si="3"/>
        <v>0</v>
      </c>
    </row>
    <row r="22" spans="1:10" x14ac:dyDescent="0.35">
      <c r="A22" s="5"/>
      <c r="B22" s="5"/>
      <c r="C22" s="5"/>
      <c r="D22" s="5"/>
      <c r="E22" s="5"/>
      <c r="F22" s="5"/>
      <c r="G22" s="5"/>
      <c r="H22" s="10"/>
      <c r="I22" s="16">
        <f t="shared" si="2"/>
        <v>0</v>
      </c>
      <c r="J22" s="11">
        <f t="shared" si="3"/>
        <v>0</v>
      </c>
    </row>
    <row r="23" spans="1:10" x14ac:dyDescent="0.35">
      <c r="A23" s="5"/>
      <c r="B23" s="5"/>
      <c r="C23" s="5"/>
      <c r="D23" s="5"/>
      <c r="E23" s="5"/>
      <c r="F23" s="5"/>
      <c r="G23" s="5"/>
      <c r="H23" s="10"/>
      <c r="I23" s="16">
        <f t="shared" si="2"/>
        <v>0</v>
      </c>
      <c r="J23" s="11">
        <f t="shared" si="3"/>
        <v>0</v>
      </c>
    </row>
    <row r="24" spans="1:10" x14ac:dyDescent="0.35">
      <c r="A24" s="5"/>
      <c r="B24" s="5"/>
      <c r="C24" s="5"/>
      <c r="D24" s="5"/>
      <c r="E24" s="5"/>
      <c r="F24" s="5"/>
      <c r="G24" s="5"/>
      <c r="H24" s="10"/>
      <c r="I24" s="16">
        <f t="shared" si="2"/>
        <v>0</v>
      </c>
      <c r="J24" s="11">
        <f t="shared" si="3"/>
        <v>0</v>
      </c>
    </row>
    <row r="25" spans="1:10" x14ac:dyDescent="0.35">
      <c r="A25" s="5"/>
      <c r="B25" s="5"/>
      <c r="C25" s="5"/>
      <c r="D25" s="5"/>
      <c r="E25" s="5"/>
      <c r="F25" s="5"/>
      <c r="G25" s="5"/>
      <c r="H25" s="10"/>
      <c r="I25" s="16">
        <f t="shared" si="2"/>
        <v>0</v>
      </c>
      <c r="J25" s="11">
        <f t="shared" si="3"/>
        <v>0</v>
      </c>
    </row>
    <row r="26" spans="1:10" x14ac:dyDescent="0.35">
      <c r="A26" s="5"/>
      <c r="B26" s="5"/>
      <c r="C26" s="5"/>
      <c r="D26" s="5"/>
      <c r="E26" s="5"/>
      <c r="F26" s="5"/>
      <c r="G26" s="5"/>
      <c r="H26" s="10"/>
      <c r="I26" s="16">
        <f t="shared" si="2"/>
        <v>0</v>
      </c>
      <c r="J26" s="11">
        <f t="shared" si="3"/>
        <v>0</v>
      </c>
    </row>
    <row r="27" spans="1:10" x14ac:dyDescent="0.35">
      <c r="A27" s="5"/>
      <c r="B27" s="5"/>
      <c r="C27" s="5"/>
      <c r="D27" s="5"/>
      <c r="E27" s="5"/>
      <c r="F27" s="5"/>
      <c r="G27" s="5"/>
      <c r="H27" s="10"/>
      <c r="I27" s="16">
        <f t="shared" si="2"/>
        <v>0</v>
      </c>
      <c r="J27" s="11">
        <f t="shared" si="3"/>
        <v>0</v>
      </c>
    </row>
    <row r="28" spans="1:10" x14ac:dyDescent="0.35">
      <c r="A28" s="5"/>
      <c r="B28" s="5"/>
      <c r="C28" s="5"/>
      <c r="D28" s="5"/>
      <c r="E28" s="5"/>
      <c r="F28" s="5"/>
      <c r="G28" s="5"/>
      <c r="H28" s="10"/>
      <c r="I28" s="16">
        <f t="shared" si="2"/>
        <v>0</v>
      </c>
      <c r="J28" s="11">
        <f t="shared" si="3"/>
        <v>0</v>
      </c>
    </row>
    <row r="29" spans="1:10" x14ac:dyDescent="0.35">
      <c r="A29" s="5" t="s">
        <v>43</v>
      </c>
      <c r="B29" s="5"/>
      <c r="C29" s="5"/>
      <c r="D29" s="5">
        <v>8</v>
      </c>
      <c r="E29" s="5">
        <v>8</v>
      </c>
      <c r="F29" s="5"/>
      <c r="G29" s="5">
        <v>8</v>
      </c>
      <c r="H29" s="10"/>
      <c r="I29" s="16">
        <f t="shared" si="2"/>
        <v>24</v>
      </c>
      <c r="J29" s="11">
        <f t="shared" si="3"/>
        <v>3</v>
      </c>
    </row>
    <row r="30" spans="1:10" ht="15" thickBot="1" x14ac:dyDescent="0.4">
      <c r="A30" s="19" t="s">
        <v>23</v>
      </c>
      <c r="B30" s="19"/>
      <c r="C30" s="19"/>
      <c r="D30" s="19">
        <f>SUM(D2:D29)</f>
        <v>8</v>
      </c>
      <c r="E30" s="19">
        <f>SUM(E2:E29)</f>
        <v>8</v>
      </c>
      <c r="F30" s="19">
        <f t="shared" ref="F30:H30" si="4">SUM(F2:F29)</f>
        <v>8</v>
      </c>
      <c r="G30" s="19">
        <f t="shared" si="4"/>
        <v>8</v>
      </c>
      <c r="H30" s="20">
        <f t="shared" si="4"/>
        <v>8</v>
      </c>
      <c r="I30" s="21">
        <f>SUM(I2:I29)</f>
        <v>40</v>
      </c>
      <c r="J30" s="22">
        <f t="shared" si="3"/>
        <v>5</v>
      </c>
    </row>
    <row r="31" spans="1:10" ht="15" thickBot="1" x14ac:dyDescent="0.4">
      <c r="A31" s="42" t="s">
        <v>28</v>
      </c>
      <c r="B31" s="43"/>
      <c r="C31" s="44"/>
      <c r="D31" s="18">
        <f>D30-8</f>
        <v>0</v>
      </c>
      <c r="E31" s="18">
        <f t="shared" ref="E31:H31" si="5">E30-8</f>
        <v>0</v>
      </c>
      <c r="F31" s="18">
        <f t="shared" si="5"/>
        <v>0</v>
      </c>
      <c r="G31" s="18">
        <f t="shared" si="5"/>
        <v>0</v>
      </c>
      <c r="H31" s="18">
        <f t="shared" si="5"/>
        <v>0</v>
      </c>
      <c r="I31" s="18">
        <f>I30-40</f>
        <v>0</v>
      </c>
      <c r="J31" s="18">
        <f t="shared" si="3"/>
        <v>0</v>
      </c>
    </row>
  </sheetData>
  <mergeCells count="1">
    <mergeCell ref="A31:C31"/>
  </mergeCells>
  <dataValidations count="1">
    <dataValidation type="list" allowBlank="1" showInputMessage="1" showErrorMessage="1" sqref="A2:A29" xr:uid="{869C22EC-D167-4627-9C76-C45445F708D9}">
      <formula1 xml:space="preserve"> Config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BF85-E02A-489E-80FF-51413DB85DD8}">
  <sheetPr>
    <tabColor rgb="FFFF0000"/>
  </sheetPr>
  <dimension ref="A1:J31"/>
  <sheetViews>
    <sheetView zoomScale="93" zoomScaleNormal="93" workbookViewId="0">
      <selection activeCell="A2" sqref="A2"/>
    </sheetView>
  </sheetViews>
  <sheetFormatPr defaultRowHeight="14.5" x14ac:dyDescent="0.35"/>
  <cols>
    <col min="1" max="1" width="23.1796875" customWidth="1"/>
    <col min="2" max="2" width="15.1796875" bestFit="1" customWidth="1"/>
    <col min="3" max="3" width="81.1796875" customWidth="1"/>
    <col min="4" max="8" width="12.453125" customWidth="1"/>
    <col min="9" max="9" width="10" bestFit="1" customWidth="1"/>
    <col min="10" max="10" width="10.1796875" bestFit="1" customWidth="1"/>
  </cols>
  <sheetData>
    <row r="1" spans="1:10" ht="15" thickBot="1" x14ac:dyDescent="0.4">
      <c r="A1" s="12" t="s">
        <v>5</v>
      </c>
      <c r="B1" s="12" t="s">
        <v>16</v>
      </c>
      <c r="C1" s="12" t="s">
        <v>17</v>
      </c>
      <c r="D1" s="13" t="s">
        <v>0</v>
      </c>
      <c r="E1" s="13" t="s">
        <v>1</v>
      </c>
      <c r="F1" s="13" t="s">
        <v>2</v>
      </c>
      <c r="G1" s="13" t="s">
        <v>3</v>
      </c>
      <c r="H1" s="17" t="s">
        <v>4</v>
      </c>
      <c r="I1" s="15" t="s">
        <v>26</v>
      </c>
      <c r="J1" s="14" t="s">
        <v>27</v>
      </c>
    </row>
    <row r="2" spans="1:10" ht="16" x14ac:dyDescent="0.45">
      <c r="A2" s="23" t="s">
        <v>36</v>
      </c>
      <c r="B2" s="23"/>
      <c r="C2" s="24" t="s">
        <v>66</v>
      </c>
      <c r="D2" s="23"/>
      <c r="E2" s="23">
        <v>1</v>
      </c>
      <c r="F2" s="29">
        <v>0.5</v>
      </c>
      <c r="G2" s="31"/>
      <c r="H2" s="33"/>
      <c r="I2" s="16">
        <f>SUM(D2:H2)</f>
        <v>1.5</v>
      </c>
      <c r="J2" s="11">
        <f>I2/8</f>
        <v>0.1875</v>
      </c>
    </row>
    <row r="3" spans="1:10" ht="16" x14ac:dyDescent="0.45">
      <c r="A3" s="23" t="s">
        <v>34</v>
      </c>
      <c r="B3" s="27" t="s">
        <v>67</v>
      </c>
      <c r="C3" s="26" t="s">
        <v>68</v>
      </c>
      <c r="D3" s="29"/>
      <c r="E3" s="29">
        <v>0.5</v>
      </c>
      <c r="F3" s="29"/>
      <c r="G3" s="23"/>
      <c r="H3" s="33"/>
      <c r="I3" s="16">
        <f t="shared" ref="I3" si="0">SUM(D3:H3)</f>
        <v>0.5</v>
      </c>
      <c r="J3" s="11">
        <f t="shared" ref="J3" si="1">I3/8</f>
        <v>6.25E-2</v>
      </c>
    </row>
    <row r="4" spans="1:10" ht="16" x14ac:dyDescent="0.45">
      <c r="A4" s="23" t="s">
        <v>34</v>
      </c>
      <c r="B4" s="40" t="s">
        <v>69</v>
      </c>
      <c r="C4" s="26" t="s">
        <v>70</v>
      </c>
      <c r="D4" s="23"/>
      <c r="E4" s="23">
        <v>0.5</v>
      </c>
      <c r="F4" s="29"/>
      <c r="G4" s="32"/>
      <c r="H4" s="34"/>
      <c r="I4" s="16">
        <f>SUM(D4:H4)</f>
        <v>0.5</v>
      </c>
      <c r="J4" s="11">
        <f>I4/8</f>
        <v>6.25E-2</v>
      </c>
    </row>
    <row r="5" spans="1:10" ht="16" x14ac:dyDescent="0.45">
      <c r="A5" s="23" t="s">
        <v>34</v>
      </c>
      <c r="B5" s="41" t="s">
        <v>71</v>
      </c>
      <c r="C5" s="26" t="s">
        <v>72</v>
      </c>
      <c r="D5" s="29"/>
      <c r="E5" s="23">
        <v>0.5</v>
      </c>
      <c r="F5" s="23"/>
      <c r="G5" s="31"/>
      <c r="H5" s="33"/>
      <c r="I5" s="16">
        <f t="shared" ref="I5:I29" si="2">SUM(D5:H5)</f>
        <v>0.5</v>
      </c>
      <c r="J5" s="11">
        <f t="shared" ref="J5:J31" si="3">I5/8</f>
        <v>6.25E-2</v>
      </c>
    </row>
    <row r="6" spans="1:10" ht="16" x14ac:dyDescent="0.45">
      <c r="A6" s="23" t="s">
        <v>34</v>
      </c>
      <c r="B6" s="40" t="s">
        <v>59</v>
      </c>
      <c r="C6" s="26" t="s">
        <v>73</v>
      </c>
      <c r="D6" s="29"/>
      <c r="E6" s="29">
        <v>5.5</v>
      </c>
      <c r="F6" s="23"/>
      <c r="G6" s="31"/>
      <c r="H6" s="33"/>
      <c r="I6" s="16">
        <f t="shared" si="2"/>
        <v>5.5</v>
      </c>
      <c r="J6" s="11">
        <f t="shared" si="3"/>
        <v>0.6875</v>
      </c>
    </row>
    <row r="7" spans="1:10" ht="16" x14ac:dyDescent="0.45">
      <c r="A7" s="23" t="s">
        <v>34</v>
      </c>
      <c r="B7" s="35" t="s">
        <v>74</v>
      </c>
      <c r="C7" s="26" t="s">
        <v>75</v>
      </c>
      <c r="D7" s="23"/>
      <c r="E7" s="23"/>
      <c r="F7" s="23">
        <v>1</v>
      </c>
      <c r="G7" s="31"/>
      <c r="H7" s="33"/>
      <c r="I7" s="16">
        <f t="shared" si="2"/>
        <v>1</v>
      </c>
      <c r="J7" s="11">
        <f t="shared" si="3"/>
        <v>0.125</v>
      </c>
    </row>
    <row r="8" spans="1:10" ht="17.5" customHeight="1" x14ac:dyDescent="0.45">
      <c r="A8" s="35" t="s">
        <v>55</v>
      </c>
      <c r="B8" s="39"/>
      <c r="C8" s="45" t="s">
        <v>76</v>
      </c>
      <c r="D8" s="23">
        <f ca="1">D8:H8</f>
        <v>0</v>
      </c>
      <c r="E8" s="23"/>
      <c r="F8" s="29">
        <v>6.5</v>
      </c>
      <c r="G8" s="31">
        <v>8</v>
      </c>
      <c r="H8" s="33">
        <v>6</v>
      </c>
      <c r="I8" s="16">
        <f t="shared" ca="1" si="2"/>
        <v>0</v>
      </c>
      <c r="J8" s="11">
        <f t="shared" ca="1" si="3"/>
        <v>0</v>
      </c>
    </row>
    <row r="9" spans="1:10" ht="16" x14ac:dyDescent="0.45">
      <c r="A9" s="23" t="s">
        <v>34</v>
      </c>
      <c r="B9" s="40" t="s">
        <v>59</v>
      </c>
      <c r="C9" s="26" t="s">
        <v>60</v>
      </c>
      <c r="D9" s="29"/>
      <c r="E9" s="29"/>
      <c r="F9" s="29"/>
      <c r="G9" s="23"/>
      <c r="H9" s="33">
        <v>2</v>
      </c>
      <c r="I9" s="16">
        <f t="shared" si="2"/>
        <v>2</v>
      </c>
      <c r="J9" s="11">
        <f t="shared" si="3"/>
        <v>0.25</v>
      </c>
    </row>
    <row r="10" spans="1:10" ht="16" x14ac:dyDescent="0.45">
      <c r="A10" s="23"/>
      <c r="B10" s="27"/>
      <c r="C10" s="26"/>
      <c r="D10" s="23"/>
      <c r="E10" s="23"/>
      <c r="F10" s="29"/>
      <c r="G10" s="23"/>
      <c r="H10" s="33"/>
      <c r="I10" s="16">
        <f t="shared" si="2"/>
        <v>0</v>
      </c>
      <c r="J10" s="11">
        <f t="shared" si="3"/>
        <v>0</v>
      </c>
    </row>
    <row r="11" spans="1:10" ht="16" x14ac:dyDescent="0.45">
      <c r="A11" s="23"/>
      <c r="B11" s="27"/>
      <c r="C11" s="26"/>
      <c r="D11" s="35"/>
      <c r="E11" s="28"/>
      <c r="F11" s="29"/>
      <c r="G11" s="23"/>
      <c r="H11" s="33"/>
      <c r="I11" s="16">
        <f t="shared" si="2"/>
        <v>0</v>
      </c>
      <c r="J11" s="11">
        <f t="shared" si="3"/>
        <v>0</v>
      </c>
    </row>
    <row r="12" spans="1:10" ht="16" x14ac:dyDescent="0.45">
      <c r="A12" s="23"/>
      <c r="B12" s="35"/>
      <c r="C12" s="26"/>
      <c r="D12" s="26"/>
      <c r="E12" s="25"/>
      <c r="F12" s="23"/>
      <c r="G12" s="31"/>
      <c r="H12" s="33"/>
      <c r="I12" s="16">
        <f t="shared" si="2"/>
        <v>0</v>
      </c>
      <c r="J12" s="11">
        <f t="shared" si="3"/>
        <v>0</v>
      </c>
    </row>
    <row r="13" spans="1:10" ht="16" x14ac:dyDescent="0.45">
      <c r="A13" s="23"/>
      <c r="B13" s="35"/>
      <c r="C13" s="26"/>
      <c r="D13" s="35"/>
      <c r="E13" s="28"/>
      <c r="F13" s="29"/>
      <c r="G13" s="31"/>
      <c r="H13" s="34"/>
      <c r="I13" s="16">
        <f t="shared" si="2"/>
        <v>0</v>
      </c>
      <c r="J13" s="11">
        <f t="shared" si="3"/>
        <v>0</v>
      </c>
    </row>
    <row r="14" spans="1:10" ht="16" x14ac:dyDescent="0.45">
      <c r="A14" s="23"/>
      <c r="B14" s="26"/>
      <c r="C14" s="26"/>
      <c r="D14" s="35"/>
      <c r="E14" s="28"/>
      <c r="F14" s="29"/>
      <c r="G14" s="31"/>
      <c r="H14" s="34"/>
      <c r="I14" s="16">
        <f t="shared" si="2"/>
        <v>0</v>
      </c>
      <c r="J14" s="11">
        <f t="shared" si="3"/>
        <v>0</v>
      </c>
    </row>
    <row r="15" spans="1:10" ht="16" x14ac:dyDescent="0.45">
      <c r="A15" s="23"/>
      <c r="B15" s="26"/>
      <c r="C15" s="26"/>
      <c r="D15" s="35"/>
      <c r="E15" s="28"/>
      <c r="F15" s="29"/>
      <c r="G15" s="31"/>
      <c r="H15" s="34"/>
      <c r="I15" s="16">
        <f t="shared" si="2"/>
        <v>0</v>
      </c>
      <c r="J15" s="11">
        <f t="shared" si="3"/>
        <v>0</v>
      </c>
    </row>
    <row r="16" spans="1:10" ht="16" x14ac:dyDescent="0.35">
      <c r="A16" s="23"/>
      <c r="B16" s="36"/>
      <c r="C16" s="37"/>
      <c r="D16" s="26"/>
      <c r="E16" s="25"/>
      <c r="F16" s="29"/>
      <c r="G16" s="28"/>
      <c r="H16" s="38"/>
      <c r="I16" s="16">
        <f t="shared" si="2"/>
        <v>0</v>
      </c>
      <c r="J16" s="11">
        <f t="shared" si="3"/>
        <v>0</v>
      </c>
    </row>
    <row r="17" spans="1:10" x14ac:dyDescent="0.35">
      <c r="A17" s="5"/>
      <c r="B17" s="5"/>
      <c r="C17" s="7"/>
      <c r="D17" s="7"/>
      <c r="E17" s="7"/>
      <c r="F17" s="7"/>
      <c r="G17" s="30"/>
      <c r="H17" s="8"/>
      <c r="I17" s="16">
        <f t="shared" si="2"/>
        <v>0</v>
      </c>
      <c r="J17" s="11">
        <f t="shared" si="3"/>
        <v>0</v>
      </c>
    </row>
    <row r="18" spans="1:10" x14ac:dyDescent="0.35">
      <c r="A18" s="5"/>
      <c r="B18" s="5"/>
      <c r="C18" s="7"/>
      <c r="D18" s="7"/>
      <c r="E18" s="7"/>
      <c r="F18" s="6"/>
      <c r="G18" s="6"/>
      <c r="H18" s="9"/>
      <c r="I18" s="16">
        <f t="shared" si="2"/>
        <v>0</v>
      </c>
      <c r="J18" s="11">
        <f t="shared" si="3"/>
        <v>0</v>
      </c>
    </row>
    <row r="19" spans="1:10" x14ac:dyDescent="0.35">
      <c r="A19" s="5"/>
      <c r="B19" s="5"/>
      <c r="C19" s="5"/>
      <c r="D19" s="5"/>
      <c r="E19" s="5"/>
      <c r="F19" s="5"/>
      <c r="G19" s="5"/>
      <c r="H19" s="10"/>
      <c r="I19" s="16">
        <f t="shared" si="2"/>
        <v>0</v>
      </c>
      <c r="J19" s="11">
        <f t="shared" si="3"/>
        <v>0</v>
      </c>
    </row>
    <row r="20" spans="1:10" x14ac:dyDescent="0.35">
      <c r="A20" s="5"/>
      <c r="B20" s="5"/>
      <c r="C20" s="5"/>
      <c r="D20" s="5"/>
      <c r="E20" s="5"/>
      <c r="F20" s="5"/>
      <c r="G20" s="5"/>
      <c r="H20" s="10"/>
      <c r="I20" s="16">
        <f t="shared" si="2"/>
        <v>0</v>
      </c>
      <c r="J20" s="11">
        <f t="shared" si="3"/>
        <v>0</v>
      </c>
    </row>
    <row r="21" spans="1:10" x14ac:dyDescent="0.35">
      <c r="A21" s="5"/>
      <c r="B21" s="5"/>
      <c r="C21" s="5"/>
      <c r="D21" s="5"/>
      <c r="E21" s="5"/>
      <c r="F21" s="5"/>
      <c r="G21" s="5"/>
      <c r="H21" s="10"/>
      <c r="I21" s="16">
        <f t="shared" si="2"/>
        <v>0</v>
      </c>
      <c r="J21" s="11">
        <f t="shared" si="3"/>
        <v>0</v>
      </c>
    </row>
    <row r="22" spans="1:10" x14ac:dyDescent="0.35">
      <c r="A22" s="5"/>
      <c r="B22" s="5"/>
      <c r="C22" s="5"/>
      <c r="D22" s="5"/>
      <c r="E22" s="5"/>
      <c r="F22" s="5"/>
      <c r="G22" s="5"/>
      <c r="H22" s="10"/>
      <c r="I22" s="16">
        <f t="shared" si="2"/>
        <v>0</v>
      </c>
      <c r="J22" s="11">
        <f t="shared" si="3"/>
        <v>0</v>
      </c>
    </row>
    <row r="23" spans="1:10" x14ac:dyDescent="0.35">
      <c r="A23" s="5"/>
      <c r="B23" s="5"/>
      <c r="C23" s="5"/>
      <c r="D23" s="5"/>
      <c r="E23" s="5"/>
      <c r="F23" s="5"/>
      <c r="G23" s="5"/>
      <c r="H23" s="10"/>
      <c r="I23" s="16">
        <f t="shared" si="2"/>
        <v>0</v>
      </c>
      <c r="J23" s="11">
        <f t="shared" si="3"/>
        <v>0</v>
      </c>
    </row>
    <row r="24" spans="1:10" x14ac:dyDescent="0.35">
      <c r="A24" s="5"/>
      <c r="B24" s="5"/>
      <c r="C24" s="5"/>
      <c r="D24" s="5"/>
      <c r="E24" s="5"/>
      <c r="F24" s="5"/>
      <c r="G24" s="5"/>
      <c r="H24" s="10"/>
      <c r="I24" s="16">
        <f t="shared" si="2"/>
        <v>0</v>
      </c>
      <c r="J24" s="11">
        <f t="shared" si="3"/>
        <v>0</v>
      </c>
    </row>
    <row r="25" spans="1:10" x14ac:dyDescent="0.35">
      <c r="A25" s="5"/>
      <c r="B25" s="5"/>
      <c r="C25" s="5"/>
      <c r="D25" s="5"/>
      <c r="E25" s="5"/>
      <c r="F25" s="5"/>
      <c r="G25" s="5"/>
      <c r="H25" s="10"/>
      <c r="I25" s="16">
        <f t="shared" si="2"/>
        <v>0</v>
      </c>
      <c r="J25" s="11">
        <f t="shared" si="3"/>
        <v>0</v>
      </c>
    </row>
    <row r="26" spans="1:10" x14ac:dyDescent="0.35">
      <c r="A26" s="5"/>
      <c r="B26" s="5"/>
      <c r="C26" s="5"/>
      <c r="D26" s="5"/>
      <c r="E26" s="5"/>
      <c r="F26" s="5"/>
      <c r="G26" s="5"/>
      <c r="H26" s="10"/>
      <c r="I26" s="16">
        <f t="shared" si="2"/>
        <v>0</v>
      </c>
      <c r="J26" s="11">
        <f t="shared" si="3"/>
        <v>0</v>
      </c>
    </row>
    <row r="27" spans="1:10" x14ac:dyDescent="0.35">
      <c r="A27" s="5"/>
      <c r="B27" s="5"/>
      <c r="C27" s="5"/>
      <c r="D27" s="5"/>
      <c r="E27" s="5"/>
      <c r="F27" s="5"/>
      <c r="G27" s="5"/>
      <c r="H27" s="10"/>
      <c r="I27" s="16">
        <f t="shared" si="2"/>
        <v>0</v>
      </c>
      <c r="J27" s="11">
        <f t="shared" si="3"/>
        <v>0</v>
      </c>
    </row>
    <row r="28" spans="1:10" x14ac:dyDescent="0.35">
      <c r="A28" s="5"/>
      <c r="B28" s="5"/>
      <c r="C28" s="5"/>
      <c r="D28" s="5"/>
      <c r="E28" s="5"/>
      <c r="F28" s="5"/>
      <c r="G28" s="5"/>
      <c r="H28" s="10"/>
      <c r="I28" s="16">
        <f t="shared" si="2"/>
        <v>0</v>
      </c>
      <c r="J28" s="11">
        <f t="shared" si="3"/>
        <v>0</v>
      </c>
    </row>
    <row r="29" spans="1:10" x14ac:dyDescent="0.35">
      <c r="A29" s="5" t="s">
        <v>41</v>
      </c>
      <c r="B29" s="5"/>
      <c r="C29" s="5" t="s">
        <v>77</v>
      </c>
      <c r="D29" s="5">
        <v>8</v>
      </c>
      <c r="E29" s="5"/>
      <c r="F29" s="5"/>
      <c r="G29" s="5"/>
      <c r="H29" s="10"/>
      <c r="I29" s="16">
        <f t="shared" si="2"/>
        <v>8</v>
      </c>
      <c r="J29" s="11">
        <f t="shared" si="3"/>
        <v>1</v>
      </c>
    </row>
    <row r="30" spans="1:10" ht="15" thickBot="1" x14ac:dyDescent="0.4">
      <c r="A30" s="19" t="s">
        <v>23</v>
      </c>
      <c r="B30" s="19"/>
      <c r="C30" s="19"/>
      <c r="D30" s="19">
        <f ca="1">SUM(D2:D29)</f>
        <v>8</v>
      </c>
      <c r="E30" s="19">
        <f>SUM(E2:E29)</f>
        <v>8</v>
      </c>
      <c r="F30" s="19">
        <f t="shared" ref="F30:H30" si="4">SUM(F2:F29)</f>
        <v>8</v>
      </c>
      <c r="G30" s="19">
        <f t="shared" si="4"/>
        <v>8</v>
      </c>
      <c r="H30" s="20">
        <f t="shared" si="4"/>
        <v>8</v>
      </c>
      <c r="I30" s="21">
        <f ca="1">SUM(I2:I29)</f>
        <v>40</v>
      </c>
      <c r="J30" s="22">
        <f t="shared" ca="1" si="3"/>
        <v>5</v>
      </c>
    </row>
    <row r="31" spans="1:10" ht="15" thickBot="1" x14ac:dyDescent="0.4">
      <c r="A31" s="42" t="s">
        <v>28</v>
      </c>
      <c r="B31" s="43"/>
      <c r="C31" s="44"/>
      <c r="D31" s="18">
        <f ca="1">D30-8</f>
        <v>0</v>
      </c>
      <c r="E31" s="18">
        <f t="shared" ref="E31:H31" si="5">E30-8</f>
        <v>0</v>
      </c>
      <c r="F31" s="18">
        <f t="shared" si="5"/>
        <v>0</v>
      </c>
      <c r="G31" s="18">
        <f t="shared" si="5"/>
        <v>0</v>
      </c>
      <c r="H31" s="18">
        <f t="shared" si="5"/>
        <v>0</v>
      </c>
      <c r="I31" s="18">
        <f ca="1">I30-40</f>
        <v>0</v>
      </c>
      <c r="J31" s="18">
        <f t="shared" ca="1" si="3"/>
        <v>0</v>
      </c>
    </row>
  </sheetData>
  <mergeCells count="1">
    <mergeCell ref="A31:C31"/>
  </mergeCells>
  <dataValidations count="1">
    <dataValidation type="list" allowBlank="1" showInputMessage="1" showErrorMessage="1" sqref="A9:A29 A2:A7" xr:uid="{E5A5BE20-CB57-4F29-B5EC-2EF5F7B98D3F}">
      <formula1 xml:space="preserve"> Config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D6EF8-D37E-4AD9-AB98-15ED129765C5}">
  <sheetPr>
    <tabColor rgb="FF00B050"/>
  </sheetPr>
  <dimension ref="A1:J31"/>
  <sheetViews>
    <sheetView tabSelected="1" zoomScale="93" zoomScaleNormal="93" workbookViewId="0">
      <selection activeCell="A2" sqref="A2"/>
    </sheetView>
  </sheetViews>
  <sheetFormatPr defaultRowHeight="14.5" x14ac:dyDescent="0.35"/>
  <cols>
    <col min="1" max="1" width="23.1796875" customWidth="1"/>
    <col min="2" max="2" width="15.1796875" bestFit="1" customWidth="1"/>
    <col min="3" max="3" width="81.1796875" customWidth="1"/>
    <col min="4" max="8" width="12.453125" customWidth="1"/>
    <col min="9" max="9" width="10" bestFit="1" customWidth="1"/>
    <col min="10" max="10" width="10.1796875" bestFit="1" customWidth="1"/>
  </cols>
  <sheetData>
    <row r="1" spans="1:10" ht="15" thickBot="1" x14ac:dyDescent="0.4">
      <c r="A1" s="12" t="s">
        <v>5</v>
      </c>
      <c r="B1" s="12" t="s">
        <v>16</v>
      </c>
      <c r="C1" s="12" t="s">
        <v>17</v>
      </c>
      <c r="D1" s="13" t="s">
        <v>0</v>
      </c>
      <c r="E1" s="13" t="s">
        <v>1</v>
      </c>
      <c r="F1" s="13" t="s">
        <v>2</v>
      </c>
      <c r="G1" s="13" t="s">
        <v>3</v>
      </c>
      <c r="H1" s="17" t="s">
        <v>4</v>
      </c>
      <c r="I1" s="15" t="s">
        <v>26</v>
      </c>
      <c r="J1" s="14" t="s">
        <v>27</v>
      </c>
    </row>
    <row r="2" spans="1:10" ht="16" x14ac:dyDescent="0.45">
      <c r="A2" s="23" t="s">
        <v>36</v>
      </c>
      <c r="B2" s="23"/>
      <c r="C2" s="24" t="s">
        <v>79</v>
      </c>
      <c r="D2" s="23">
        <v>0.5</v>
      </c>
      <c r="E2" s="23">
        <v>0.5</v>
      </c>
      <c r="F2" s="29">
        <v>0.5</v>
      </c>
      <c r="G2" s="31"/>
      <c r="H2" s="33"/>
      <c r="I2" s="16">
        <f>SUM(D2:H2)</f>
        <v>1.5</v>
      </c>
      <c r="J2" s="11">
        <f>I2/8</f>
        <v>0.1875</v>
      </c>
    </row>
    <row r="3" spans="1:10" ht="17.5" customHeight="1" x14ac:dyDescent="0.45">
      <c r="A3" s="35" t="s">
        <v>55</v>
      </c>
      <c r="B3" s="39"/>
      <c r="C3" s="45" t="s">
        <v>78</v>
      </c>
      <c r="D3" s="29">
        <v>7.5</v>
      </c>
      <c r="E3" s="29">
        <v>7.5</v>
      </c>
      <c r="F3" s="29"/>
      <c r="G3" s="23"/>
      <c r="H3" s="33"/>
      <c r="I3" s="16">
        <f t="shared" ref="I3" si="0">SUM(D3:H3)</f>
        <v>15</v>
      </c>
      <c r="J3" s="11">
        <f t="shared" ref="J3" si="1">I3/8</f>
        <v>1.875</v>
      </c>
    </row>
    <row r="4" spans="1:10" ht="16" x14ac:dyDescent="0.45">
      <c r="A4" s="23"/>
      <c r="B4" s="40"/>
      <c r="C4" s="26"/>
      <c r="D4" s="23"/>
      <c r="E4" s="23"/>
      <c r="F4" s="29"/>
      <c r="G4" s="32"/>
      <c r="H4" s="34"/>
      <c r="I4" s="16"/>
      <c r="J4" s="11"/>
    </row>
    <row r="5" spans="1:10" ht="16" x14ac:dyDescent="0.45">
      <c r="A5" s="23"/>
      <c r="B5" s="41"/>
      <c r="C5" s="26"/>
      <c r="D5" s="29"/>
      <c r="E5" s="23"/>
      <c r="F5" s="23"/>
      <c r="G5" s="31"/>
      <c r="H5" s="33"/>
      <c r="I5" s="16"/>
      <c r="J5" s="11"/>
    </row>
    <row r="6" spans="1:10" ht="16" x14ac:dyDescent="0.45">
      <c r="A6" s="23"/>
      <c r="B6" s="40"/>
      <c r="C6" s="26"/>
      <c r="D6" s="29"/>
      <c r="E6" s="29"/>
      <c r="F6" s="23"/>
      <c r="G6" s="31"/>
      <c r="H6" s="33"/>
      <c r="I6" s="16"/>
      <c r="J6" s="11"/>
    </row>
    <row r="7" spans="1:10" ht="16" x14ac:dyDescent="0.45">
      <c r="A7" s="23"/>
      <c r="B7" s="35"/>
      <c r="C7" s="26"/>
      <c r="D7" s="23"/>
      <c r="E7" s="23"/>
      <c r="F7" s="23"/>
      <c r="G7" s="31"/>
      <c r="H7" s="33"/>
      <c r="I7" s="16"/>
      <c r="J7" s="11"/>
    </row>
    <row r="8" spans="1:10" ht="17.5" customHeight="1" x14ac:dyDescent="0.45">
      <c r="A8" s="35"/>
      <c r="B8" s="39"/>
      <c r="C8" s="45"/>
      <c r="D8" s="23"/>
      <c r="E8" s="23"/>
      <c r="F8" s="29"/>
      <c r="G8" s="31"/>
      <c r="H8" s="33"/>
      <c r="I8" s="16"/>
      <c r="J8" s="11"/>
    </row>
    <row r="9" spans="1:10" ht="16" x14ac:dyDescent="0.45">
      <c r="A9" s="23"/>
      <c r="B9" s="40"/>
      <c r="C9" s="26"/>
      <c r="D9" s="29"/>
      <c r="E9" s="29"/>
      <c r="F9" s="29"/>
      <c r="G9" s="23"/>
      <c r="H9" s="33"/>
      <c r="I9" s="16"/>
      <c r="J9" s="11"/>
    </row>
    <row r="10" spans="1:10" ht="16" x14ac:dyDescent="0.45">
      <c r="A10" s="23"/>
      <c r="B10" s="27"/>
      <c r="C10" s="26"/>
      <c r="D10" s="23"/>
      <c r="E10" s="23"/>
      <c r="F10" s="29"/>
      <c r="G10" s="23"/>
      <c r="H10" s="33"/>
      <c r="I10" s="16">
        <f t="shared" ref="I5:I29" si="2">SUM(D10:H10)</f>
        <v>0</v>
      </c>
      <c r="J10" s="11">
        <f t="shared" ref="J5:J31" si="3">I10/8</f>
        <v>0</v>
      </c>
    </row>
    <row r="11" spans="1:10" ht="16" x14ac:dyDescent="0.45">
      <c r="A11" s="23"/>
      <c r="B11" s="27"/>
      <c r="C11" s="26"/>
      <c r="D11" s="35"/>
      <c r="E11" s="28"/>
      <c r="F11" s="29"/>
      <c r="G11" s="23"/>
      <c r="H11" s="33"/>
      <c r="I11" s="16">
        <f t="shared" si="2"/>
        <v>0</v>
      </c>
      <c r="J11" s="11">
        <f t="shared" si="3"/>
        <v>0</v>
      </c>
    </row>
    <row r="12" spans="1:10" ht="16" x14ac:dyDescent="0.45">
      <c r="A12" s="23"/>
      <c r="B12" s="35"/>
      <c r="C12" s="26"/>
      <c r="D12" s="26"/>
      <c r="E12" s="25"/>
      <c r="F12" s="23"/>
      <c r="G12" s="31"/>
      <c r="H12" s="33"/>
      <c r="I12" s="16">
        <f t="shared" si="2"/>
        <v>0</v>
      </c>
      <c r="J12" s="11">
        <f t="shared" si="3"/>
        <v>0</v>
      </c>
    </row>
    <row r="13" spans="1:10" ht="16" x14ac:dyDescent="0.45">
      <c r="A13" s="23"/>
      <c r="B13" s="35"/>
      <c r="C13" s="26"/>
      <c r="D13" s="35"/>
      <c r="E13" s="28"/>
      <c r="F13" s="29"/>
      <c r="G13" s="31"/>
      <c r="H13" s="34"/>
      <c r="I13" s="16">
        <f t="shared" si="2"/>
        <v>0</v>
      </c>
      <c r="J13" s="11">
        <f t="shared" si="3"/>
        <v>0</v>
      </c>
    </row>
    <row r="14" spans="1:10" ht="16" x14ac:dyDescent="0.45">
      <c r="A14" s="23"/>
      <c r="B14" s="26"/>
      <c r="C14" s="26"/>
      <c r="D14" s="35"/>
      <c r="E14" s="28"/>
      <c r="F14" s="29"/>
      <c r="G14" s="31"/>
      <c r="H14" s="34"/>
      <c r="I14" s="16">
        <f t="shared" si="2"/>
        <v>0</v>
      </c>
      <c r="J14" s="11">
        <f t="shared" si="3"/>
        <v>0</v>
      </c>
    </row>
    <row r="15" spans="1:10" ht="16" x14ac:dyDescent="0.45">
      <c r="A15" s="23"/>
      <c r="B15" s="26"/>
      <c r="C15" s="26"/>
      <c r="D15" s="35"/>
      <c r="E15" s="28"/>
      <c r="F15" s="29"/>
      <c r="G15" s="31"/>
      <c r="H15" s="34"/>
      <c r="I15" s="16">
        <f t="shared" si="2"/>
        <v>0</v>
      </c>
      <c r="J15" s="11">
        <f t="shared" si="3"/>
        <v>0</v>
      </c>
    </row>
    <row r="16" spans="1:10" ht="16" x14ac:dyDescent="0.35">
      <c r="A16" s="23"/>
      <c r="B16" s="36"/>
      <c r="C16" s="37"/>
      <c r="D16" s="26"/>
      <c r="E16" s="25"/>
      <c r="F16" s="29"/>
      <c r="G16" s="28"/>
      <c r="H16" s="38"/>
      <c r="I16" s="16">
        <f t="shared" si="2"/>
        <v>0</v>
      </c>
      <c r="J16" s="11">
        <f t="shared" si="3"/>
        <v>0</v>
      </c>
    </row>
    <row r="17" spans="1:10" x14ac:dyDescent="0.35">
      <c r="A17" s="5"/>
      <c r="B17" s="5"/>
      <c r="C17" s="7"/>
      <c r="D17" s="7"/>
      <c r="E17" s="7"/>
      <c r="F17" s="7"/>
      <c r="G17" s="30"/>
      <c r="H17" s="8"/>
      <c r="I17" s="16">
        <f t="shared" si="2"/>
        <v>0</v>
      </c>
      <c r="J17" s="11">
        <f t="shared" si="3"/>
        <v>0</v>
      </c>
    </row>
    <row r="18" spans="1:10" x14ac:dyDescent="0.35">
      <c r="A18" s="5"/>
      <c r="B18" s="5"/>
      <c r="C18" s="7"/>
      <c r="D18" s="7"/>
      <c r="E18" s="7"/>
      <c r="F18" s="6"/>
      <c r="G18" s="6"/>
      <c r="H18" s="9"/>
      <c r="I18" s="16">
        <f t="shared" si="2"/>
        <v>0</v>
      </c>
      <c r="J18" s="11">
        <f t="shared" si="3"/>
        <v>0</v>
      </c>
    </row>
    <row r="19" spans="1:10" x14ac:dyDescent="0.35">
      <c r="A19" s="5"/>
      <c r="B19" s="5"/>
      <c r="C19" s="5"/>
      <c r="D19" s="5"/>
      <c r="E19" s="5"/>
      <c r="F19" s="5"/>
      <c r="G19" s="5"/>
      <c r="H19" s="10"/>
      <c r="I19" s="16">
        <f t="shared" si="2"/>
        <v>0</v>
      </c>
      <c r="J19" s="11">
        <f t="shared" si="3"/>
        <v>0</v>
      </c>
    </row>
    <row r="20" spans="1:10" x14ac:dyDescent="0.35">
      <c r="A20" s="5"/>
      <c r="B20" s="5"/>
      <c r="C20" s="5"/>
      <c r="D20" s="5"/>
      <c r="E20" s="5"/>
      <c r="F20" s="5"/>
      <c r="G20" s="5"/>
      <c r="H20" s="10"/>
      <c r="I20" s="16">
        <f t="shared" si="2"/>
        <v>0</v>
      </c>
      <c r="J20" s="11">
        <f t="shared" si="3"/>
        <v>0</v>
      </c>
    </row>
    <row r="21" spans="1:10" x14ac:dyDescent="0.35">
      <c r="A21" s="5"/>
      <c r="B21" s="5"/>
      <c r="C21" s="5"/>
      <c r="D21" s="5"/>
      <c r="E21" s="5"/>
      <c r="F21" s="5"/>
      <c r="G21" s="5"/>
      <c r="H21" s="10"/>
      <c r="I21" s="16">
        <f t="shared" si="2"/>
        <v>0</v>
      </c>
      <c r="J21" s="11">
        <f t="shared" si="3"/>
        <v>0</v>
      </c>
    </row>
    <row r="22" spans="1:10" x14ac:dyDescent="0.35">
      <c r="A22" s="5"/>
      <c r="B22" s="5"/>
      <c r="C22" s="5"/>
      <c r="D22" s="5"/>
      <c r="E22" s="5"/>
      <c r="F22" s="5"/>
      <c r="G22" s="5"/>
      <c r="H22" s="10"/>
      <c r="I22" s="16">
        <f t="shared" si="2"/>
        <v>0</v>
      </c>
      <c r="J22" s="11">
        <f t="shared" si="3"/>
        <v>0</v>
      </c>
    </row>
    <row r="23" spans="1:10" x14ac:dyDescent="0.35">
      <c r="A23" s="5"/>
      <c r="B23" s="5"/>
      <c r="C23" s="5"/>
      <c r="D23" s="5"/>
      <c r="E23" s="5"/>
      <c r="F23" s="5"/>
      <c r="G23" s="5"/>
      <c r="H23" s="10"/>
      <c r="I23" s="16">
        <f t="shared" si="2"/>
        <v>0</v>
      </c>
      <c r="J23" s="11">
        <f t="shared" si="3"/>
        <v>0</v>
      </c>
    </row>
    <row r="24" spans="1:10" x14ac:dyDescent="0.35">
      <c r="A24" s="5"/>
      <c r="B24" s="5"/>
      <c r="C24" s="5"/>
      <c r="D24" s="5"/>
      <c r="E24" s="5"/>
      <c r="F24" s="5"/>
      <c r="G24" s="5"/>
      <c r="H24" s="10"/>
      <c r="I24" s="16">
        <f t="shared" si="2"/>
        <v>0</v>
      </c>
      <c r="J24" s="11">
        <f t="shared" si="3"/>
        <v>0</v>
      </c>
    </row>
    <row r="25" spans="1:10" x14ac:dyDescent="0.35">
      <c r="A25" s="5"/>
      <c r="B25" s="5"/>
      <c r="C25" s="5"/>
      <c r="D25" s="5"/>
      <c r="E25" s="5"/>
      <c r="F25" s="5"/>
      <c r="G25" s="5"/>
      <c r="H25" s="10"/>
      <c r="I25" s="16">
        <f t="shared" si="2"/>
        <v>0</v>
      </c>
      <c r="J25" s="11">
        <f t="shared" si="3"/>
        <v>0</v>
      </c>
    </row>
    <row r="26" spans="1:10" x14ac:dyDescent="0.35">
      <c r="A26" s="5"/>
      <c r="B26" s="5"/>
      <c r="C26" s="5"/>
      <c r="D26" s="5"/>
      <c r="E26" s="5"/>
      <c r="F26" s="5"/>
      <c r="G26" s="5"/>
      <c r="H26" s="10"/>
      <c r="I26" s="16">
        <f t="shared" si="2"/>
        <v>0</v>
      </c>
      <c r="J26" s="11">
        <f t="shared" si="3"/>
        <v>0</v>
      </c>
    </row>
    <row r="27" spans="1:10" x14ac:dyDescent="0.35">
      <c r="A27" s="5"/>
      <c r="B27" s="5"/>
      <c r="C27" s="5"/>
      <c r="D27" s="5"/>
      <c r="E27" s="5"/>
      <c r="F27" s="5"/>
      <c r="G27" s="5"/>
      <c r="H27" s="10"/>
      <c r="I27" s="16">
        <f t="shared" si="2"/>
        <v>0</v>
      </c>
      <c r="J27" s="11">
        <f t="shared" si="3"/>
        <v>0</v>
      </c>
    </row>
    <row r="28" spans="1:10" x14ac:dyDescent="0.35">
      <c r="A28" s="5"/>
      <c r="B28" s="5"/>
      <c r="C28" s="5"/>
      <c r="D28" s="5"/>
      <c r="E28" s="5"/>
      <c r="F28" s="5"/>
      <c r="G28" s="5"/>
      <c r="H28" s="10"/>
      <c r="I28" s="16">
        <f t="shared" si="2"/>
        <v>0</v>
      </c>
      <c r="J28" s="11">
        <f t="shared" si="3"/>
        <v>0</v>
      </c>
    </row>
    <row r="29" spans="1:10" x14ac:dyDescent="0.35">
      <c r="A29" s="5" t="s">
        <v>41</v>
      </c>
      <c r="B29" s="5"/>
      <c r="C29" s="5" t="s">
        <v>77</v>
      </c>
      <c r="D29" s="5"/>
      <c r="E29" s="5"/>
      <c r="F29" s="5"/>
      <c r="G29" s="5"/>
      <c r="H29" s="10">
        <v>8</v>
      </c>
      <c r="I29" s="16">
        <f t="shared" si="2"/>
        <v>8</v>
      </c>
      <c r="J29" s="11">
        <f t="shared" si="3"/>
        <v>1</v>
      </c>
    </row>
    <row r="30" spans="1:10" ht="15" thickBot="1" x14ac:dyDescent="0.4">
      <c r="A30" s="19" t="s">
        <v>23</v>
      </c>
      <c r="B30" s="19"/>
      <c r="C30" s="19"/>
      <c r="D30" s="19">
        <f>SUM(D2:D29)</f>
        <v>8</v>
      </c>
      <c r="E30" s="19">
        <f>SUM(E2:E29)</f>
        <v>8</v>
      </c>
      <c r="F30" s="19">
        <f t="shared" ref="F30:H30" si="4">SUM(F2:F29)</f>
        <v>0.5</v>
      </c>
      <c r="G30" s="19">
        <f t="shared" si="4"/>
        <v>0</v>
      </c>
      <c r="H30" s="20">
        <f t="shared" si="4"/>
        <v>8</v>
      </c>
      <c r="I30" s="21">
        <f>SUM(I2:I29)</f>
        <v>24.5</v>
      </c>
      <c r="J30" s="22">
        <f t="shared" si="3"/>
        <v>3.0625</v>
      </c>
    </row>
    <row r="31" spans="1:10" ht="15" thickBot="1" x14ac:dyDescent="0.4">
      <c r="A31" s="42" t="s">
        <v>28</v>
      </c>
      <c r="B31" s="43"/>
      <c r="C31" s="44"/>
      <c r="D31" s="18">
        <f>D30-8</f>
        <v>0</v>
      </c>
      <c r="E31" s="18">
        <f t="shared" ref="E31:H31" si="5">E30-8</f>
        <v>0</v>
      </c>
      <c r="F31" s="18">
        <f t="shared" si="5"/>
        <v>-7.5</v>
      </c>
      <c r="G31" s="18">
        <f t="shared" si="5"/>
        <v>-8</v>
      </c>
      <c r="H31" s="18">
        <f t="shared" si="5"/>
        <v>0</v>
      </c>
      <c r="I31" s="18">
        <f>I30-40</f>
        <v>-15.5</v>
      </c>
      <c r="J31" s="18">
        <f t="shared" si="3"/>
        <v>-1.9375</v>
      </c>
    </row>
  </sheetData>
  <mergeCells count="1">
    <mergeCell ref="A31:C31"/>
  </mergeCells>
  <dataValidations count="1">
    <dataValidation type="list" allowBlank="1" showInputMessage="1" showErrorMessage="1" sqref="A9:A29 A4:A7 A2" xr:uid="{3009D6CA-BF72-4D04-B2D1-C581331E8E48}">
      <formula1 xml:space="preserve"> Config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18"/>
  <sheetViews>
    <sheetView workbookViewId="0">
      <selection sqref="A1:A18"/>
    </sheetView>
  </sheetViews>
  <sheetFormatPr defaultRowHeight="14.5" x14ac:dyDescent="0.35"/>
  <cols>
    <col min="1" max="1" width="25.81640625" bestFit="1" customWidth="1"/>
  </cols>
  <sheetData>
    <row r="1" spans="1:1" x14ac:dyDescent="0.35">
      <c r="A1" s="4" t="s">
        <v>6</v>
      </c>
    </row>
    <row r="2" spans="1:1" x14ac:dyDescent="0.35">
      <c r="A2" s="4" t="s">
        <v>10</v>
      </c>
    </row>
    <row r="3" spans="1:1" x14ac:dyDescent="0.35">
      <c r="A3" s="4" t="s">
        <v>11</v>
      </c>
    </row>
    <row r="4" spans="1:1" x14ac:dyDescent="0.35">
      <c r="A4" s="4" t="s">
        <v>12</v>
      </c>
    </row>
    <row r="5" spans="1:1" x14ac:dyDescent="0.35">
      <c r="A5" s="4" t="s">
        <v>13</v>
      </c>
    </row>
    <row r="6" spans="1:1" x14ac:dyDescent="0.35">
      <c r="A6" s="4" t="s">
        <v>15</v>
      </c>
    </row>
    <row r="7" spans="1:1" x14ac:dyDescent="0.35">
      <c r="A7" s="4" t="s">
        <v>14</v>
      </c>
    </row>
    <row r="8" spans="1:1" x14ac:dyDescent="0.35">
      <c r="A8" s="4" t="s">
        <v>19</v>
      </c>
    </row>
    <row r="9" spans="1:1" x14ac:dyDescent="0.35">
      <c r="A9" s="4" t="s">
        <v>20</v>
      </c>
    </row>
    <row r="10" spans="1:1" x14ac:dyDescent="0.35">
      <c r="A10" s="4" t="s">
        <v>7</v>
      </c>
    </row>
    <row r="11" spans="1:1" x14ac:dyDescent="0.35">
      <c r="A11" s="4" t="s">
        <v>18</v>
      </c>
    </row>
    <row r="12" spans="1:1" x14ac:dyDescent="0.35">
      <c r="A12" s="4" t="s">
        <v>29</v>
      </c>
    </row>
    <row r="13" spans="1:1" x14ac:dyDescent="0.35">
      <c r="A13" s="4" t="s">
        <v>8</v>
      </c>
    </row>
    <row r="14" spans="1:1" x14ac:dyDescent="0.35">
      <c r="A14" s="4" t="s">
        <v>22</v>
      </c>
    </row>
    <row r="15" spans="1:1" x14ac:dyDescent="0.35">
      <c r="A15" s="4" t="s">
        <v>24</v>
      </c>
    </row>
    <row r="16" spans="1:1" x14ac:dyDescent="0.35">
      <c r="A16" s="4" t="s">
        <v>21</v>
      </c>
    </row>
    <row r="17" spans="1:1" x14ac:dyDescent="0.35">
      <c r="A17" s="4" t="s">
        <v>9</v>
      </c>
    </row>
    <row r="18" spans="1:1" x14ac:dyDescent="0.35">
      <c r="A18" s="4" t="s">
        <v>25</v>
      </c>
    </row>
  </sheetData>
  <sortState ref="A1:A18">
    <sortCondition ref="A1"/>
  </sortState>
  <customSheetViews>
    <customSheetView guid="{49F7503A-498E-4D7F-8E05-178B350A0D9A}" state="hidden">
      <selection sqref="A1:A18"/>
      <pageMargins left="0.7" right="0.7" top="0.75" bottom="0.75" header="0.3" footer="0.3"/>
    </customSheetView>
    <customSheetView guid="{A7C52A66-AA1B-41A7-A776-3F5973489989}" state="hidden">
      <selection sqref="A1:A18"/>
      <pageMargins left="0.7" right="0.7" top="0.75" bottom="0.75" header="0.3" footer="0.3"/>
      <pageSetup orientation="portrait" r:id="rId1"/>
    </customSheetView>
    <customSheetView guid="{624901B3-D8B8-4EEF-B59D-284D0613DEE5}" state="hidden">
      <selection sqref="A1:A18"/>
      <pageMargins left="0.7" right="0.7" top="0.75" bottom="0.75" header="0.3" footer="0.3"/>
    </customSheetView>
    <customSheetView guid="{D2A1F1CC-DDA7-4895-970D-FF8B5DFE990A}" state="hidden">
      <selection sqref="A1:A18"/>
      <pageMargins left="0.7" right="0.7" top="0.75" bottom="0.75" header="0.3" footer="0.3"/>
    </customSheetView>
    <customSheetView guid="{D7C17EB2-3D95-4A50-A05E-F688CE1DBA80}" state="hidden">
      <selection sqref="A1:A18"/>
      <pageMargins left="0.7" right="0.7" top="0.75" bottom="0.75" header="0.3" footer="0.3"/>
    </customSheetView>
    <customSheetView guid="{31BAE6A2-9AE0-4D79-83C2-F8743D072A58}" state="hidden">
      <selection sqref="A1:A18"/>
      <pageMargins left="0.7" right="0.7" top="0.75" bottom="0.75" header="0.3" footer="0.3"/>
    </customSheetView>
    <customSheetView guid="{CAFB7AD5-A18F-4155-8B12-E8B0D1CCF0A4}" state="hidden">
      <selection sqref="A1:A18"/>
      <pageMargins left="0.7" right="0.7" top="0.75" bottom="0.75" header="0.3" footer="0.3"/>
    </customSheetView>
    <customSheetView guid="{65148423-3909-4D05-90E0-A4DC24B66C98}" state="hidden">
      <selection sqref="A1:A18"/>
      <pageMargins left="0.7" right="0.7" top="0.75" bottom="0.75" header="0.3" footer="0.3"/>
    </customSheetView>
    <customSheetView guid="{21D60299-2562-4085-8CB0-38A88974F811}" state="hidden">
      <selection sqref="A1:A18"/>
      <pageMargins left="0.7" right="0.7" top="0.75" bottom="0.75" header="0.3" footer="0.3"/>
    </customSheetView>
    <customSheetView guid="{5D2E8B72-61E3-46A5-81B5-4FEA5C009D83}" state="hidden">
      <selection sqref="A1:A15"/>
      <pageMargins left="0.7" right="0.7" top="0.75" bottom="0.75" header="0.3" footer="0.3"/>
    </customSheetView>
    <customSheetView guid="{5607A6C9-E021-4CB6-A1CC-8E18A34951E3}" state="hidden">
      <selection sqref="A1:A15"/>
      <pageMargins left="0.7" right="0.7" top="0.75" bottom="0.75" header="0.3" footer="0.3"/>
    </customSheetView>
    <customSheetView guid="{5FBB71D8-1B04-4E67-8353-4A40AE7264F2}" state="hidden">
      <selection sqref="A1:A15"/>
      <pageMargins left="0.7" right="0.7" top="0.75" bottom="0.75" header="0.3" footer="0.3"/>
    </customSheetView>
    <customSheetView guid="{5367C14A-29BF-4F59-ABD6-8FC568A0FC56}" state="hidden">
      <selection sqref="A1:A15"/>
      <pageMargins left="0.7" right="0.7" top="0.75" bottom="0.75" header="0.3" footer="0.3"/>
    </customSheetView>
    <customSheetView guid="{908DA579-3173-4409-8F1D-4CCDF2245EB9}" state="hidden">
      <selection sqref="A1:A15"/>
      <pageMargins left="0.7" right="0.7" top="0.75" bottom="0.75" header="0.3" footer="0.3"/>
    </customSheetView>
    <customSheetView guid="{82D8CAC3-3CC1-4064-B302-62EA9A9CBA6F}" state="hidden">
      <selection sqref="A1:A15"/>
      <pageMargins left="0.7" right="0.7" top="0.75" bottom="0.75" header="0.3" footer="0.3"/>
    </customSheetView>
    <customSheetView guid="{CEBF9148-6B6C-4AF3-AF63-48A17575BA4D}" state="hidden">
      <selection sqref="A1:A15"/>
      <pageMargins left="0.7" right="0.7" top="0.75" bottom="0.75" header="0.3" footer="0.3"/>
    </customSheetView>
    <customSheetView guid="{5AFE4327-EE5C-4DAE-8AD3-DF2924DEAB7C}" state="hidden">
      <selection sqref="A1:A15"/>
      <pageMargins left="0.7" right="0.7" top="0.75" bottom="0.75" header="0.3" footer="0.3"/>
    </customSheetView>
    <customSheetView guid="{ECBD7E6F-D691-496E-B89E-D9F487F4777A}" state="hidden">
      <selection sqref="A1:A15"/>
      <pageMargins left="0.7" right="0.7" top="0.75" bottom="0.75" header="0.3" footer="0.3"/>
    </customSheetView>
    <customSheetView guid="{40381193-743A-48C2-ACDD-2B24E9536A00}" state="hidden">
      <selection sqref="A1:A15"/>
      <pageMargins left="0.7" right="0.7" top="0.75" bottom="0.75" header="0.3" footer="0.3"/>
    </customSheetView>
    <customSheetView guid="{B79E5B41-4EE6-4002-B914-F7EF860CCA91}" state="hidden">
      <selection sqref="A1:A15"/>
      <pageMargins left="0.7" right="0.7" top="0.75" bottom="0.75" header="0.3" footer="0.3"/>
    </customSheetView>
    <customSheetView guid="{38EB8DF1-FAAB-42B7-9C5E-17A6B000D649}" state="hidden">
      <selection sqref="A1:A15"/>
      <pageMargins left="0.7" right="0.7" top="0.75" bottom="0.75" header="0.3" footer="0.3"/>
    </customSheetView>
    <customSheetView guid="{A51673B4-ACCA-4B89-90F0-55D72FCD1BE6}" state="hidden">
      <selection sqref="A1:A18"/>
      <pageMargins left="0.7" right="0.7" top="0.75" bottom="0.75" header="0.3" footer="0.3"/>
    </customSheetView>
    <customSheetView guid="{729B9D5E-4D5E-4F86-A144-8E372CD49ED1}" state="hidden">
      <selection sqref="A1:A18"/>
      <pageMargins left="0.7" right="0.7" top="0.75" bottom="0.75" header="0.3" footer="0.3"/>
    </customSheetView>
    <customSheetView guid="{3AAE96DA-F426-4791-AC13-B22CC8F574EA}" state="hidden">
      <selection sqref="A1:A18"/>
      <pageMargins left="0.7" right="0.7" top="0.75" bottom="0.75" header="0.3" footer="0.3"/>
    </customSheetView>
    <customSheetView guid="{97692112-CC24-418C-A15F-E0295BC39F4C}" state="hidden">
      <selection sqref="A1:A18"/>
      <pageMargins left="0.7" right="0.7" top="0.75" bottom="0.75" header="0.3" footer="0.3"/>
    </customSheetView>
    <customSheetView guid="{FE20A562-13B5-48A5-A4B8-BD3167DE4D90}" state="hidden">
      <selection sqref="A1:A18"/>
      <pageMargins left="0.7" right="0.7" top="0.75" bottom="0.75" header="0.3" footer="0.3"/>
    </customSheetView>
    <customSheetView guid="{DFA36E42-56C6-4EA1-ADCB-1A0996779239}" state="hidden">
      <selection sqref="A1:A18"/>
      <pageMargins left="0.7" right="0.7" top="0.75" bottom="0.75" header="0.3" footer="0.3"/>
    </customSheetView>
    <customSheetView guid="{720EEEC3-62C9-4AE3-B83C-33FA9A86192F}" state="hidden">
      <selection sqref="A1:A18"/>
      <pageMargins left="0.7" right="0.7" top="0.75" bottom="0.75" header="0.3" footer="0.3"/>
      <pageSetup orientation="portrait" r:id="rId2"/>
    </customSheetView>
    <customSheetView guid="{8D30A286-4386-4C65-82FC-20CB7AA21B28}" state="hidden">
      <selection sqref="A1:A18"/>
      <pageMargins left="0.7" right="0.7" top="0.75" bottom="0.75" header="0.3" footer="0.3"/>
      <pageSetup orientation="portrait" r:id="rId3"/>
    </customSheetView>
    <customSheetView guid="{40A4AF3B-F5E7-4C05-9281-9AB6A6E4E661}" state="hidden">
      <selection sqref="A1:A18"/>
      <pageMargins left="0.7" right="0.7" top="0.75" bottom="0.75" header="0.3" footer="0.3"/>
      <pageSetup orientation="portrait" r:id="rId4"/>
    </customSheetView>
    <customSheetView guid="{1CAEEF10-3977-4E3C-8C51-8BE7754A531B}" state="hidden">
      <selection sqref="A1:A18"/>
      <pageMargins left="0.7" right="0.7" top="0.75" bottom="0.75" header="0.3" footer="0.3"/>
      <pageSetup orientation="portrait" r:id="rId5"/>
    </customSheetView>
    <customSheetView guid="{9D6E1936-6331-4C16-8A61-572186D7DC28}" state="hidden">
      <selection sqref="A1:A18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Config</vt:lpstr>
      <vt:lpstr>1401</vt:lpstr>
      <vt:lpstr>2101</vt:lpstr>
      <vt:lpstr>2801</vt:lpstr>
      <vt:lpstr>Settings</vt:lpstr>
      <vt:lpstr>Config</vt:lpstr>
      <vt:lpstr>Type</vt:lpstr>
      <vt:lpstr>Work_on_MIDC_projects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caroline.m.riviere</dc:creator>
  <cp:lastModifiedBy>Rakotoasimbahoaka, M.</cp:lastModifiedBy>
  <dcterms:created xsi:type="dcterms:W3CDTF">2013-07-01T10:32:08Z</dcterms:created>
  <dcterms:modified xsi:type="dcterms:W3CDTF">2019-01-29T06:47:17Z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58db74ff-7659-44a4-b77b-3f2cddeef3df</vt:lpwstr>
  </property>
</Properties>
</file>