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l\Downloads\"/>
    </mc:Choice>
  </mc:AlternateContent>
  <xr:revisionPtr revIDLastSave="0" documentId="13_ncr:1_{BDDC73FC-8394-4E54-B439-8F68FA1E60F4}" xr6:coauthVersionLast="47" xr6:coauthVersionMax="47" xr10:uidLastSave="{00000000-0000-0000-0000-000000000000}"/>
  <bookViews>
    <workbookView xWindow="-110" yWindow="-110" windowWidth="19420" windowHeight="10300" xr2:uid="{DCE645AF-2C36-4689-B21C-DD9963AA49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U11" i="1"/>
  <c r="AB9" i="1"/>
  <c r="AB8" i="1"/>
  <c r="AA13" i="1"/>
  <c r="AB13" i="1" s="1"/>
  <c r="AA11" i="1"/>
  <c r="AB11" i="1" s="1"/>
  <c r="AA12" i="1"/>
  <c r="AB12" i="1" s="1"/>
  <c r="AA10" i="1"/>
  <c r="AB10" i="1" s="1"/>
  <c r="Y5" i="1" l="1"/>
  <c r="V5" i="1" l="1"/>
  <c r="V11" i="1"/>
</calcChain>
</file>

<file path=xl/sharedStrings.xml><?xml version="1.0" encoding="utf-8"?>
<sst xmlns="http://schemas.openxmlformats.org/spreadsheetml/2006/main" count="72" uniqueCount="61">
  <si>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</si>
  <si>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</si>
  <si>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</si>
  <si>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</si>
  <si>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</si>
  <si>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</si>
  <si>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</si>
  <si>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</si>
  <si>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</si>
  <si>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</si>
  <si>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</si>
  <si>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</si>
  <si>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</si>
  <si>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</si>
  <si>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</si>
  <si>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</si>
  <si>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</si>
  <si>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</si>
  <si>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39,7</t>
  </si>
  <si>
    <t>36,7</t>
  </si>
  <si>
    <t>31,9</t>
  </si>
  <si>
    <t>27,4</t>
  </si>
  <si>
    <t>23,6</t>
  </si>
  <si>
    <t>19,9</t>
  </si>
  <si>
    <t>17,4</t>
  </si>
  <si>
    <t>14,1</t>
  </si>
  <si>
    <t>11,6</t>
  </si>
  <si>
    <t>9,2</t>
  </si>
  <si>
    <t>7,2</t>
  </si>
  <si>
    <t>5,4</t>
  </si>
  <si>
    <t>2,4</t>
  </si>
  <si>
    <t>4,2</t>
  </si>
  <si>
    <t>3,2</t>
  </si>
  <si>
    <t>2,6</t>
  </si>
  <si>
    <t>56,9</t>
  </si>
  <si>
    <t>43,4</t>
  </si>
  <si>
    <t>31,0</t>
  </si>
  <si>
    <t>26,5</t>
  </si>
  <si>
    <t>22,1</t>
  </si>
  <si>
    <t>17,7</t>
  </si>
  <si>
    <t>10,1</t>
  </si>
  <si>
    <t>14,2</t>
  </si>
  <si>
    <t>7,3</t>
  </si>
  <si>
    <t>5,0</t>
  </si>
  <si>
    <t>3,6</t>
  </si>
  <si>
    <t>2,0</t>
  </si>
  <si>
    <t>119,2</t>
  </si>
  <si>
    <t>104,7</t>
  </si>
  <si>
    <t>88,1</t>
  </si>
  <si>
    <t>77,6</t>
  </si>
  <si>
    <t>63,8</t>
  </si>
  <si>
    <t>54,0</t>
  </si>
  <si>
    <t>45,7</t>
  </si>
  <si>
    <t>36,3</t>
  </si>
  <si>
    <t>27,9</t>
  </si>
  <si>
    <t>17,9</t>
  </si>
  <si>
    <t>15,9</t>
  </si>
  <si>
    <t>11,2</t>
  </si>
  <si>
    <t>7,6</t>
  </si>
  <si>
    <t>2,7</t>
  </si>
  <si>
    <t>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</si>
</sst>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3" fontId="0" fillId="0" borderId="0" xfId="0" applyNumberFormat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Arkusz1!$F$4:$F$78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Arkusz1!$G$4:$G$78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303728</xdr:colOff>
      <xdr:row>37</xdr:row>
      <xdr:rowOff>24634</xdr:rowOff>
    </xdr:from>
    <xdr:to>
      <xdr:col>15</xdr:col>
      <xdr:colOff>315969</xdr:colOff>
      <xdr:row>52</xdr:row>
      <xdr:rowOff>13617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556200</xdr:colOff>
      <xdr:row>23</xdr:row>
      <xdr:rowOff>162345</xdr:rowOff>
    </xdr:from>
    <xdr:to>
      <xdr:col>14</xdr:col>
      <xdr:colOff>568441</xdr:colOff>
      <xdr:row>38</xdr:row>
      <xdr:rowOff>151329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3:AB78"/>
  <sheetViews>
    <sheetView tabSelected="1" topLeftCell="B1" zoomScale="83" zoomScaleNormal="100" workbookViewId="0">
      <selection activeCell="I12" sqref="I12"/>
    </sheetView>
  </sheetViews>
  <sheetFormatPr defaultRowHeight="14.5" x14ac:dyDescent="0.35"/>
  <cols>
    <col min="9" max="9" width="12.7265625" bestFit="1" customWidth="1"/>
  </cols>
  <sheetData>
    <row r="3" spans="2:28" x14ac:dyDescent="0.35">
      <c r="B3" s="1" t="s">
        <v>10</v>
      </c>
      <c r="C3" s="1" t="s">
        <v>15</v>
      </c>
      <c r="D3" s="1" t="s">
        <v>14</v>
      </c>
      <c r="E3" s="1" t="s">
        <v>13</v>
      </c>
      <c r="F3" s="1" t="s">
        <v>12</v>
      </c>
      <c r="G3" s="1" t="s">
        <v>11</v>
      </c>
      <c r="I3" s="4"/>
      <c r="J3" s="5" t="s">
        <v>16</v>
      </c>
      <c r="K3" s="3"/>
      <c r="L3" s="3"/>
      <c r="M3" s="3"/>
      <c r="N3" s="3"/>
      <c r="O3" s="3"/>
      <c r="P3" s="3"/>
      <c r="Q3" s="3"/>
      <c r="R3" s="3"/>
      <c r="U3" t="s">
        <v>7</v>
      </c>
      <c r="V3">
        <v>22</v>
      </c>
      <c r="X3" t="s">
        <v>1</v>
      </c>
      <c r="Y3">
        <v>3.7999999999999999E-2</v>
      </c>
    </row>
    <row r="4" spans="2:28" x14ac:dyDescent="0.35">
      <c r="B4">
        <v>1</v>
      </c>
      <c r="C4" s="7">
        <v>298133</v>
      </c>
      <c r="D4">
        <v>15</v>
      </c>
      <c r="E4">
        <v>3.4</v>
      </c>
      <c r="F4">
        <v>200</v>
      </c>
      <c r="G4">
        <f>V$11*E4</f>
        <v>30.218568413075342</v>
      </c>
      <c r="I4" s="4"/>
      <c r="J4" s="5">
        <v>1</v>
      </c>
      <c r="K4" s="3"/>
      <c r="L4" s="3"/>
      <c r="M4" s="3">
        <v>2</v>
      </c>
      <c r="N4" s="3"/>
      <c r="O4" s="3"/>
      <c r="P4" s="3">
        <v>3</v>
      </c>
      <c r="Q4" s="3"/>
      <c r="R4" s="3"/>
      <c r="X4" t="s">
        <v>2</v>
      </c>
      <c r="Y4">
        <v>340000</v>
      </c>
    </row>
    <row r="5" spans="2:28" x14ac:dyDescent="0.35">
      <c r="B5">
        <v>2</v>
      </c>
      <c r="C5" s="7">
        <v>303573</v>
      </c>
      <c r="D5">
        <v>15</v>
      </c>
      <c r="E5">
        <v>4.9000000000000004</v>
      </c>
      <c r="F5">
        <v>250</v>
      </c>
      <c r="G5">
        <f t="shared" ref="G5:G68" si="0">V$11*E5</f>
        <v>43.55028977178506</v>
      </c>
      <c r="I5" s="6" t="s">
        <v>14</v>
      </c>
      <c r="J5" s="2" t="s">
        <v>17</v>
      </c>
      <c r="K5" s="2" t="s">
        <v>13</v>
      </c>
      <c r="L5" s="2" t="s">
        <v>11</v>
      </c>
      <c r="M5" s="2" t="s">
        <v>17</v>
      </c>
      <c r="N5" s="2" t="s">
        <v>13</v>
      </c>
      <c r="O5" s="2" t="s">
        <v>11</v>
      </c>
      <c r="P5" s="2" t="s">
        <v>17</v>
      </c>
      <c r="Q5" s="2" t="s">
        <v>13</v>
      </c>
      <c r="R5" s="2" t="s">
        <v>11</v>
      </c>
      <c r="U5" t="s">
        <v>0</v>
      </c>
      <c r="V5">
        <f>Y3^2*Y4/(4*Y5)</f>
        <v>8.2466723274796677E-2</v>
      </c>
      <c r="X5" t="s">
        <v>3</v>
      </c>
      <c r="Y5">
        <f>SUM(AB8:AB13)</f>
        <v>1488.3579112389878</v>
      </c>
    </row>
    <row r="6" spans="2:28" x14ac:dyDescent="0.35">
      <c r="B6">
        <v>3</v>
      </c>
      <c r="C6" s="7">
        <v>306354</v>
      </c>
      <c r="D6">
        <v>15</v>
      </c>
      <c r="E6">
        <v>7.5</v>
      </c>
      <c r="F6">
        <v>300</v>
      </c>
      <c r="G6">
        <f t="shared" si="0"/>
        <v>66.658606793548557</v>
      </c>
      <c r="I6" s="2">
        <v>16</v>
      </c>
      <c r="J6" s="2">
        <v>510</v>
      </c>
      <c r="K6" s="2" t="s">
        <v>18</v>
      </c>
      <c r="L6" s="2"/>
      <c r="M6" s="2">
        <v>1160</v>
      </c>
      <c r="N6" s="2">
        <v>65</v>
      </c>
      <c r="O6" s="2"/>
      <c r="P6" s="2">
        <v>1010</v>
      </c>
      <c r="Q6" s="2" t="s">
        <v>46</v>
      </c>
      <c r="R6" s="2"/>
    </row>
    <row r="7" spans="2:28" x14ac:dyDescent="0.35">
      <c r="B7">
        <v>4</v>
      </c>
      <c r="C7" s="7">
        <v>309153</v>
      </c>
      <c r="D7">
        <v>15</v>
      </c>
      <c r="E7">
        <v>9.6</v>
      </c>
      <c r="F7">
        <v>350</v>
      </c>
      <c r="G7">
        <f t="shared" si="0"/>
        <v>85.32301669574214</v>
      </c>
      <c r="I7" s="2">
        <v>15</v>
      </c>
      <c r="J7" s="2">
        <v>480</v>
      </c>
      <c r="K7" s="2" t="s">
        <v>19</v>
      </c>
      <c r="L7" s="2"/>
      <c r="M7" s="2">
        <v>1000</v>
      </c>
      <c r="N7" s="2" t="s">
        <v>34</v>
      </c>
      <c r="O7" s="2"/>
      <c r="P7" s="2">
        <v>880</v>
      </c>
      <c r="Q7" s="2" t="s">
        <v>47</v>
      </c>
      <c r="R7" s="2"/>
      <c r="Z7" t="s">
        <v>4</v>
      </c>
      <c r="AA7" t="s">
        <v>5</v>
      </c>
      <c r="AB7" t="s">
        <v>6</v>
      </c>
    </row>
    <row r="8" spans="2:28" x14ac:dyDescent="0.35">
      <c r="B8">
        <v>5</v>
      </c>
      <c r="C8" s="7">
        <v>310760</v>
      </c>
      <c r="D8">
        <v>15</v>
      </c>
      <c r="E8">
        <v>14</v>
      </c>
      <c r="F8">
        <v>400</v>
      </c>
      <c r="G8">
        <f t="shared" si="0"/>
        <v>124.4293993479573</v>
      </c>
      <c r="I8" s="2">
        <v>14</v>
      </c>
      <c r="J8" s="2">
        <v>400</v>
      </c>
      <c r="K8" s="2" t="s">
        <v>20</v>
      </c>
      <c r="L8" s="2"/>
      <c r="M8" s="2">
        <v>720</v>
      </c>
      <c r="N8" s="2">
        <v>49</v>
      </c>
      <c r="O8" s="2"/>
      <c r="P8" s="2">
        <v>700</v>
      </c>
      <c r="Q8" s="2" t="s">
        <v>48</v>
      </c>
      <c r="R8" s="2"/>
      <c r="Z8">
        <v>0</v>
      </c>
      <c r="AA8">
        <v>1402.385</v>
      </c>
      <c r="AB8">
        <f>AA8*V$3^Z8</f>
        <v>1402.385</v>
      </c>
    </row>
    <row r="9" spans="2:28" x14ac:dyDescent="0.35">
      <c r="B9">
        <v>6</v>
      </c>
      <c r="C9" s="7">
        <v>311662</v>
      </c>
      <c r="D9">
        <v>15.1</v>
      </c>
      <c r="E9">
        <v>18</v>
      </c>
      <c r="F9">
        <v>450</v>
      </c>
      <c r="G9">
        <f t="shared" si="0"/>
        <v>159.98065630451651</v>
      </c>
      <c r="I9" s="2">
        <v>13</v>
      </c>
      <c r="J9" s="2">
        <v>310</v>
      </c>
      <c r="K9" s="2" t="s">
        <v>21</v>
      </c>
      <c r="L9" s="2"/>
      <c r="M9" s="2">
        <v>710</v>
      </c>
      <c r="N9" s="2" t="s">
        <v>35</v>
      </c>
      <c r="O9" s="2"/>
      <c r="P9" s="2">
        <v>600</v>
      </c>
      <c r="Q9" s="2" t="s">
        <v>49</v>
      </c>
      <c r="R9" s="2"/>
      <c r="Z9">
        <v>1</v>
      </c>
      <c r="AA9">
        <v>5.0388130000000002</v>
      </c>
      <c r="AB9">
        <f>AA9*V$3^Z9</f>
        <v>110.853886</v>
      </c>
    </row>
    <row r="10" spans="2:28" x14ac:dyDescent="0.35">
      <c r="B10">
        <v>7</v>
      </c>
      <c r="C10" s="7">
        <v>312866</v>
      </c>
      <c r="D10">
        <v>15.1</v>
      </c>
      <c r="E10">
        <v>23.3</v>
      </c>
      <c r="F10">
        <v>500</v>
      </c>
      <c r="G10">
        <f t="shared" si="0"/>
        <v>207.08607177195751</v>
      </c>
      <c r="I10" s="2">
        <v>12</v>
      </c>
      <c r="J10" s="2">
        <v>250</v>
      </c>
      <c r="K10" s="2" t="s">
        <v>22</v>
      </c>
      <c r="L10" s="2"/>
      <c r="M10" s="2">
        <v>590</v>
      </c>
      <c r="N10" s="2">
        <v>37</v>
      </c>
      <c r="O10" s="2"/>
      <c r="P10" s="2">
        <v>490</v>
      </c>
      <c r="Q10" s="2" t="s">
        <v>50</v>
      </c>
      <c r="R10" s="2"/>
      <c r="U10" t="s">
        <v>8</v>
      </c>
      <c r="V10" t="s">
        <v>9</v>
      </c>
      <c r="Z10">
        <v>2</v>
      </c>
      <c r="AA10">
        <f>-5.799136*10^-2</f>
        <v>-5.7991359999999999E-2</v>
      </c>
      <c r="AB10">
        <f>AA10*V$3^Z10</f>
        <v>-28.067818240000001</v>
      </c>
    </row>
    <row r="11" spans="2:28" x14ac:dyDescent="0.35">
      <c r="B11">
        <v>8</v>
      </c>
      <c r="C11" s="7">
        <v>315484</v>
      </c>
      <c r="D11">
        <v>15</v>
      </c>
      <c r="E11">
        <v>34.200000000000003</v>
      </c>
      <c r="F11">
        <v>450</v>
      </c>
      <c r="G11">
        <f t="shared" si="0"/>
        <v>303.96324697858142</v>
      </c>
      <c r="I11" s="2">
        <v>11</v>
      </c>
      <c r="J11" s="2">
        <v>200</v>
      </c>
      <c r="K11" s="2" t="s">
        <v>23</v>
      </c>
      <c r="L11" s="2"/>
      <c r="M11" s="2">
        <v>480</v>
      </c>
      <c r="N11" s="2" t="s">
        <v>36</v>
      </c>
      <c r="O11" s="2"/>
      <c r="P11" s="2">
        <v>400</v>
      </c>
      <c r="Q11" s="2" t="s">
        <v>51</v>
      </c>
      <c r="R11" s="2"/>
      <c r="U11">
        <f>9.81*Y5/2/COS(RADIANS((25)))^2</f>
        <v>8887.8142391398069</v>
      </c>
      <c r="V11">
        <f>U11/1000</f>
        <v>8.8878142391398072</v>
      </c>
      <c r="Z11">
        <v>3</v>
      </c>
      <c r="AA11">
        <f>3.287156*10^-4</f>
        <v>3.2871560000000003E-4</v>
      </c>
      <c r="AB11">
        <f>AA11*V$3^Z11</f>
        <v>3.5001637088000002</v>
      </c>
    </row>
    <row r="12" spans="2:28" x14ac:dyDescent="0.35">
      <c r="B12">
        <v>9</v>
      </c>
      <c r="C12" s="7">
        <v>315924</v>
      </c>
      <c r="D12">
        <v>15</v>
      </c>
      <c r="E12">
        <v>27.3</v>
      </c>
      <c r="F12">
        <v>400</v>
      </c>
      <c r="G12">
        <f t="shared" si="0"/>
        <v>242.63732872851674</v>
      </c>
      <c r="I12" s="2">
        <v>10</v>
      </c>
      <c r="J12" s="2">
        <v>150</v>
      </c>
      <c r="K12" s="2" t="s">
        <v>24</v>
      </c>
      <c r="L12" s="2"/>
      <c r="M12" s="2">
        <v>390</v>
      </c>
      <c r="N12" s="2" t="s">
        <v>37</v>
      </c>
      <c r="O12" s="2"/>
      <c r="P12" s="2">
        <v>310</v>
      </c>
      <c r="Q12" s="2" t="s">
        <v>52</v>
      </c>
      <c r="R12" s="2"/>
      <c r="Z12">
        <v>4</v>
      </c>
      <c r="AA12">
        <f>-1.398845*10^-6</f>
        <v>-1.3988449999999998E-6</v>
      </c>
      <c r="AB12">
        <f>AA12*V$3^Z12</f>
        <v>-0.32768783431999998</v>
      </c>
    </row>
    <row r="13" spans="2:28" x14ac:dyDescent="0.35">
      <c r="B13">
        <v>10</v>
      </c>
      <c r="C13" s="7">
        <v>316342</v>
      </c>
      <c r="D13">
        <v>15</v>
      </c>
      <c r="E13">
        <v>20.399999999999999</v>
      </c>
      <c r="F13">
        <v>350</v>
      </c>
      <c r="G13">
        <f t="shared" si="0"/>
        <v>181.31141047845205</v>
      </c>
      <c r="I13" s="2">
        <v>9</v>
      </c>
      <c r="J13" s="2">
        <v>100</v>
      </c>
      <c r="K13" s="2" t="s">
        <v>25</v>
      </c>
      <c r="L13" s="2"/>
      <c r="M13" s="2">
        <v>300</v>
      </c>
      <c r="N13" s="2" t="s">
        <v>38</v>
      </c>
      <c r="O13" s="2"/>
      <c r="P13" s="2">
        <v>230</v>
      </c>
      <c r="Q13" s="2" t="s">
        <v>53</v>
      </c>
      <c r="R13" s="2"/>
      <c r="Z13">
        <v>5</v>
      </c>
      <c r="AA13">
        <f>2.78786*10^-9</f>
        <v>2.7878599999999999E-9</v>
      </c>
      <c r="AB13">
        <f>AA13*V$3^Z13</f>
        <v>1.4367604507519999E-2</v>
      </c>
    </row>
    <row r="14" spans="2:28" x14ac:dyDescent="0.35">
      <c r="B14">
        <v>11</v>
      </c>
      <c r="C14" s="7">
        <v>317422</v>
      </c>
      <c r="D14">
        <v>15</v>
      </c>
      <c r="E14">
        <v>10.6</v>
      </c>
      <c r="F14">
        <v>300</v>
      </c>
      <c r="G14">
        <f t="shared" si="0"/>
        <v>94.210830934881955</v>
      </c>
      <c r="I14" s="2">
        <v>8</v>
      </c>
      <c r="J14" s="2">
        <v>80</v>
      </c>
      <c r="K14" s="2" t="s">
        <v>26</v>
      </c>
      <c r="L14" s="2"/>
      <c r="M14" s="2">
        <v>200</v>
      </c>
      <c r="N14" s="2" t="s">
        <v>39</v>
      </c>
      <c r="O14" s="2"/>
      <c r="P14" s="2">
        <v>180</v>
      </c>
      <c r="Q14" s="2" t="s">
        <v>54</v>
      </c>
      <c r="R14" s="2"/>
    </row>
    <row r="15" spans="2:28" x14ac:dyDescent="0.35">
      <c r="B15">
        <v>12</v>
      </c>
      <c r="C15" s="7">
        <v>325969</v>
      </c>
      <c r="D15">
        <v>15</v>
      </c>
      <c r="E15">
        <v>9</v>
      </c>
      <c r="F15">
        <v>350</v>
      </c>
      <c r="G15">
        <f t="shared" si="0"/>
        <v>79.990328152258257</v>
      </c>
      <c r="I15" s="2">
        <v>7</v>
      </c>
      <c r="J15" s="2">
        <v>50</v>
      </c>
      <c r="K15" s="2" t="s">
        <v>27</v>
      </c>
      <c r="L15" s="2"/>
      <c r="M15" s="2">
        <v>150</v>
      </c>
      <c r="N15" s="2" t="s">
        <v>41</v>
      </c>
      <c r="O15" s="2"/>
      <c r="P15" s="2">
        <v>100</v>
      </c>
      <c r="Q15" s="2" t="s">
        <v>55</v>
      </c>
      <c r="R15" s="2"/>
    </row>
    <row r="16" spans="2:28" x14ac:dyDescent="0.35">
      <c r="B16">
        <v>13</v>
      </c>
      <c r="C16" s="7">
        <v>329043</v>
      </c>
      <c r="D16">
        <v>15.1</v>
      </c>
      <c r="E16">
        <v>11.4</v>
      </c>
      <c r="F16">
        <v>400</v>
      </c>
      <c r="G16">
        <f t="shared" si="0"/>
        <v>101.3210823261938</v>
      </c>
      <c r="I16" s="2">
        <v>6</v>
      </c>
      <c r="J16" s="2">
        <v>10</v>
      </c>
      <c r="K16" s="2" t="s">
        <v>28</v>
      </c>
      <c r="L16" s="2"/>
      <c r="M16" s="2">
        <v>80</v>
      </c>
      <c r="N16" s="2" t="s">
        <v>40</v>
      </c>
      <c r="O16" s="2"/>
      <c r="P16" s="2">
        <v>60</v>
      </c>
      <c r="Q16" s="2" t="s">
        <v>56</v>
      </c>
      <c r="R16" s="2"/>
    </row>
    <row r="17" spans="2:18" x14ac:dyDescent="0.35">
      <c r="B17">
        <v>14</v>
      </c>
      <c r="C17" s="7">
        <v>330381</v>
      </c>
      <c r="D17">
        <v>15.1</v>
      </c>
      <c r="E17">
        <v>12.4</v>
      </c>
      <c r="F17">
        <v>450</v>
      </c>
      <c r="G17">
        <f t="shared" si="0"/>
        <v>110.20889656533362</v>
      </c>
      <c r="I17" s="2">
        <v>5</v>
      </c>
      <c r="J17" s="2">
        <v>0</v>
      </c>
      <c r="K17" s="2" t="s">
        <v>29</v>
      </c>
      <c r="L17" s="2"/>
      <c r="M17" s="2">
        <v>20</v>
      </c>
      <c r="N17" s="2" t="s">
        <v>42</v>
      </c>
      <c r="O17" s="2"/>
      <c r="P17" s="2">
        <v>10</v>
      </c>
      <c r="Q17" s="2" t="s">
        <v>57</v>
      </c>
      <c r="R17" s="2"/>
    </row>
    <row r="18" spans="2:18" x14ac:dyDescent="0.35">
      <c r="B18">
        <v>15</v>
      </c>
      <c r="C18">
        <v>331900</v>
      </c>
      <c r="D18">
        <v>15.1</v>
      </c>
      <c r="E18">
        <v>16.3</v>
      </c>
      <c r="F18">
        <v>500</v>
      </c>
      <c r="G18">
        <f t="shared" si="0"/>
        <v>144.87137209797885</v>
      </c>
      <c r="I18" s="2">
        <v>4</v>
      </c>
      <c r="J18" s="2">
        <v>0</v>
      </c>
      <c r="K18" s="2" t="s">
        <v>31</v>
      </c>
      <c r="L18" s="2"/>
      <c r="M18" s="2">
        <v>0</v>
      </c>
      <c r="N18" s="2" t="s">
        <v>43</v>
      </c>
      <c r="O18" s="2"/>
      <c r="P18" s="2">
        <v>0</v>
      </c>
      <c r="Q18" s="2" t="s">
        <v>58</v>
      </c>
      <c r="R18" s="2"/>
    </row>
    <row r="19" spans="2:18" x14ac:dyDescent="0.35">
      <c r="B19">
        <v>16</v>
      </c>
      <c r="C19" s="7">
        <v>332604</v>
      </c>
      <c r="D19">
        <v>15.1</v>
      </c>
      <c r="E19">
        <v>19.7</v>
      </c>
      <c r="F19">
        <v>550</v>
      </c>
      <c r="G19">
        <f t="shared" si="0"/>
        <v>175.08994051105421</v>
      </c>
      <c r="I19" s="2">
        <v>3</v>
      </c>
      <c r="J19" s="2">
        <v>0</v>
      </c>
      <c r="K19" s="2" t="s">
        <v>32</v>
      </c>
      <c r="L19" s="2"/>
      <c r="M19" s="2">
        <v>0</v>
      </c>
      <c r="N19" s="2" t="s">
        <v>44</v>
      </c>
      <c r="O19" s="2"/>
      <c r="P19" s="2">
        <v>0</v>
      </c>
      <c r="Q19" s="2" t="s">
        <v>43</v>
      </c>
      <c r="R19" s="2"/>
    </row>
    <row r="20" spans="2:18" x14ac:dyDescent="0.35">
      <c r="B20">
        <v>17</v>
      </c>
      <c r="C20" s="7">
        <v>333274</v>
      </c>
      <c r="D20">
        <v>15</v>
      </c>
      <c r="E20">
        <v>23.3</v>
      </c>
      <c r="F20">
        <v>600</v>
      </c>
      <c r="G20">
        <f t="shared" si="0"/>
        <v>207.08607177195751</v>
      </c>
      <c r="I20" s="2">
        <v>2</v>
      </c>
      <c r="J20" s="2">
        <v>0</v>
      </c>
      <c r="K20" s="2" t="s">
        <v>33</v>
      </c>
      <c r="L20" s="2"/>
      <c r="M20" s="2">
        <v>0</v>
      </c>
      <c r="N20" s="2" t="s">
        <v>30</v>
      </c>
      <c r="O20" s="2"/>
      <c r="P20" s="2">
        <v>0</v>
      </c>
      <c r="Q20" s="2" t="s">
        <v>59</v>
      </c>
      <c r="R20" s="2"/>
    </row>
    <row r="21" spans="2:18" x14ac:dyDescent="0.35">
      <c r="B21">
        <v>18</v>
      </c>
      <c r="C21" s="7">
        <v>334461</v>
      </c>
      <c r="D21">
        <v>15</v>
      </c>
      <c r="E21">
        <v>27.8</v>
      </c>
      <c r="F21">
        <v>650</v>
      </c>
      <c r="G21">
        <f t="shared" si="0"/>
        <v>247.08123584808664</v>
      </c>
      <c r="I21" s="8">
        <v>1</v>
      </c>
      <c r="J21" s="8">
        <v>0</v>
      </c>
      <c r="K21" s="8" t="s">
        <v>30</v>
      </c>
      <c r="M21" s="8">
        <v>0</v>
      </c>
      <c r="N21" s="8" t="s">
        <v>45</v>
      </c>
      <c r="P21" s="8">
        <v>0</v>
      </c>
      <c r="Q21" s="8" t="s">
        <v>60</v>
      </c>
    </row>
    <row r="22" spans="2:18" x14ac:dyDescent="0.35">
      <c r="B22">
        <v>19</v>
      </c>
      <c r="C22" s="7">
        <v>335354</v>
      </c>
      <c r="D22">
        <v>15</v>
      </c>
      <c r="E22">
        <v>30.4</v>
      </c>
      <c r="F22">
        <v>700</v>
      </c>
      <c r="G22">
        <f t="shared" si="0"/>
        <v>270.1895528698501</v>
      </c>
    </row>
    <row r="23" spans="2:18" x14ac:dyDescent="0.35">
      <c r="B23">
        <v>20</v>
      </c>
      <c r="C23" s="7">
        <v>335941</v>
      </c>
      <c r="D23">
        <v>15</v>
      </c>
      <c r="E23">
        <v>32.200000000000003</v>
      </c>
      <c r="F23">
        <v>750</v>
      </c>
      <c r="G23">
        <f t="shared" si="0"/>
        <v>286.18761850030182</v>
      </c>
    </row>
    <row r="24" spans="2:18" x14ac:dyDescent="0.35">
      <c r="B24">
        <v>21</v>
      </c>
      <c r="C24" s="7">
        <v>336464</v>
      </c>
      <c r="D24">
        <v>15</v>
      </c>
      <c r="E24">
        <v>34</v>
      </c>
      <c r="F24">
        <v>800</v>
      </c>
      <c r="G24">
        <f t="shared" si="0"/>
        <v>302.18568413075343</v>
      </c>
    </row>
    <row r="25" spans="2:18" x14ac:dyDescent="0.35">
      <c r="B25">
        <v>22</v>
      </c>
      <c r="C25" s="7">
        <v>336842</v>
      </c>
      <c r="D25">
        <v>15</v>
      </c>
      <c r="E25">
        <v>35.799999999999997</v>
      </c>
      <c r="F25">
        <v>850</v>
      </c>
      <c r="G25">
        <f t="shared" si="0"/>
        <v>318.18374976120509</v>
      </c>
    </row>
    <row r="26" spans="2:18" x14ac:dyDescent="0.35">
      <c r="B26">
        <v>23</v>
      </c>
      <c r="C26" s="7">
        <v>337262</v>
      </c>
      <c r="D26">
        <v>15</v>
      </c>
      <c r="E26">
        <v>38.6</v>
      </c>
      <c r="F26">
        <v>900</v>
      </c>
      <c r="G26">
        <f t="shared" si="0"/>
        <v>343.06962963079656</v>
      </c>
    </row>
    <row r="27" spans="2:18" x14ac:dyDescent="0.35">
      <c r="B27">
        <v>24</v>
      </c>
      <c r="C27" s="7">
        <v>337525</v>
      </c>
      <c r="D27">
        <v>15</v>
      </c>
      <c r="E27">
        <v>40.5</v>
      </c>
      <c r="F27">
        <v>950</v>
      </c>
      <c r="G27">
        <f t="shared" si="0"/>
        <v>359.95647668516222</v>
      </c>
    </row>
    <row r="28" spans="2:18" x14ac:dyDescent="0.35">
      <c r="B28">
        <v>25</v>
      </c>
      <c r="C28" s="7">
        <v>338042</v>
      </c>
      <c r="D28">
        <v>15</v>
      </c>
      <c r="E28">
        <v>44.2</v>
      </c>
      <c r="F28">
        <v>1000</v>
      </c>
      <c r="G28">
        <f t="shared" si="0"/>
        <v>392.84138936997948</v>
      </c>
    </row>
    <row r="29" spans="2:18" x14ac:dyDescent="0.35">
      <c r="B29">
        <v>26</v>
      </c>
      <c r="C29" s="7">
        <v>340236</v>
      </c>
      <c r="D29">
        <v>14.5</v>
      </c>
      <c r="E29">
        <v>52.8</v>
      </c>
      <c r="F29">
        <v>950</v>
      </c>
      <c r="G29">
        <f t="shared" si="0"/>
        <v>469.27659182658181</v>
      </c>
    </row>
    <row r="30" spans="2:18" x14ac:dyDescent="0.35">
      <c r="B30">
        <v>27</v>
      </c>
      <c r="C30" s="7">
        <v>340702</v>
      </c>
      <c r="D30">
        <v>14.5</v>
      </c>
      <c r="E30">
        <v>51.8</v>
      </c>
      <c r="F30">
        <v>900</v>
      </c>
      <c r="G30">
        <f t="shared" si="0"/>
        <v>460.38877758744201</v>
      </c>
    </row>
    <row r="31" spans="2:18" x14ac:dyDescent="0.35">
      <c r="B31">
        <v>28</v>
      </c>
      <c r="C31" s="7">
        <v>341276</v>
      </c>
      <c r="D31">
        <v>14.5</v>
      </c>
      <c r="E31">
        <v>49.4</v>
      </c>
      <c r="F31">
        <v>850</v>
      </c>
      <c r="G31">
        <f t="shared" si="0"/>
        <v>439.05802341350648</v>
      </c>
    </row>
    <row r="32" spans="2:18" x14ac:dyDescent="0.35">
      <c r="B32">
        <v>29</v>
      </c>
      <c r="C32" s="7">
        <v>342393</v>
      </c>
      <c r="D32">
        <v>14.5</v>
      </c>
      <c r="E32">
        <v>44.1</v>
      </c>
      <c r="F32">
        <v>800</v>
      </c>
      <c r="G32">
        <f t="shared" si="0"/>
        <v>391.95260794606548</v>
      </c>
    </row>
    <row r="33" spans="2:7" x14ac:dyDescent="0.35">
      <c r="B33">
        <v>30</v>
      </c>
      <c r="C33" s="7">
        <v>342812</v>
      </c>
      <c r="D33">
        <v>14.5</v>
      </c>
      <c r="E33">
        <v>40.5</v>
      </c>
      <c r="F33">
        <v>750</v>
      </c>
      <c r="G33">
        <f t="shared" si="0"/>
        <v>359.95647668516222</v>
      </c>
    </row>
    <row r="34" spans="2:7" x14ac:dyDescent="0.35">
      <c r="B34">
        <v>31</v>
      </c>
      <c r="C34" s="7">
        <v>343252</v>
      </c>
      <c r="D34">
        <v>14.5</v>
      </c>
      <c r="E34">
        <v>36.5</v>
      </c>
      <c r="F34">
        <v>700</v>
      </c>
      <c r="G34">
        <f t="shared" si="0"/>
        <v>324.40521972860296</v>
      </c>
    </row>
    <row r="35" spans="2:7" x14ac:dyDescent="0.35">
      <c r="B35">
        <v>32</v>
      </c>
      <c r="C35">
        <v>343560</v>
      </c>
      <c r="D35">
        <v>14.5</v>
      </c>
      <c r="E35">
        <v>33.5</v>
      </c>
      <c r="F35">
        <v>650</v>
      </c>
      <c r="G35">
        <f t="shared" si="0"/>
        <v>297.74177701118356</v>
      </c>
    </row>
    <row r="36" spans="2:7" x14ac:dyDescent="0.35">
      <c r="B36">
        <v>33</v>
      </c>
      <c r="C36" s="7">
        <v>343932</v>
      </c>
      <c r="D36">
        <v>14.5</v>
      </c>
      <c r="E36">
        <v>30</v>
      </c>
      <c r="F36">
        <v>600</v>
      </c>
      <c r="G36">
        <f t="shared" si="0"/>
        <v>266.63442717419423</v>
      </c>
    </row>
    <row r="37" spans="2:7" x14ac:dyDescent="0.35">
      <c r="B37">
        <v>34</v>
      </c>
      <c r="C37" s="7">
        <v>344278</v>
      </c>
      <c r="D37">
        <v>14.5</v>
      </c>
      <c r="E37">
        <v>27.5</v>
      </c>
      <c r="F37">
        <v>550</v>
      </c>
      <c r="G37">
        <f t="shared" si="0"/>
        <v>244.4148915763447</v>
      </c>
    </row>
    <row r="38" spans="2:7" x14ac:dyDescent="0.35">
      <c r="B38">
        <v>35</v>
      </c>
      <c r="C38" s="7">
        <v>344694</v>
      </c>
      <c r="D38">
        <v>14.5</v>
      </c>
      <c r="E38">
        <v>24.9</v>
      </c>
      <c r="F38">
        <v>500</v>
      </c>
      <c r="G38">
        <f t="shared" si="0"/>
        <v>221.30657455458118</v>
      </c>
    </row>
    <row r="39" spans="2:7" x14ac:dyDescent="0.35">
      <c r="B39">
        <v>36</v>
      </c>
      <c r="C39" s="7">
        <v>344974</v>
      </c>
      <c r="D39">
        <v>14.7</v>
      </c>
      <c r="E39">
        <v>23.3</v>
      </c>
      <c r="F39">
        <v>450</v>
      </c>
      <c r="G39">
        <f t="shared" si="0"/>
        <v>207.08607177195751</v>
      </c>
    </row>
    <row r="40" spans="2:7" x14ac:dyDescent="0.35">
      <c r="B40">
        <v>37</v>
      </c>
      <c r="C40" s="7">
        <v>345493</v>
      </c>
      <c r="D40">
        <v>14.8</v>
      </c>
      <c r="E40">
        <v>20.399999999999999</v>
      </c>
      <c r="F40">
        <v>400</v>
      </c>
      <c r="G40">
        <f t="shared" si="0"/>
        <v>181.31141047845205</v>
      </c>
    </row>
    <row r="41" spans="2:7" x14ac:dyDescent="0.35">
      <c r="B41">
        <v>38</v>
      </c>
      <c r="C41" s="7">
        <v>345794</v>
      </c>
      <c r="D41">
        <v>14.9</v>
      </c>
      <c r="E41">
        <v>19</v>
      </c>
      <c r="F41">
        <v>350</v>
      </c>
      <c r="G41">
        <f t="shared" si="0"/>
        <v>168.86847054365634</v>
      </c>
    </row>
    <row r="42" spans="2:7" x14ac:dyDescent="0.35">
      <c r="B42">
        <v>39</v>
      </c>
      <c r="C42" s="7">
        <v>346599</v>
      </c>
      <c r="D42">
        <v>15</v>
      </c>
      <c r="E42">
        <v>15.2</v>
      </c>
      <c r="F42">
        <v>300</v>
      </c>
      <c r="G42">
        <f t="shared" si="0"/>
        <v>135.09477643492505</v>
      </c>
    </row>
    <row r="43" spans="2:7" x14ac:dyDescent="0.35">
      <c r="B43">
        <v>40</v>
      </c>
      <c r="C43" s="7">
        <v>347485</v>
      </c>
      <c r="D43">
        <v>15</v>
      </c>
      <c r="E43">
        <v>12</v>
      </c>
      <c r="F43">
        <v>250</v>
      </c>
      <c r="G43">
        <f t="shared" si="0"/>
        <v>106.65377086967769</v>
      </c>
    </row>
    <row r="44" spans="2:7" x14ac:dyDescent="0.35">
      <c r="B44">
        <v>41</v>
      </c>
      <c r="C44" s="7">
        <v>349223</v>
      </c>
      <c r="D44">
        <v>15</v>
      </c>
      <c r="E44">
        <v>5.2</v>
      </c>
      <c r="F44">
        <v>200</v>
      </c>
      <c r="G44">
        <f t="shared" si="0"/>
        <v>46.216634043527002</v>
      </c>
    </row>
    <row r="45" spans="2:7" x14ac:dyDescent="0.35">
      <c r="B45">
        <v>42</v>
      </c>
      <c r="C45" s="7">
        <v>353552</v>
      </c>
      <c r="D45">
        <v>15.2</v>
      </c>
      <c r="E45">
        <v>4.7</v>
      </c>
      <c r="F45">
        <v>250</v>
      </c>
      <c r="G45">
        <f t="shared" si="0"/>
        <v>41.772726923957094</v>
      </c>
    </row>
    <row r="46" spans="2:7" x14ac:dyDescent="0.35">
      <c r="B46">
        <v>43</v>
      </c>
      <c r="C46" s="7">
        <v>355491</v>
      </c>
      <c r="D46">
        <v>15.3</v>
      </c>
      <c r="E46">
        <v>8.1</v>
      </c>
      <c r="F46">
        <v>300</v>
      </c>
      <c r="G46">
        <f t="shared" si="0"/>
        <v>71.99129533703244</v>
      </c>
    </row>
    <row r="47" spans="2:7" x14ac:dyDescent="0.35">
      <c r="B47">
        <v>44</v>
      </c>
      <c r="C47" s="7">
        <v>356391</v>
      </c>
      <c r="D47">
        <v>15.3</v>
      </c>
      <c r="E47">
        <v>10.7</v>
      </c>
      <c r="F47">
        <v>350</v>
      </c>
      <c r="G47">
        <f t="shared" si="0"/>
        <v>95.099612358795937</v>
      </c>
    </row>
    <row r="48" spans="2:7" x14ac:dyDescent="0.35">
      <c r="B48">
        <v>45</v>
      </c>
      <c r="C48" s="7">
        <v>357284</v>
      </c>
      <c r="D48">
        <v>15.4</v>
      </c>
      <c r="E48">
        <v>13.8</v>
      </c>
      <c r="F48">
        <v>400</v>
      </c>
      <c r="G48">
        <f t="shared" si="0"/>
        <v>122.65183650012935</v>
      </c>
    </row>
    <row r="49" spans="2:7" x14ac:dyDescent="0.35">
      <c r="B49">
        <v>46</v>
      </c>
      <c r="C49" s="7">
        <v>357875</v>
      </c>
      <c r="D49">
        <v>15.4</v>
      </c>
      <c r="E49">
        <v>16.3</v>
      </c>
      <c r="F49">
        <v>450</v>
      </c>
      <c r="G49">
        <f t="shared" si="0"/>
        <v>144.87137209797885</v>
      </c>
    </row>
    <row r="50" spans="2:7" x14ac:dyDescent="0.35">
      <c r="B50">
        <v>47</v>
      </c>
      <c r="C50" s="7">
        <v>358374</v>
      </c>
      <c r="D50">
        <v>15.4</v>
      </c>
      <c r="E50">
        <v>19.2</v>
      </c>
      <c r="F50">
        <v>500</v>
      </c>
      <c r="G50">
        <f t="shared" si="0"/>
        <v>170.64603339148428</v>
      </c>
    </row>
    <row r="51" spans="2:7" x14ac:dyDescent="0.35">
      <c r="B51">
        <v>48</v>
      </c>
      <c r="C51" s="7">
        <v>358849</v>
      </c>
      <c r="D51">
        <v>15.1</v>
      </c>
      <c r="E51">
        <v>23</v>
      </c>
      <c r="F51">
        <v>550</v>
      </c>
      <c r="G51">
        <f t="shared" si="0"/>
        <v>204.41972750021557</v>
      </c>
    </row>
    <row r="52" spans="2:7" x14ac:dyDescent="0.35">
      <c r="B52">
        <v>49</v>
      </c>
      <c r="C52" s="7">
        <v>359206</v>
      </c>
      <c r="D52">
        <v>15</v>
      </c>
      <c r="E52">
        <v>26.1</v>
      </c>
      <c r="F52">
        <v>600</v>
      </c>
      <c r="G52">
        <f t="shared" si="0"/>
        <v>231.97195164154897</v>
      </c>
    </row>
    <row r="53" spans="2:7" x14ac:dyDescent="0.35">
      <c r="B53">
        <v>50</v>
      </c>
      <c r="C53" s="7">
        <v>359471</v>
      </c>
      <c r="D53">
        <v>15</v>
      </c>
      <c r="E53">
        <v>28.8</v>
      </c>
      <c r="F53">
        <v>650</v>
      </c>
      <c r="G53">
        <f t="shared" si="0"/>
        <v>255.96905008722646</v>
      </c>
    </row>
    <row r="54" spans="2:7" x14ac:dyDescent="0.35">
      <c r="B54">
        <v>51</v>
      </c>
      <c r="C54" s="7">
        <v>359864</v>
      </c>
      <c r="D54">
        <v>15</v>
      </c>
      <c r="E54">
        <v>33</v>
      </c>
      <c r="F54">
        <v>700</v>
      </c>
      <c r="G54">
        <f t="shared" si="0"/>
        <v>293.29786989161363</v>
      </c>
    </row>
    <row r="55" spans="2:7" x14ac:dyDescent="0.35">
      <c r="B55">
        <v>52</v>
      </c>
      <c r="C55" s="7">
        <v>360329</v>
      </c>
      <c r="D55">
        <v>15</v>
      </c>
      <c r="E55">
        <v>37.700000000000003</v>
      </c>
      <c r="F55">
        <v>750</v>
      </c>
      <c r="G55">
        <f t="shared" si="0"/>
        <v>335.07059681557075</v>
      </c>
    </row>
    <row r="56" spans="2:7" x14ac:dyDescent="0.35">
      <c r="B56">
        <v>53</v>
      </c>
      <c r="C56" s="7">
        <v>363825</v>
      </c>
      <c r="D56">
        <v>14.8</v>
      </c>
      <c r="E56">
        <v>54.8</v>
      </c>
      <c r="F56">
        <v>800</v>
      </c>
      <c r="G56">
        <f t="shared" si="0"/>
        <v>487.05222030486141</v>
      </c>
    </row>
    <row r="57" spans="2:7" x14ac:dyDescent="0.35">
      <c r="B57">
        <v>54</v>
      </c>
      <c r="C57" s="7">
        <v>364642</v>
      </c>
      <c r="D57">
        <v>14.6</v>
      </c>
      <c r="E57">
        <v>57.8</v>
      </c>
      <c r="F57">
        <v>850</v>
      </c>
      <c r="G57">
        <f t="shared" si="0"/>
        <v>513.71566302228086</v>
      </c>
    </row>
    <row r="58" spans="2:7" x14ac:dyDescent="0.35">
      <c r="B58">
        <v>55</v>
      </c>
      <c r="C58" s="7">
        <v>365339</v>
      </c>
      <c r="D58">
        <v>14.5</v>
      </c>
      <c r="E58">
        <v>64.8</v>
      </c>
      <c r="F58">
        <v>900</v>
      </c>
      <c r="G58">
        <f t="shared" si="0"/>
        <v>575.93036269625952</v>
      </c>
    </row>
    <row r="59" spans="2:7" x14ac:dyDescent="0.35">
      <c r="B59">
        <v>56</v>
      </c>
      <c r="C59" s="7">
        <v>365814</v>
      </c>
      <c r="D59">
        <v>14.5</v>
      </c>
      <c r="E59">
        <v>70.7</v>
      </c>
      <c r="F59">
        <v>950</v>
      </c>
      <c r="G59">
        <f t="shared" si="0"/>
        <v>628.36846670718444</v>
      </c>
    </row>
    <row r="60" spans="2:7" x14ac:dyDescent="0.35">
      <c r="B60">
        <v>57</v>
      </c>
      <c r="C60" s="7">
        <v>367624</v>
      </c>
      <c r="D60">
        <v>14.5</v>
      </c>
      <c r="E60">
        <v>88.3</v>
      </c>
      <c r="F60">
        <v>900</v>
      </c>
      <c r="G60">
        <f t="shared" si="0"/>
        <v>784.79399731604497</v>
      </c>
    </row>
    <row r="61" spans="2:7" x14ac:dyDescent="0.35">
      <c r="B61">
        <v>58</v>
      </c>
      <c r="C61" s="7">
        <v>367246</v>
      </c>
      <c r="D61">
        <v>14.5</v>
      </c>
      <c r="E61">
        <v>85.8</v>
      </c>
      <c r="F61">
        <v>950</v>
      </c>
      <c r="G61">
        <f t="shared" si="0"/>
        <v>762.57446171819538</v>
      </c>
    </row>
    <row r="62" spans="2:7" x14ac:dyDescent="0.35">
      <c r="B62">
        <v>59</v>
      </c>
      <c r="C62" s="7">
        <v>367662</v>
      </c>
      <c r="D62">
        <v>14.5</v>
      </c>
      <c r="E62">
        <v>88.6</v>
      </c>
      <c r="F62">
        <v>900</v>
      </c>
      <c r="G62">
        <f t="shared" si="0"/>
        <v>787.46034158778684</v>
      </c>
    </row>
    <row r="63" spans="2:7" x14ac:dyDescent="0.35">
      <c r="B63">
        <v>60</v>
      </c>
      <c r="C63" s="7">
        <v>368211</v>
      </c>
      <c r="D63">
        <v>14.5</v>
      </c>
      <c r="E63">
        <v>91.5</v>
      </c>
      <c r="F63">
        <v>850</v>
      </c>
      <c r="G63">
        <f t="shared" si="0"/>
        <v>813.2350028812923</v>
      </c>
    </row>
    <row r="64" spans="2:7" x14ac:dyDescent="0.35">
      <c r="B64">
        <v>61</v>
      </c>
      <c r="C64" s="7">
        <v>368571</v>
      </c>
      <c r="D64">
        <v>14.5</v>
      </c>
      <c r="E64">
        <v>93</v>
      </c>
      <c r="F64">
        <v>800</v>
      </c>
      <c r="G64">
        <f t="shared" si="0"/>
        <v>826.56672424000203</v>
      </c>
    </row>
    <row r="65" spans="2:7" x14ac:dyDescent="0.35">
      <c r="B65">
        <v>62</v>
      </c>
      <c r="C65" s="7">
        <v>368995</v>
      </c>
      <c r="D65">
        <v>14.5</v>
      </c>
      <c r="E65">
        <v>93.6</v>
      </c>
      <c r="F65">
        <v>750</v>
      </c>
      <c r="G65">
        <f t="shared" si="0"/>
        <v>831.8994127834859</v>
      </c>
    </row>
    <row r="66" spans="2:7" x14ac:dyDescent="0.35">
      <c r="B66">
        <v>63</v>
      </c>
      <c r="C66" s="7">
        <v>369601</v>
      </c>
      <c r="D66">
        <v>14.5</v>
      </c>
      <c r="E66">
        <v>92</v>
      </c>
      <c r="F66">
        <v>700</v>
      </c>
      <c r="G66">
        <f t="shared" si="0"/>
        <v>817.67891000086229</v>
      </c>
    </row>
    <row r="67" spans="2:7" x14ac:dyDescent="0.35">
      <c r="B67">
        <v>64</v>
      </c>
      <c r="C67" s="7">
        <v>370977</v>
      </c>
      <c r="D67">
        <v>14.5</v>
      </c>
      <c r="E67">
        <v>88.8</v>
      </c>
      <c r="F67">
        <v>650</v>
      </c>
      <c r="G67">
        <f t="shared" si="0"/>
        <v>789.23790443561484</v>
      </c>
    </row>
    <row r="68" spans="2:7" x14ac:dyDescent="0.35">
      <c r="B68">
        <v>65</v>
      </c>
      <c r="C68" s="7">
        <v>371663</v>
      </c>
      <c r="D68">
        <v>14.5</v>
      </c>
      <c r="E68">
        <v>84.6</v>
      </c>
      <c r="F68">
        <v>600</v>
      </c>
      <c r="G68">
        <f t="shared" si="0"/>
        <v>751.90908463122764</v>
      </c>
    </row>
    <row r="69" spans="2:7" x14ac:dyDescent="0.35">
      <c r="B69">
        <v>66</v>
      </c>
      <c r="C69" s="7">
        <v>371989</v>
      </c>
      <c r="D69">
        <v>14.5</v>
      </c>
      <c r="E69">
        <v>80.7</v>
      </c>
      <c r="F69">
        <v>550</v>
      </c>
      <c r="G69">
        <f t="shared" ref="G69:G78" si="1">V$11*E69</f>
        <v>717.24660909858244</v>
      </c>
    </row>
    <row r="70" spans="2:7" x14ac:dyDescent="0.35">
      <c r="B70">
        <v>67</v>
      </c>
      <c r="C70" s="7">
        <v>372360</v>
      </c>
      <c r="D70">
        <v>14.5</v>
      </c>
      <c r="E70">
        <v>75.599999999999994</v>
      </c>
      <c r="F70">
        <v>500</v>
      </c>
      <c r="G70">
        <f t="shared" si="1"/>
        <v>671.91875647896939</v>
      </c>
    </row>
    <row r="71" spans="2:7" x14ac:dyDescent="0.35">
      <c r="B71">
        <v>68</v>
      </c>
      <c r="C71" s="7">
        <v>372656</v>
      </c>
      <c r="D71">
        <v>14.5</v>
      </c>
      <c r="E71">
        <v>71.7</v>
      </c>
      <c r="F71">
        <v>450</v>
      </c>
      <c r="G71">
        <f t="shared" si="1"/>
        <v>637.25628094632418</v>
      </c>
    </row>
    <row r="72" spans="2:7" x14ac:dyDescent="0.35">
      <c r="B72">
        <v>69</v>
      </c>
      <c r="C72" s="7">
        <v>373047</v>
      </c>
      <c r="D72">
        <v>14.5</v>
      </c>
      <c r="E72">
        <v>66.8</v>
      </c>
      <c r="F72">
        <v>400</v>
      </c>
      <c r="G72">
        <f t="shared" si="1"/>
        <v>593.70599117453912</v>
      </c>
    </row>
    <row r="73" spans="2:7" x14ac:dyDescent="0.35">
      <c r="B73">
        <v>70</v>
      </c>
      <c r="C73" s="7">
        <v>373474</v>
      </c>
      <c r="D73">
        <v>14.5</v>
      </c>
      <c r="E73">
        <v>60.7</v>
      </c>
      <c r="F73">
        <v>350</v>
      </c>
      <c r="G73">
        <f t="shared" si="1"/>
        <v>539.49032431578632</v>
      </c>
    </row>
    <row r="74" spans="2:7" x14ac:dyDescent="0.35">
      <c r="B74">
        <v>71</v>
      </c>
      <c r="C74" s="7">
        <v>373829</v>
      </c>
      <c r="D74">
        <v>14.8</v>
      </c>
      <c r="E74">
        <v>55.9</v>
      </c>
      <c r="F74">
        <v>300</v>
      </c>
      <c r="G74">
        <f t="shared" si="1"/>
        <v>496.8288159679152</v>
      </c>
    </row>
    <row r="75" spans="2:7" x14ac:dyDescent="0.35">
      <c r="B75">
        <v>72</v>
      </c>
      <c r="C75" s="7">
        <v>374913</v>
      </c>
      <c r="D75">
        <v>15</v>
      </c>
      <c r="E75">
        <v>49.5</v>
      </c>
      <c r="F75">
        <v>250</v>
      </c>
      <c r="G75">
        <f t="shared" si="1"/>
        <v>439.94680483742047</v>
      </c>
    </row>
    <row r="76" spans="2:7" x14ac:dyDescent="0.35">
      <c r="B76">
        <v>73</v>
      </c>
      <c r="C76" s="7">
        <v>377523</v>
      </c>
      <c r="D76">
        <v>15</v>
      </c>
      <c r="E76">
        <v>39.5</v>
      </c>
      <c r="F76">
        <v>200</v>
      </c>
      <c r="G76">
        <f t="shared" si="1"/>
        <v>351.06866244602236</v>
      </c>
    </row>
    <row r="77" spans="2:7" x14ac:dyDescent="0.35">
      <c r="B77">
        <v>74</v>
      </c>
      <c r="C77" s="7">
        <v>378687</v>
      </c>
      <c r="D77">
        <v>15</v>
      </c>
      <c r="E77">
        <v>32.799999999999997</v>
      </c>
      <c r="F77">
        <v>150</v>
      </c>
      <c r="G77">
        <f t="shared" si="1"/>
        <v>291.52030704378564</v>
      </c>
    </row>
    <row r="78" spans="2:7" x14ac:dyDescent="0.35">
      <c r="B78">
        <v>75</v>
      </c>
      <c r="C78" s="7">
        <v>380785</v>
      </c>
      <c r="D78">
        <v>15</v>
      </c>
      <c r="E78">
        <v>20</v>
      </c>
      <c r="F78">
        <v>100</v>
      </c>
      <c r="G78">
        <f t="shared" si="1"/>
        <v>177.75628478279614</v>
      </c>
    </row>
  </sheetData>
  <mergeCells count="5">
    <mergeCell ref="J4:L4"/>
    <mergeCell ref="M4:O4"/>
    <mergeCell ref="P4:R4"/>
    <mergeCell ref="J3:R3"/>
    <mergeCell ref="I3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2024-10-23T09:17:51Z</dcterms:modified>
</cp:coreProperties>
</file>