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sh\OneDrive\Desktop\GIT Uploads\"/>
    </mc:Choice>
  </mc:AlternateContent>
  <bookViews>
    <workbookView xWindow="0" yWindow="0" windowWidth="22212" windowHeight="9780"/>
  </bookViews>
  <sheets>
    <sheet name="Linear Trend" sheetId="1" r:id="rId1"/>
    <sheet name="Ratio Tren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5" i="1"/>
  <c r="G6" i="1"/>
  <c r="G5" i="1"/>
  <c r="F6" i="1"/>
  <c r="F5" i="1"/>
  <c r="F7" i="1" l="1"/>
  <c r="G7" i="1" l="1"/>
  <c r="F8" i="1" s="1"/>
  <c r="G8" i="1" l="1"/>
  <c r="F9" i="1" s="1"/>
  <c r="G9" i="1" s="1"/>
</calcChain>
</file>

<file path=xl/comments1.xml><?xml version="1.0" encoding="utf-8"?>
<comments xmlns="http://schemas.openxmlformats.org/spreadsheetml/2006/main">
  <authors>
    <author>Rakshit Joshi</author>
  </authors>
  <commentList>
    <comment ref="F4" authorId="0" shapeId="0">
      <text>
        <r>
          <rPr>
            <b/>
            <sz val="9"/>
            <color indexed="81"/>
            <rFont val="Tahoma"/>
            <family val="2"/>
          </rPr>
          <t>Rakshit Joshi:</t>
        </r>
        <r>
          <rPr>
            <sz val="9"/>
            <color indexed="81"/>
            <rFont val="Tahoma"/>
            <family val="2"/>
          </rPr>
          <t xml:space="preserve">
Assumed
</t>
        </r>
      </text>
    </comment>
    <comment ref="G4" authorId="0" shapeId="0">
      <text>
        <r>
          <rPr>
            <b/>
            <sz val="9"/>
            <color indexed="81"/>
            <rFont val="Tahoma"/>
            <family val="2"/>
          </rPr>
          <t>Rakshit Joshi:</t>
        </r>
        <r>
          <rPr>
            <sz val="9"/>
            <color indexed="81"/>
            <rFont val="Tahoma"/>
            <family val="2"/>
          </rPr>
          <t xml:space="preserve">
Assumed
</t>
        </r>
      </text>
    </comment>
  </commentList>
</comments>
</file>

<file path=xl/sharedStrings.xml><?xml version="1.0" encoding="utf-8"?>
<sst xmlns="http://schemas.openxmlformats.org/spreadsheetml/2006/main" count="49" uniqueCount="21">
  <si>
    <t>Terminologies</t>
  </si>
  <si>
    <t>Period(Year)</t>
  </si>
  <si>
    <t>Actual Demand</t>
  </si>
  <si>
    <t xml:space="preserve">Base/Level </t>
  </si>
  <si>
    <t>S(t)</t>
  </si>
  <si>
    <t>α</t>
  </si>
  <si>
    <t>F(t+1)</t>
  </si>
  <si>
    <t>Forecast for Next Period</t>
  </si>
  <si>
    <t>D(t)</t>
  </si>
  <si>
    <t>Smoothning Const to smoothen fluctuations of Base</t>
  </si>
  <si>
    <t>β</t>
  </si>
  <si>
    <t>Smoothning Const to smoothen fluctuations of Trend</t>
  </si>
  <si>
    <t xml:space="preserve"> Linear Trend Exponential Smoothing Model ( Trend Component, No Seasonality)</t>
  </si>
  <si>
    <t>Current Level/Base</t>
  </si>
  <si>
    <t>T(t)</t>
  </si>
  <si>
    <t>Trend For Current Period</t>
  </si>
  <si>
    <t>Trend</t>
  </si>
  <si>
    <t>m</t>
  </si>
  <si>
    <t>No. of Periods ahead to Forecast</t>
  </si>
  <si>
    <t xml:space="preserve">Forecast 
</t>
  </si>
  <si>
    <t>In Graph, a trend can be observed clearly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</si>
</sst>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Additive/Linear Trend FC</a:t>
            </a:r>
            <a:r>
              <a:rPr lang="en-IN" baseline="0"/>
              <a:t> vs Actual Demand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'Linear Trend'!$E$3</c:f>
              <c:strCache>
                <c:ptCount val="1"/>
                <c:pt idx="0">
                  <c:v>Actual Demand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'Linear Trend'!$E$4:$E$10</c:f>
              <c:numCache>
                <c:formatCode>General</c:formatCode>
                <c:ptCount val="7"/>
                <c:pt idx="0">
                  <c:v>320</c:v>
                </c:pt>
                <c:pt idx="1">
                  <c:v>322</c:v>
                </c:pt>
                <c:pt idx="2">
                  <c:v>326</c:v>
                </c:pt>
                <c:pt idx="3">
                  <c:v>327</c:v>
                </c:pt>
                <c:pt idx="4">
                  <c:v>329</c:v>
                </c:pt>
                <c:pt idx="5">
                  <c:v>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6-4B43-B493-A3C5538F4F42}"/>
            </c:ext>
          </c:extLst>
        </c:ser>
        <c:ser>
          <c:idx val="2"/>
          <c:order val="2"/>
          <c:tx>
            <c:strRef>
              <c:f>'Linear Trend'!$F$3</c:f>
              <c:strCache>
                <c:ptCount val="1"/>
                <c:pt idx="0">
                  <c:v>Base/Level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'Linear Trend'!$F$4:$F$10</c:f>
              <c:numCache>
                <c:formatCode>0.00</c:formatCode>
                <c:ptCount val="7"/>
                <c:pt idx="0" formatCode="General">
                  <c:v>310</c:v>
                </c:pt>
                <c:pt idx="1">
                  <c:v>316.39999999999998</c:v>
                </c:pt>
                <c:pt idx="2">
                  <c:v>322.43199999999996</c:v>
                </c:pt>
                <c:pt idx="3">
                  <c:v>327.52895999999998</c:v>
                </c:pt>
                <c:pt idx="4">
                  <c:v>331.99594880000001</c:v>
                </c:pt>
                <c:pt idx="5">
                  <c:v>335.90962086399998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B6-4B43-B493-A3C5538F4F42}"/>
            </c:ext>
          </c:extLst>
        </c:ser>
        <c:ser>
          <c:idx val="4"/>
          <c:order val="4"/>
          <c:tx>
            <c:strRef>
              <c:f>'Linear Trend'!$H$3</c:f>
              <c:strCache>
                <c:ptCount val="1"/>
                <c:pt idx="0">
                  <c:v>Forecast 
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'Linear Trend'!$H$4:$H$10</c:f>
              <c:numCache>
                <c:formatCode>0.00</c:formatCode>
                <c:ptCount val="7"/>
                <c:pt idx="1">
                  <c:v>315</c:v>
                </c:pt>
                <c:pt idx="2">
                  <c:v>321.53999999999996</c:v>
                </c:pt>
                <c:pt idx="3">
                  <c:v>327.66119999999995</c:v>
                </c:pt>
                <c:pt idx="4">
                  <c:v>332.744936</c:v>
                </c:pt>
                <c:pt idx="5">
                  <c:v>337.13702608</c:v>
                </c:pt>
                <c:pt idx="6">
                  <c:v>340.92795762239996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B6-4B43-B493-A3C5538F4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0396224"/>
        <c:axId val="1190394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'Linear Trend'!$D$3</c15:sqref>
                        </c15:formulaRef>
                      </c:ext>
                    </c:extLst>
                    <c:strCache>
                      <c:ptCount val="1"/>
                      <c:pt idx="0">
                        <c:v>Period(Year)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'Linear Trend'!$D$4:$D$10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CB6-4B43-B493-A3C5538F4F4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'Linear Trend'!$G$3</c15:sqref>
                        </c15:formulaRef>
                      </c:ext>
                    </c:extLst>
                    <c:strCache>
                      <c:ptCount val="1"/>
                      <c:pt idx="0">
                        <c:v>Trend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'Linear Trend'!$G$4:$G$10</c15:sqref>
                        </c15:formulaRef>
                      </c:ext>
                    </c:extLst>
                    <c:numCache>
                      <c:formatCode>0.00</c:formatCode>
                      <c:ptCount val="7"/>
                      <c:pt idx="0">
                        <c:v>5</c:v>
                      </c:pt>
                      <c:pt idx="1">
                        <c:v>5.1399999999999979</c:v>
                      </c:pt>
                      <c:pt idx="2">
                        <c:v>5.229199999999997</c:v>
                      </c:pt>
                      <c:pt idx="3">
                        <c:v>5.2159760000000004</c:v>
                      </c:pt>
                      <c:pt idx="4">
                        <c:v>5.1410772800000029</c:v>
                      </c:pt>
                      <c:pt idx="5">
                        <c:v>5.0183367583999994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CB6-4B43-B493-A3C5538F4F42}"/>
                  </c:ext>
                </c:extLst>
              </c15:ser>
            </c15:filteredLineSeries>
          </c:ext>
        </c:extLst>
      </c:lineChart>
      <c:catAx>
        <c:axId val="1190396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94976"/>
        <c:crosses val="autoZero"/>
        <c:auto val="1"/>
        <c:lblAlgn val="ctr"/>
        <c:lblOffset val="100"/>
        <c:noMultiLvlLbl val="0"/>
      </c:catAx>
      <c:valAx>
        <c:axId val="11903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39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468630</xdr:colOff>
      <xdr:row>12</xdr:row>
      <xdr:rowOff>91440</xdr:rowOff>
    </xdr:from>
    <xdr:to>
      <xdr:col>9</xdr:col>
      <xdr:colOff>342900</xdr:colOff>
      <xdr:row>28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6"/>
  <sheetViews>
    <sheetView tabSelected="1" workbookViewId="0">
      <selection activeCell="O10" sqref="O10"/>
    </sheetView>
  </sheetViews>
  <sheetFormatPr defaultRowHeight="14.4" x14ac:dyDescent="0.3"/>
  <cols>
    <col min="2" max="2" width="45.44140625" customWidth="1"/>
    <col min="4" max="4" width="13" customWidth="1"/>
    <col min="5" max="5" width="11.6640625" customWidth="1"/>
    <col min="6" max="7" width="12.77734375" customWidth="1"/>
  </cols>
  <sheetData>
    <row r="1" spans="1:23" ht="21" x14ac:dyDescent="0.4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3" spans="1:23" ht="31.2" x14ac:dyDescent="0.3">
      <c r="B3" s="4" t="s">
        <v>0</v>
      </c>
      <c r="C3" s="4"/>
      <c r="D3" s="4" t="s">
        <v>1</v>
      </c>
      <c r="E3" s="4" t="s">
        <v>2</v>
      </c>
      <c r="F3" s="4" t="s">
        <v>3</v>
      </c>
      <c r="G3" s="4" t="s">
        <v>16</v>
      </c>
      <c r="H3" s="4" t="s">
        <v>19</v>
      </c>
    </row>
    <row r="4" spans="1:23" ht="18" x14ac:dyDescent="0.35">
      <c r="A4" s="2" t="s">
        <v>4</v>
      </c>
      <c r="B4" t="s">
        <v>13</v>
      </c>
      <c r="D4">
        <v>1</v>
      </c>
      <c r="E4">
        <v>320</v>
      </c>
      <c r="F4" s="7">
        <v>310</v>
      </c>
      <c r="G4" s="8">
        <v>5</v>
      </c>
      <c r="K4" s="5" t="s">
        <v>5</v>
      </c>
      <c r="L4">
        <v>0.2</v>
      </c>
    </row>
    <row r="5" spans="1:23" ht="15.6" x14ac:dyDescent="0.3">
      <c r="A5" s="2" t="s">
        <v>6</v>
      </c>
      <c r="B5" t="s">
        <v>7</v>
      </c>
      <c r="D5">
        <v>2</v>
      </c>
      <c r="E5">
        <v>322</v>
      </c>
      <c r="F5" s="6">
        <f>($L$4*E5)+(1-$L$4)*(F4+G4)</f>
        <v>316.39999999999998</v>
      </c>
      <c r="G5" s="6">
        <f>$L$5*(F5-F4)+((1-$L$5)*G4)</f>
        <v>5.1399999999999979</v>
      </c>
      <c r="H5" s="6">
        <f>(F4+G4)</f>
        <v>315</v>
      </c>
      <c r="K5" s="3" t="s">
        <v>10</v>
      </c>
      <c r="L5">
        <v>0.1</v>
      </c>
    </row>
    <row r="6" spans="1:23" x14ac:dyDescent="0.3">
      <c r="A6" s="2" t="s">
        <v>8</v>
      </c>
      <c r="B6" t="s">
        <v>2</v>
      </c>
      <c r="D6">
        <v>3</v>
      </c>
      <c r="E6">
        <v>326</v>
      </c>
      <c r="F6" s="6">
        <f t="shared" ref="F6:F9" si="0">($L$4*E6)+(1-$L$4)*(F5+G5)</f>
        <v>322.43199999999996</v>
      </c>
      <c r="G6" s="6">
        <f t="shared" ref="G6:G9" si="1">$L$5*(F6-F5)+((1-$L$5)*G5)</f>
        <v>5.229199999999997</v>
      </c>
      <c r="H6" s="6">
        <f t="shared" ref="H6:H10" si="2">(F5+G5)</f>
        <v>321.53999999999996</v>
      </c>
      <c r="K6" s="2" t="s">
        <v>17</v>
      </c>
      <c r="L6">
        <v>1</v>
      </c>
    </row>
    <row r="7" spans="1:23" x14ac:dyDescent="0.3">
      <c r="A7" s="2" t="s">
        <v>14</v>
      </c>
      <c r="B7" t="s">
        <v>15</v>
      </c>
      <c r="D7">
        <v>4</v>
      </c>
      <c r="E7">
        <v>327</v>
      </c>
      <c r="F7" s="6">
        <f t="shared" si="0"/>
        <v>327.52895999999998</v>
      </c>
      <c r="G7" s="6">
        <f t="shared" si="1"/>
        <v>5.2159760000000004</v>
      </c>
      <c r="H7" s="6">
        <f t="shared" si="2"/>
        <v>327.66119999999995</v>
      </c>
    </row>
    <row r="8" spans="1:23" x14ac:dyDescent="0.3">
      <c r="A8" s="2" t="s">
        <v>5</v>
      </c>
      <c r="B8" t="s">
        <v>9</v>
      </c>
      <c r="D8">
        <v>5</v>
      </c>
      <c r="E8">
        <v>329</v>
      </c>
      <c r="F8" s="6">
        <f t="shared" si="0"/>
        <v>331.99594880000001</v>
      </c>
      <c r="G8" s="6">
        <f t="shared" si="1"/>
        <v>5.1410772800000029</v>
      </c>
      <c r="H8" s="6">
        <f t="shared" si="2"/>
        <v>332.744936</v>
      </c>
    </row>
    <row r="9" spans="1:23" x14ac:dyDescent="0.3">
      <c r="A9" s="2" t="s">
        <v>10</v>
      </c>
      <c r="B9" t="s">
        <v>11</v>
      </c>
      <c r="D9">
        <v>6</v>
      </c>
      <c r="E9">
        <v>331</v>
      </c>
      <c r="F9" s="6">
        <f t="shared" si="0"/>
        <v>335.90962086399998</v>
      </c>
      <c r="G9" s="6">
        <f t="shared" si="1"/>
        <v>5.0183367583999994</v>
      </c>
      <c r="H9" s="6">
        <f t="shared" si="2"/>
        <v>337.13702608</v>
      </c>
    </row>
    <row r="10" spans="1:23" x14ac:dyDescent="0.3">
      <c r="A10" s="2" t="s">
        <v>17</v>
      </c>
      <c r="B10" t="s">
        <v>18</v>
      </c>
      <c r="D10">
        <v>7</v>
      </c>
      <c r="H10" s="9">
        <f t="shared" si="2"/>
        <v>340.92795762239996</v>
      </c>
    </row>
    <row r="16" spans="1:23" x14ac:dyDescent="0.3">
      <c r="B16" t="s">
        <v>20</v>
      </c>
    </row>
  </sheetData>
  <mergeCells count="1">
    <mergeCell ref="A1:W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workbookViewId="0">
      <selection activeCell="K11" sqref="K11:K13"/>
    </sheetView>
  </sheetViews>
  <sheetFormatPr defaultRowHeight="14.4" x14ac:dyDescent="0.3"/>
  <cols>
    <col min="2" max="2" width="45.44140625" customWidth="1"/>
    <col min="4" max="4" width="13" customWidth="1"/>
    <col min="5" max="5" width="11.6640625" customWidth="1"/>
    <col min="6" max="7" width="12.77734375" customWidth="1"/>
  </cols>
  <sheetData>
    <row r="1" spans="1:23" ht="21" x14ac:dyDescent="0.4">
      <c r="A1" s="1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3" spans="1:23" ht="31.2" x14ac:dyDescent="0.3">
      <c r="B3" s="4" t="s">
        <v>0</v>
      </c>
      <c r="C3" s="4"/>
      <c r="D3" s="4" t="s">
        <v>1</v>
      </c>
      <c r="E3" s="4" t="s">
        <v>2</v>
      </c>
      <c r="F3" s="4" t="s">
        <v>3</v>
      </c>
      <c r="G3" s="4" t="s">
        <v>16</v>
      </c>
      <c r="H3" s="4" t="s">
        <v>19</v>
      </c>
    </row>
    <row r="4" spans="1:23" ht="18" x14ac:dyDescent="0.35">
      <c r="A4" s="2" t="s">
        <v>4</v>
      </c>
      <c r="B4" t="s">
        <v>13</v>
      </c>
      <c r="D4">
        <v>1</v>
      </c>
      <c r="E4">
        <v>310</v>
      </c>
      <c r="F4">
        <v>333</v>
      </c>
      <c r="K4" s="5" t="s">
        <v>5</v>
      </c>
      <c r="L4">
        <v>0.2</v>
      </c>
    </row>
    <row r="5" spans="1:23" ht="15.6" x14ac:dyDescent="0.3">
      <c r="A5" s="2" t="s">
        <v>6</v>
      </c>
      <c r="B5" t="s">
        <v>7</v>
      </c>
      <c r="D5">
        <v>2</v>
      </c>
      <c r="E5">
        <v>365</v>
      </c>
      <c r="F5">
        <v>285</v>
      </c>
      <c r="K5" s="3" t="s">
        <v>10</v>
      </c>
      <c r="L5">
        <v>0.1</v>
      </c>
    </row>
    <row r="6" spans="1:23" x14ac:dyDescent="0.3">
      <c r="A6" s="2" t="s">
        <v>8</v>
      </c>
      <c r="B6" t="s">
        <v>2</v>
      </c>
      <c r="D6">
        <v>3</v>
      </c>
      <c r="E6">
        <v>395</v>
      </c>
      <c r="F6">
        <v>370</v>
      </c>
      <c r="K6" s="2" t="s">
        <v>17</v>
      </c>
      <c r="L6">
        <v>1</v>
      </c>
    </row>
    <row r="7" spans="1:23" x14ac:dyDescent="0.3">
      <c r="A7" s="2" t="s">
        <v>14</v>
      </c>
      <c r="B7" t="s">
        <v>15</v>
      </c>
      <c r="D7">
        <v>4</v>
      </c>
      <c r="E7">
        <v>415</v>
      </c>
      <c r="F7">
        <v>390</v>
      </c>
    </row>
    <row r="8" spans="1:23" x14ac:dyDescent="0.3">
      <c r="A8" s="2" t="s">
        <v>5</v>
      </c>
      <c r="B8" t="s">
        <v>9</v>
      </c>
      <c r="D8">
        <v>5</v>
      </c>
      <c r="E8">
        <v>450</v>
      </c>
      <c r="F8">
        <v>395</v>
      </c>
    </row>
    <row r="9" spans="1:23" x14ac:dyDescent="0.3">
      <c r="A9" s="2" t="s">
        <v>10</v>
      </c>
      <c r="B9" t="s">
        <v>11</v>
      </c>
      <c r="D9">
        <v>6</v>
      </c>
      <c r="E9">
        <v>465</v>
      </c>
      <c r="F9">
        <v>416</v>
      </c>
    </row>
    <row r="10" spans="1:23" x14ac:dyDescent="0.3">
      <c r="A10" s="2" t="s">
        <v>17</v>
      </c>
      <c r="B10" t="s">
        <v>18</v>
      </c>
      <c r="D10">
        <v>7</v>
      </c>
    </row>
  </sheetData>
  <mergeCells count="1">
    <mergeCell ref="A1:W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Trend</vt:lpstr>
      <vt:lpstr>Ratio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Joshi</dc:creator>
  <cp:lastModifiedBy>Rakshit Joshi</cp:lastModifiedBy>
  <dcterms:created xsi:type="dcterms:W3CDTF">2024-02-05T19:56:34Z</dcterms:created>
  <dcterms:modified xsi:type="dcterms:W3CDTF">2024-02-05T20:41:32Z</dcterms:modified>
</cp:coreProperties>
</file>