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\OneDrive\Desktop\GIT Uploads\"/>
    </mc:Choice>
  </mc:AlternateContent>
  <bookViews>
    <workbookView xWindow="0" yWindow="0" windowWidth="18540" windowHeight="9780"/>
  </bookViews>
  <sheets>
    <sheet name="Weighted Moving Average" sheetId="3" r:id="rId1"/>
    <sheet name="Weighted Moving Avg Referenc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3" l="1"/>
  <c r="D13" i="3"/>
  <c r="D14" i="3"/>
  <c r="D12" i="3"/>
  <c r="D11" i="3"/>
  <c r="D10" i="3"/>
  <c r="D9" i="3"/>
  <c r="D8" i="3"/>
  <c r="D7" i="3"/>
  <c r="D6" i="3"/>
  <c r="D5" i="3"/>
  <c r="D4" i="3"/>
  <c r="D3" i="3"/>
  <c r="B13" i="5" l="1"/>
  <c r="B10" i="5"/>
  <c r="B11" i="5"/>
  <c r="B8" i="5"/>
  <c r="B12" i="5"/>
  <c r="B9" i="5"/>
  <c r="B6" i="5"/>
  <c r="B7" i="5"/>
  <c r="B5" i="5"/>
  <c r="B3" i="5"/>
  <c r="B4" i="5"/>
  <c r="B2" i="5"/>
  <c r="C15" i="3"/>
</calcChain>
</file>

<file path=xl/sharedStrings.xml><?xml version="1.0" encoding="utf-8"?>
<sst xmlns="http://schemas.openxmlformats.org/spreadsheetml/2006/main" count="7" uniqueCount="7">
  <si>
    <t xml:space="preserve">QUARTER </t>
  </si>
  <si>
    <t>YEAR</t>
  </si>
  <si>
    <t>DEMAND</t>
  </si>
  <si>
    <t>Value of N</t>
  </si>
  <si>
    <t>Weightage</t>
  </si>
  <si>
    <t>Weighted Moving Average</t>
  </si>
  <si>
    <t xml:space="preserve">WEIGHTED MOVING AVERAGE MODEL OF FORECASTING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</si>
</sst>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3" fillId="8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4" fillId="3" borderId="4" xfId="0" applyFont="1" applyFill="1" applyBorder="1"/>
    <xf numFmtId="0" fontId="1" fillId="0" borderId="5" xfId="0" applyFont="1" applyBorder="1" applyAlignment="1">
      <alignment wrapText="1"/>
    </xf>
    <xf numFmtId="0" fontId="0" fillId="0" borderId="5" xfId="0" applyBorder="1"/>
    <xf numFmtId="0" fontId="0" fillId="9" borderId="5" xfId="0" applyFill="1" applyBorder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Quarterly</a:t>
            </a:r>
            <a:r>
              <a:rPr lang="en-US" b="1" baseline="0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Demand</a:t>
            </a:r>
            <a:r>
              <a:rPr lang="en-US" b="1" baseline="0">
                <a:solidFill>
                  <a:sysClr val="windowText" lastClr="000000"/>
                </a:solidFill>
              </a:rPr>
              <a:t> between Period </a:t>
            </a:r>
          </a:p>
          <a:p>
            <a:pPr>
              <a:defRPr/>
            </a:pPr>
            <a:r>
              <a:rPr lang="en-US" baseline="0">
                <a:solidFill>
                  <a:sysClr val="windowText" lastClr="000000"/>
                </a:solidFill>
              </a:rPr>
              <a:t>(Q2 2014 to Q1 2017)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'Weighted Moving Average'!$C$2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9-4593-ADAA-B20DE7F6E1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9-4593-ADAA-B20DE7F6E1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9-4593-ADAA-B20DE7F6E11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9-4593-ADAA-B20DE7F6E1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9-4593-ADAA-B20DE7F6E1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9-4593-ADAA-B20DE7F6E1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9-4593-ADAA-B20DE7F6E1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9-4593-ADAA-B20DE7F6E1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09-4593-ADAA-B20DE7F6E1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multiLvlStrRef>
              <c:f>'Weighted Moving Average'!$A$3:$B$15</c:f>
              <c:multiLvlStrCache>
                <c:ptCount val="13"/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2024</c:v>
                  </c:pt>
                  <c:pt idx="12">
                    <c:v>2024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</c:multiLvlStrCache>
            </c:multiLvlStrRef>
          </c:cat>
          <c:val>
            <c:numRef>
              <c:f>'Weighted Moving Average'!$C$3:$C$15</c:f>
              <c:numCache>
                <c:formatCode>General</c:formatCode>
                <c:ptCount val="13"/>
                <c:pt idx="0">
                  <c:v>2000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20720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09-4593-ADAA-B20DE7F6E1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247664"/>
        <c:axId val="124525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'Weighted Moving Average'!$A$2</c15:sqref>
                        </c15:formulaRef>
                      </c:ext>
                    </c:extLst>
                    <c:strCache>
                      <c:ptCount val="1"/>
                      <c:pt idx="0">
                        <c:v>QUARTER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'Weighted Moving Average'!$A$3:$B$15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2021</c:v>
                        </c:pt>
                        <c:pt idx="1">
                          <c:v>2021</c:v>
                        </c:pt>
                        <c:pt idx="2">
                          <c:v>2021</c:v>
                        </c:pt>
                        <c:pt idx="3">
                          <c:v>2022</c:v>
                        </c:pt>
                        <c:pt idx="4">
                          <c:v>2022</c:v>
                        </c:pt>
                        <c:pt idx="5">
                          <c:v>2022</c:v>
                        </c:pt>
                        <c:pt idx="6">
                          <c:v>2022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2024</c:v>
                        </c:pt>
                        <c:pt idx="12">
                          <c:v>2024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1</c:v>
                        </c:pt>
                        <c:pt idx="8">
                          <c:v>2</c:v>
                        </c:pt>
                        <c:pt idx="9">
                          <c:v>3</c:v>
                        </c:pt>
                        <c:pt idx="10">
                          <c:v>4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'Weighted Moving Average'!$A$3:$A$15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4809-4593-ADAA-B20DE7F6E1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'Weighted Moving Average'!$B$2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'Weighted Moving Average'!$A$3:$B$15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2021</c:v>
                        </c:pt>
                        <c:pt idx="1">
                          <c:v>2021</c:v>
                        </c:pt>
                        <c:pt idx="2">
                          <c:v>2021</c:v>
                        </c:pt>
                        <c:pt idx="3">
                          <c:v>2022</c:v>
                        </c:pt>
                        <c:pt idx="4">
                          <c:v>2022</c:v>
                        </c:pt>
                        <c:pt idx="5">
                          <c:v>2022</c:v>
                        </c:pt>
                        <c:pt idx="6">
                          <c:v>2022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2024</c:v>
                        </c:pt>
                        <c:pt idx="12">
                          <c:v>2024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1</c:v>
                        </c:pt>
                        <c:pt idx="8">
                          <c:v>2</c:v>
                        </c:pt>
                        <c:pt idx="9">
                          <c:v>3</c:v>
                        </c:pt>
                        <c:pt idx="10">
                          <c:v>4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'Weighted Moving Average'!$B$3:$B$15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2021</c:v>
                      </c:pt>
                      <c:pt idx="1">
                        <c:v>2021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2022</c:v>
                      </c:pt>
                      <c:pt idx="5">
                        <c:v>2022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809-4593-ADAA-B20DE7F6E112}"/>
                  </c:ext>
                </c:extLst>
              </c15:ser>
            </c15:filteredBarSeries>
          </c:ext>
        </c:extLst>
      </c:barChart>
      <c:catAx>
        <c:axId val="12452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Year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wise data- Quarterly Breakdown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50160"/>
        <c:crosses val="autoZero"/>
        <c:auto val="1"/>
        <c:lblAlgn val="ctr"/>
        <c:lblOffset val="100"/>
        <c:noMultiLvlLbl val="0"/>
      </c:catAx>
      <c:valAx>
        <c:axId val="12452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15240</xdr:rowOff>
    </xdr:from>
    <xdr:to>
      <xdr:col>20</xdr:col>
      <xdr:colOff>259080</xdr:colOff>
      <xdr:row>20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17</xdr:row>
      <xdr:rowOff>167640</xdr:rowOff>
    </xdr:from>
    <xdr:to>
      <xdr:col>2</xdr:col>
      <xdr:colOff>45720</xdr:colOff>
      <xdr:row>17</xdr:row>
      <xdr:rowOff>182880</xdr:rowOff>
    </xdr:to>
    <xdr:cxnSp macro="">
      <xdr:nvCxnSpPr>
        <xdr:cNvPr id="3" name="Straight Arrow Connector 2"/>
        <xdr:cNvCxnSpPr>
          <a:stCxn id="5" idx="6"/>
        </xdr:cNvCxnSpPr>
      </xdr:nvCxnSpPr>
      <xdr:spPr>
        <a:xfrm>
          <a:off x="1402080" y="3390900"/>
          <a:ext cx="5334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15</xdr:row>
      <xdr:rowOff>0</xdr:rowOff>
    </xdr:from>
    <xdr:to>
      <xdr:col>2</xdr:col>
      <xdr:colOff>525780</xdr:colOff>
      <xdr:row>16</xdr:row>
      <xdr:rowOff>160020</xdr:rowOff>
    </xdr:to>
    <xdr:cxnSp macro="">
      <xdr:nvCxnSpPr>
        <xdr:cNvPr id="4" name="Straight Arrow Connector 3"/>
        <xdr:cNvCxnSpPr/>
      </xdr:nvCxnSpPr>
      <xdr:spPr>
        <a:xfrm flipV="1">
          <a:off x="2415540" y="2849880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15</xdr:row>
      <xdr:rowOff>83820</xdr:rowOff>
    </xdr:from>
    <xdr:to>
      <xdr:col>1</xdr:col>
      <xdr:colOff>678180</xdr:colOff>
      <xdr:row>19</xdr:row>
      <xdr:rowOff>22860</xdr:rowOff>
    </xdr:to>
    <xdr:sp macro="" textlink="">
      <xdr:nvSpPr>
        <xdr:cNvPr id="5" name="Oval 4"/>
        <xdr:cNvSpPr/>
      </xdr:nvSpPr>
      <xdr:spPr>
        <a:xfrm>
          <a:off x="22860" y="2933700"/>
          <a:ext cx="137922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Input Value of N (No. of Periods)</a:t>
          </a:r>
        </a:p>
      </xdr:txBody>
    </xdr:sp>
    <xdr:clientData/>
  </xdr:twoCellAnchor>
  <xdr:twoCellAnchor>
    <xdr:from>
      <xdr:col>0</xdr:col>
      <xdr:colOff>510540</xdr:colOff>
      <xdr:row>20</xdr:row>
      <xdr:rowOff>38100</xdr:rowOff>
    </xdr:from>
    <xdr:to>
      <xdr:col>4</xdr:col>
      <xdr:colOff>76200</xdr:colOff>
      <xdr:row>27</xdr:row>
      <xdr:rowOff>99060</xdr:rowOff>
    </xdr:to>
    <xdr:sp macro="" textlink="">
      <xdr:nvSpPr>
        <xdr:cNvPr id="8" name="Rounded Rectangle 7"/>
        <xdr:cNvSpPr/>
      </xdr:nvSpPr>
      <xdr:spPr>
        <a:xfrm>
          <a:off x="510540" y="4046220"/>
          <a:ext cx="3048000" cy="13411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Note:</a:t>
          </a:r>
        </a:p>
        <a:p>
          <a:pPr algn="l"/>
          <a:r>
            <a:rPr lang="en-IN" sz="1100"/>
            <a:t>1) Most Recent</a:t>
          </a:r>
          <a:r>
            <a:rPr lang="en-IN" sz="1100" baseline="0"/>
            <a:t> Period must be given more weightage.</a:t>
          </a:r>
        </a:p>
        <a:p>
          <a:pPr algn="l"/>
          <a:r>
            <a:rPr lang="en-IN" sz="1100" baseline="0"/>
            <a:t>2) W1&gt;W2&gt;W3.......W(N)(W1 being most recent period, W2 being the period before that)</a:t>
          </a:r>
        </a:p>
        <a:p>
          <a:pPr algn="l"/>
          <a:r>
            <a:rPr lang="en-IN" sz="1100" baseline="0"/>
            <a:t>3) W1+W2+W3.....W(N)=1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A2:D15" totalsRowShown="0">
  <autoFilter ref="A2:D15"/>
  <tableColumns count="4">
    <tableColumn id="1" name="QUARTER " dataDxfId="1"/>
    <tableColumn id="2" name="YEAR" dataDxfId="0"/>
    <tableColumn id="3" name="DEMAND"/>
    <tableColumn id="4" name="Weigh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R24" sqref="R24"/>
    </sheetView>
  </sheetViews>
  <sheetFormatPr defaultRowHeight="14.4" x14ac:dyDescent="0.3"/>
  <cols>
    <col min="1" max="1" width="10.5546875" customWidth="1"/>
    <col min="2" max="2" width="17" customWidth="1"/>
    <col min="3" max="3" width="10.6640625" customWidth="1"/>
    <col min="4" max="4" width="12.5546875" customWidth="1"/>
    <col min="5" max="5" width="8.88671875" customWidth="1"/>
    <col min="8" max="8" width="8.88671875" customWidth="1"/>
  </cols>
  <sheetData>
    <row r="1" spans="1:19" ht="18" x14ac:dyDescent="0.35">
      <c r="E1" s="16" t="s">
        <v>6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x14ac:dyDescent="0.3">
      <c r="A2" t="s">
        <v>0</v>
      </c>
      <c r="B2" t="s">
        <v>1</v>
      </c>
      <c r="C2" t="s">
        <v>2</v>
      </c>
      <c r="D2" t="s">
        <v>4</v>
      </c>
    </row>
    <row r="3" spans="1:19" x14ac:dyDescent="0.3">
      <c r="A3" s="5">
        <v>2</v>
      </c>
      <c r="B3" s="5">
        <v>2021</v>
      </c>
      <c r="C3" s="5">
        <v>2000</v>
      </c>
      <c r="D3" s="15">
        <f>IF(C18=1,1,IF(C18=2,0.5,IF(C18=3,0.33,IF(C18=4,0.25,IF(C18=5,0.2,IF(C18=6,0.16,IF(C18=7,0.14,IF(C18=8,0.12,IF(C18=9,0.11,IF(C18=10,0.1,IF(C18=11,0.09,IF(C18=12,0.08))))))))))))</f>
        <v>0.08</v>
      </c>
    </row>
    <row r="4" spans="1:19" x14ac:dyDescent="0.3">
      <c r="A4" s="5">
        <v>3</v>
      </c>
      <c r="B4" s="5">
        <v>2021</v>
      </c>
      <c r="C4" s="5">
        <v>13000</v>
      </c>
      <c r="D4" s="15">
        <f>IF(C18=1,1,IF(C18=2,0.5,IF(C18=3,0.33,IF(C18=4,0.25,IF(C18=5,0.2,IF(C18=6,0.16,IF(C18=7,0.14,IF(C18=8,0.12,IF(C18=9,0.11,IF(C18=10,0.1,IF(C18=11,0.09,IF(C18=12,0.08))))))))))))</f>
        <v>0.08</v>
      </c>
    </row>
    <row r="5" spans="1:19" x14ac:dyDescent="0.3">
      <c r="A5" s="5">
        <v>4</v>
      </c>
      <c r="B5" s="5">
        <v>2021</v>
      </c>
      <c r="C5" s="5">
        <v>23000</v>
      </c>
      <c r="D5" s="15">
        <f>IF(C18=1,1,IF(C18=2,0.5,IF(C18=3,0.33,IF(C18=4,0.25,IF(C18=5,0.2,IF(C18=6,0.16,IF(C18=7,0.14,IF(C18=8,0.12,IF(C18=9,0.11,IF(C18=10,0.1,IF(C18=11,0.09,IF(C18=12,0.08))))))))))))</f>
        <v>0.08</v>
      </c>
    </row>
    <row r="6" spans="1:19" x14ac:dyDescent="0.3">
      <c r="A6" s="6">
        <v>1</v>
      </c>
      <c r="B6" s="6">
        <v>2022</v>
      </c>
      <c r="C6" s="6">
        <v>34000</v>
      </c>
      <c r="D6" s="15">
        <f>IF(C18=1,1,IF(C18=2,0.5,IF(C18=3,0.33,IF(C18=4,0.25,IF(C18=5,0.2,IF(C18=6,0.16,IF(C18=7,0.14,IF(C18=8,0.12,IF(C18=9,0.11,IF(C18=10,0.1,IF(C18=11,0.09,IF(C18=12,0.08))))))))))))</f>
        <v>0.08</v>
      </c>
    </row>
    <row r="7" spans="1:19" x14ac:dyDescent="0.3">
      <c r="A7" s="6">
        <v>2</v>
      </c>
      <c r="B7" s="6">
        <v>2022</v>
      </c>
      <c r="C7" s="6">
        <v>10000</v>
      </c>
      <c r="D7" s="15">
        <f>IF(C18=1,1,IF(C18=2,0.5,IF(C18=3,0.33,IF(C18=4,0.25,IF(C18=5,0.2,IF(C18=6,0.16,IF(C18=7,0.14,IF(C18=8,0.12,IF(C18=9,0.11,IF(C18=10,0.1,IF(C18=11,0.09,IF(C18=12,0.08))))))))))))</f>
        <v>0.08</v>
      </c>
    </row>
    <row r="8" spans="1:19" x14ac:dyDescent="0.3">
      <c r="A8" s="6">
        <v>3</v>
      </c>
      <c r="B8" s="6">
        <v>2022</v>
      </c>
      <c r="C8" s="6">
        <v>18000</v>
      </c>
      <c r="D8" s="15">
        <f>IF(C18=1,1,IF(C18=2,0.5,IF(C18=3,0.33,IF(C18=4,0.25,IF(C18=5,0.2,IF(C18=6,0.16,IF(C18=7,0.14,IF(C18=8,0.12,IF(C18=9,0.11,IF(C18=10,0.1,IF(C18=11,0.09,IF(C18=12,0.08))))))))))))</f>
        <v>0.08</v>
      </c>
    </row>
    <row r="9" spans="1:19" x14ac:dyDescent="0.3">
      <c r="A9" s="6">
        <v>4</v>
      </c>
      <c r="B9" s="6">
        <v>2022</v>
      </c>
      <c r="C9" s="6">
        <v>23000</v>
      </c>
      <c r="D9" s="15">
        <f>IF(C18=1,1,IF(C18=2,0.5,IF(C18=3,0.33,IF(C18=4,0.25,IF(C18=5,0.2,IF(C18=6,0.16,IF(C18=7,0.14,IF(C18=8,0.12,IF(C18=9,0.11,IF(C18=10,0.1,IF(C18=11,0.09,IF(C18=12,0.08))))))))))))</f>
        <v>0.08</v>
      </c>
    </row>
    <row r="10" spans="1:19" x14ac:dyDescent="0.3">
      <c r="A10" s="2">
        <v>1</v>
      </c>
      <c r="B10" s="2">
        <v>2023</v>
      </c>
      <c r="C10" s="2">
        <v>38000</v>
      </c>
      <c r="D10" s="15">
        <f>IF(C18=1,1,IF(C18=2,0.5,IF(C18=3,0.33,IF(C18=4,0.25,IF(C18=5,0.2,IF(C18=6,0.16,IF(C18=7,0.14,IF(C18=8,0.12,IF(C18=9,0.11,IF(C18=10,0.1,IF(C18=11,0.09,IF(C18=12,0.08))))))))))))</f>
        <v>0.08</v>
      </c>
    </row>
    <row r="11" spans="1:19" x14ac:dyDescent="0.3">
      <c r="A11" s="1">
        <v>2</v>
      </c>
      <c r="B11" s="2">
        <v>2023</v>
      </c>
      <c r="C11" s="2">
        <v>12000</v>
      </c>
      <c r="D11" s="15">
        <f>IF(C18=1,1,IF(C18=2,0.5,IF(C18=3,0.33,IF(C18=4,0.25,IF(C18=5,0.2,IF(C18=6,0.16,IF(C18=7,0.14,IF(C18=8,0.12,IF(C18=9,0.11,IF(C18=10,0.1,IF(C18=11,0.09,IF(C18=12,0.08))))))))))))</f>
        <v>0.08</v>
      </c>
    </row>
    <row r="12" spans="1:19" x14ac:dyDescent="0.3">
      <c r="A12" s="1">
        <v>3</v>
      </c>
      <c r="B12" s="2">
        <v>2023</v>
      </c>
      <c r="C12" s="2">
        <v>13000</v>
      </c>
      <c r="D12" s="15">
        <f>IF(C18=1,1,IF(C18=2,0.5,IF(C18=3,0.33,IF(C18=4,0.25,IF(C18=5,0.2,IF(C18=6,0.16,IF(C18=7,0.14,IF(C18=8,0.12,IF(C18=9,0.11,IF(C18=10,0.1,IF(C18=11,0.09,IF(C18=12,0.08))))))))))))</f>
        <v>0.08</v>
      </c>
    </row>
    <row r="13" spans="1:19" x14ac:dyDescent="0.3">
      <c r="A13" s="1">
        <v>4</v>
      </c>
      <c r="B13" s="2">
        <v>2023</v>
      </c>
      <c r="C13" s="2">
        <v>32000</v>
      </c>
      <c r="D13" s="15">
        <f>IF(C18=1,1,IF(C18=2,0.5,IF(C18=3,0.33,IF(C18=4,0.25,IF(C18=5,0.2,IF(C18=6,0.16,IF(C18=7,0.14,IF(C18=8,0.12,IF(C18=9,0.11,IF(C18=10,0.1,IF(C18=11,0.09,IF(C18=12,0.08))))))))))))</f>
        <v>0.08</v>
      </c>
    </row>
    <row r="14" spans="1:19" ht="15" thickBot="1" x14ac:dyDescent="0.35">
      <c r="A14" s="7">
        <v>1</v>
      </c>
      <c r="B14" s="7">
        <v>2024</v>
      </c>
      <c r="C14" s="8">
        <v>41000</v>
      </c>
      <c r="D14" s="15">
        <f>IF(C18=1,1,IF(C18=2,0.5,IF(C18=3,0.33,IF(C18=4,0.25,IF(C18=5,0.2,IF(C18=6,0.16,IF(C18=7,0.14,IF(C18=8,0.12,IF(C18=9,0.11,IF(C18=10,0.1,IF(C18=11,0.09,IF(C18=12,0.08))))))))))))</f>
        <v>0.08</v>
      </c>
      <c r="S14">
        <f>IF(C18=1,1,IF(C18=2,0.5,IF(C18=3,0.33,IF(C18=4,0.25,IF(C18=5,0.2,IF(C18=6,0.16,IF(C18=7,0.14,IF(C18=8,0.12,IF(C18=9,0.11,IF(C18=10,0.1,IF(C18=11,0.09,IF(C18=12,0.08))))))))))))</f>
        <v>0.08</v>
      </c>
    </row>
    <row r="15" spans="1:19" ht="18.600000000000001" thickBot="1" x14ac:dyDescent="0.4">
      <c r="A15" s="10">
        <v>2</v>
      </c>
      <c r="B15" s="11">
        <v>2024</v>
      </c>
      <c r="C15" s="12">
        <f ca="1">OFFSET('Weighted Moving Avg Reference'!B1,'Weighted Moving Average'!C18,'Weighted Moving Avg Reference'!B:B)</f>
        <v>20720</v>
      </c>
    </row>
    <row r="17" spans="1:3" ht="15" thickBot="1" x14ac:dyDescent="0.35"/>
    <row r="18" spans="1:3" ht="33" customHeight="1" thickBot="1" x14ac:dyDescent="0.65">
      <c r="A18" s="3"/>
      <c r="B18" s="4"/>
      <c r="C18" s="9">
        <v>12</v>
      </c>
    </row>
  </sheetData>
  <mergeCells count="1">
    <mergeCell ref="E1:R1"/>
  </mergeCells>
  <dataValidations count="1">
    <dataValidation type="decimal" allowBlank="1" showInputMessage="1" showErrorMessage="1" sqref="D3:D15">
      <formula1>0</formula1>
      <formula2>1.1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value between 1 and 12" prompt="1) Higher the Value of N, Higher the accuracy._x000a_2) Allot weightage in the weightage column as per the value of N specified_x000a_3) W1+W2...W(N)=1_x000a_4) W1&gt;W2...&gt;W(N)">
          <x14:formula1>
            <xm:f>'Weighted Moving Avg Reference'!$A$2:$A$13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2" sqref="J12"/>
    </sheetView>
  </sheetViews>
  <sheetFormatPr defaultRowHeight="14.4" x14ac:dyDescent="0.3"/>
  <cols>
    <col min="1" max="1" width="11.77734375" customWidth="1"/>
    <col min="2" max="2" width="42.109375" customWidth="1"/>
  </cols>
  <sheetData>
    <row r="1" spans="1:2" ht="28.8" x14ac:dyDescent="0.3">
      <c r="A1" s="13" t="s">
        <v>3</v>
      </c>
      <c r="B1" s="13" t="s">
        <v>5</v>
      </c>
    </row>
    <row r="2" spans="1:2" x14ac:dyDescent="0.3">
      <c r="A2" s="14">
        <v>1</v>
      </c>
      <c r="B2" s="14">
        <f>('Weighted Moving Average'!D14*'Weighted Moving Average'!C14)</f>
        <v>3280</v>
      </c>
    </row>
    <row r="3" spans="1:2" x14ac:dyDescent="0.3">
      <c r="A3" s="14">
        <v>2</v>
      </c>
      <c r="B3" s="14">
        <f>SUM(('Weighted Moving Average'!D14*'Weighted Moving Average'!C14)+('Weighted Moving Average'!D13*'Weighted Moving Average'!C13))</f>
        <v>5840</v>
      </c>
    </row>
    <row r="4" spans="1:2" x14ac:dyDescent="0.3">
      <c r="A4" s="14">
        <v>3</v>
      </c>
      <c r="B4" s="14">
        <f>SUM(('Weighted Moving Average'!D14*'Weighted Moving Average'!C14)+('Weighted Moving Average'!D13*'Weighted Moving Average'!C13)+('Weighted Moving Average'!D12*'Weighted Moving Average'!C12))</f>
        <v>6880</v>
      </c>
    </row>
    <row r="5" spans="1:2" x14ac:dyDescent="0.3">
      <c r="A5" s="14">
        <v>4</v>
      </c>
      <c r="B5" s="14">
        <f>SUM(('Weighted Moving Average'!D14*'Weighted Moving Average'!C14)+('Weighted Moving Average'!D13*'Weighted Moving Average'!C13)+('Weighted Moving Average'!D12*'Weighted Moving Average'!C12)+('Weighted Moving Average'!D11*'Weighted Moving Average'!C11))</f>
        <v>7840</v>
      </c>
    </row>
    <row r="6" spans="1:2" x14ac:dyDescent="0.3">
      <c r="A6" s="14">
        <v>5</v>
      </c>
      <c r="B6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Average'!C10))</f>
        <v>10880</v>
      </c>
    </row>
    <row r="7" spans="1:2" x14ac:dyDescent="0.3">
      <c r="A7" s="14">
        <v>6</v>
      </c>
      <c r="B7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Average'!C9))</f>
        <v>12720</v>
      </c>
    </row>
    <row r="8" spans="1:2" x14ac:dyDescent="0.3">
      <c r="A8" s="14">
        <v>7</v>
      </c>
      <c r="B8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Average'!C8))</f>
        <v>14160</v>
      </c>
    </row>
    <row r="9" spans="1:2" x14ac:dyDescent="0.3">
      <c r="A9" s="14">
        <v>8</v>
      </c>
      <c r="B9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Average'!C8)+('Weighted Moving Average'!D7*'Weighted Moving Average'!C7))</f>
        <v>14960</v>
      </c>
    </row>
    <row r="10" spans="1:2" x14ac:dyDescent="0.3">
      <c r="A10" s="14">
        <v>9</v>
      </c>
      <c r="B10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Average'!C8)+('Weighted Moving Average'!D7*'Weighted Moving Average'!C7)++('Weighted Moving Average'!D6*'Weighted Moving Average'!C6))</f>
        <v>17680</v>
      </c>
    </row>
    <row r="11" spans="1:2" x14ac:dyDescent="0.3">
      <c r="A11" s="14">
        <v>10</v>
      </c>
      <c r="B11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Average'!C8)+('Weighted Moving Average'!D7*'Weighted Moving Average'!C7)++('Weighted Moving Average'!D6*'Weighted Moving Average'!C6)+('Weighted Moving Average'!D5*'Weighted Moving Average'!C5))</f>
        <v>19520</v>
      </c>
    </row>
    <row r="12" spans="1:2" x14ac:dyDescent="0.3">
      <c r="A12" s="14">
        <v>11</v>
      </c>
      <c r="B12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Average'!C8)+('Weighted Moving Average'!D7*'Weighted Moving Average'!C7)++('Weighted Moving Average'!D6*'Weighted Moving Average'!C6)+('Weighted Moving Average'!D5*'Weighted Moving Average'!C5)+('Weighted Moving Average'!D4*'Weighted Moving Average'!C4))</f>
        <v>20560</v>
      </c>
    </row>
    <row r="13" spans="1:2" x14ac:dyDescent="0.3">
      <c r="A13" s="14">
        <v>12</v>
      </c>
      <c r="B13" s="14">
        <f>SUM(('Weighted Moving Average'!D14*'Weighted Moving Average'!C14)+('Weighted Moving Average'!D13*'Weighted Moving Average'!C13)+('Weighted Moving Average'!D12*'Weighted Moving Average'!C12)+('Weighted Moving Average'!D11*'Weighted Moving Average'!C11)+('Weighted Moving Average'!D10*'Weighted Moving Average'!C10)+('Weighted Moving Average'!D9*'Weighted Moving Average'!C9)+('Weighted Moving Average'!D8*'Weighted Moving Average'!C8)+('Weighted Moving Average'!D7*'Weighted Moving Average'!C7)++('Weighted Moving Average'!D6*'Weighted Moving Average'!C6)+('Weighted Moving Average'!D5*'Weighted Moving Average'!C5)+('Weighted Moving Average'!D4*'Weighted Moving Average'!C4)+('Weighted Moving Average'!D3*'Weighted Moving Average'!C3))</f>
        <v>20720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 Moving Average</vt:lpstr>
      <vt:lpstr>Weighted Moving Avg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Joshi</dc:creator>
  <cp:lastModifiedBy>Rakshit Joshi</cp:lastModifiedBy>
  <dcterms:created xsi:type="dcterms:W3CDTF">2024-01-26T17:18:04Z</dcterms:created>
  <dcterms:modified xsi:type="dcterms:W3CDTF">2024-01-27T20:26:51Z</dcterms:modified>
</cp:coreProperties>
</file>