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\OneDrive\Desktop\GIT Uploads\"/>
    </mc:Choice>
  </mc:AlternateContent>
  <bookViews>
    <workbookView xWindow="0" yWindow="0" windowWidth="17256" windowHeight="5640"/>
  </bookViews>
  <sheets>
    <sheet name="Seperate Optimization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K16" i="1"/>
  <c r="H15" i="1" s="1"/>
  <c r="H17" i="1" s="1"/>
  <c r="K19" i="1" s="1"/>
  <c r="N15" i="1"/>
</calcChain>
</file>

<file path=xl/sharedStrings.xml><?xml version="1.0" encoding="utf-8"?>
<sst xmlns="http://schemas.openxmlformats.org/spreadsheetml/2006/main" count="41" uniqueCount="24">
  <si>
    <t>Inventory Management- Seperate vs Simultaneous optimization for 2 Level of Innstallations</t>
  </si>
  <si>
    <t>Terminologies</t>
  </si>
  <si>
    <t>Setup Cost/Ordering Cost</t>
  </si>
  <si>
    <t>h</t>
  </si>
  <si>
    <t>k</t>
  </si>
  <si>
    <t>Inventory Holding Cost</t>
  </si>
  <si>
    <t>Q1</t>
  </si>
  <si>
    <t>Q</t>
  </si>
  <si>
    <t>Quantity of Inventory</t>
  </si>
  <si>
    <t>n</t>
  </si>
  <si>
    <t>No. of Replenishment Cycles</t>
  </si>
  <si>
    <t>C</t>
  </si>
  <si>
    <t>Total Variable Cost (For both Installations)</t>
  </si>
  <si>
    <t>d</t>
  </si>
  <si>
    <t>Annual Demand</t>
  </si>
  <si>
    <t>Inventory Management- Seperate vs Simultaneous optimization for 2 Level of Installations</t>
  </si>
  <si>
    <t>k1</t>
  </si>
  <si>
    <t>k2</t>
  </si>
  <si>
    <t>h1</t>
  </si>
  <si>
    <t>h2</t>
  </si>
  <si>
    <t>C2</t>
  </si>
  <si>
    <t>DataSet</t>
  </si>
  <si>
    <t>C1</t>
  </si>
  <si>
    <t>Q2 (Basis EOQ Calculations)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</si>
</sst>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2</xdr:row>
      <xdr:rowOff>99060</xdr:rowOff>
    </xdr:from>
    <xdr:to>
      <xdr:col>9</xdr:col>
      <xdr:colOff>15240</xdr:colOff>
      <xdr:row>8</xdr:row>
      <xdr:rowOff>137160</xdr:rowOff>
    </xdr:to>
    <xdr:sp macro="" textlink="">
      <xdr:nvSpPr>
        <xdr:cNvPr id="2" name="Isosceles Triangle 1"/>
        <xdr:cNvSpPr/>
      </xdr:nvSpPr>
      <xdr:spPr>
        <a:xfrm>
          <a:off x="4221480" y="548640"/>
          <a:ext cx="2171700" cy="113538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Installation 1</a:t>
          </a:r>
          <a:r>
            <a:rPr lang="en-IN" sz="1100" baseline="0"/>
            <a:t> (Manufacturer)</a:t>
          </a:r>
          <a:endParaRPr lang="en-IN" sz="1100"/>
        </a:p>
      </xdr:txBody>
    </xdr:sp>
    <xdr:clientData/>
  </xdr:twoCellAnchor>
  <xdr:twoCellAnchor>
    <xdr:from>
      <xdr:col>11</xdr:col>
      <xdr:colOff>30480</xdr:colOff>
      <xdr:row>2</xdr:row>
      <xdr:rowOff>68580</xdr:rowOff>
    </xdr:from>
    <xdr:to>
      <xdr:col>14</xdr:col>
      <xdr:colOff>373380</xdr:colOff>
      <xdr:row>8</xdr:row>
      <xdr:rowOff>106680</xdr:rowOff>
    </xdr:to>
    <xdr:sp macro="" textlink="">
      <xdr:nvSpPr>
        <xdr:cNvPr id="3" name="Isosceles Triangle 2"/>
        <xdr:cNvSpPr/>
      </xdr:nvSpPr>
      <xdr:spPr>
        <a:xfrm>
          <a:off x="8237220" y="518160"/>
          <a:ext cx="2171700" cy="113538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Installation 2</a:t>
          </a:r>
          <a:r>
            <a:rPr lang="en-IN" sz="1100" baseline="0"/>
            <a:t> (Retailer)</a:t>
          </a:r>
          <a:endParaRPr lang="en-IN" sz="1100"/>
        </a:p>
      </xdr:txBody>
    </xdr:sp>
    <xdr:clientData/>
  </xdr:twoCellAnchor>
  <xdr:twoCellAnchor>
    <xdr:from>
      <xdr:col>8</xdr:col>
      <xdr:colOff>60960</xdr:colOff>
      <xdr:row>4</xdr:row>
      <xdr:rowOff>129540</xdr:rowOff>
    </xdr:from>
    <xdr:to>
      <xdr:col>11</xdr:col>
      <xdr:colOff>495300</xdr:colOff>
      <xdr:row>6</xdr:row>
      <xdr:rowOff>15240</xdr:rowOff>
    </xdr:to>
    <xdr:sp macro="" textlink="">
      <xdr:nvSpPr>
        <xdr:cNvPr id="4" name="Right Arrow 3"/>
        <xdr:cNvSpPr/>
      </xdr:nvSpPr>
      <xdr:spPr>
        <a:xfrm>
          <a:off x="5829300" y="944880"/>
          <a:ext cx="2872740" cy="25146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2</xdr:row>
      <xdr:rowOff>99060</xdr:rowOff>
    </xdr:from>
    <xdr:to>
      <xdr:col>9</xdr:col>
      <xdr:colOff>15240</xdr:colOff>
      <xdr:row>8</xdr:row>
      <xdr:rowOff>137160</xdr:rowOff>
    </xdr:to>
    <xdr:sp macro="" textlink="">
      <xdr:nvSpPr>
        <xdr:cNvPr id="2" name="Isosceles Triangle 1"/>
        <xdr:cNvSpPr/>
      </xdr:nvSpPr>
      <xdr:spPr>
        <a:xfrm>
          <a:off x="4221480" y="548640"/>
          <a:ext cx="2171700" cy="113538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Installation 1</a:t>
          </a:r>
          <a:r>
            <a:rPr lang="en-IN" sz="1100" baseline="0"/>
            <a:t> (Manufacturer)</a:t>
          </a:r>
          <a:endParaRPr lang="en-IN" sz="1100"/>
        </a:p>
      </xdr:txBody>
    </xdr:sp>
    <xdr:clientData/>
  </xdr:twoCellAnchor>
  <xdr:twoCellAnchor>
    <xdr:from>
      <xdr:col>12</xdr:col>
      <xdr:colOff>30480</xdr:colOff>
      <xdr:row>2</xdr:row>
      <xdr:rowOff>68580</xdr:rowOff>
    </xdr:from>
    <xdr:to>
      <xdr:col>15</xdr:col>
      <xdr:colOff>373380</xdr:colOff>
      <xdr:row>8</xdr:row>
      <xdr:rowOff>106680</xdr:rowOff>
    </xdr:to>
    <xdr:sp macro="" textlink="">
      <xdr:nvSpPr>
        <xdr:cNvPr id="3" name="Isosceles Triangle 2"/>
        <xdr:cNvSpPr/>
      </xdr:nvSpPr>
      <xdr:spPr>
        <a:xfrm>
          <a:off x="8237220" y="518160"/>
          <a:ext cx="2171700" cy="113538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Installation 2</a:t>
          </a:r>
          <a:r>
            <a:rPr lang="en-IN" sz="1100" baseline="0"/>
            <a:t> (Retailer)</a:t>
          </a:r>
          <a:endParaRPr lang="en-IN" sz="1100"/>
        </a:p>
      </xdr:txBody>
    </xdr:sp>
    <xdr:clientData/>
  </xdr:twoCellAnchor>
  <xdr:twoCellAnchor>
    <xdr:from>
      <xdr:col>8</xdr:col>
      <xdr:colOff>60960</xdr:colOff>
      <xdr:row>4</xdr:row>
      <xdr:rowOff>129540</xdr:rowOff>
    </xdr:from>
    <xdr:to>
      <xdr:col>12</xdr:col>
      <xdr:colOff>495300</xdr:colOff>
      <xdr:row>6</xdr:row>
      <xdr:rowOff>15240</xdr:rowOff>
    </xdr:to>
    <xdr:sp macro="" textlink="">
      <xdr:nvSpPr>
        <xdr:cNvPr id="4" name="Right Arrow 3"/>
        <xdr:cNvSpPr/>
      </xdr:nvSpPr>
      <xdr:spPr>
        <a:xfrm>
          <a:off x="5829300" y="944880"/>
          <a:ext cx="2872740" cy="25146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I25" sqref="I25"/>
    </sheetView>
  </sheetViews>
  <sheetFormatPr defaultRowHeight="14.4" x14ac:dyDescent="0.3"/>
  <cols>
    <col min="2" max="2" width="21.88671875" customWidth="1"/>
    <col min="13" max="13" width="13" customWidth="1"/>
  </cols>
  <sheetData>
    <row r="1" spans="1:16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3">
      <c r="B3" s="2" t="s">
        <v>1</v>
      </c>
    </row>
    <row r="4" spans="1:16" x14ac:dyDescent="0.3">
      <c r="A4" s="2" t="s">
        <v>4</v>
      </c>
      <c r="B4" t="s">
        <v>2</v>
      </c>
    </row>
    <row r="5" spans="1:16" x14ac:dyDescent="0.3">
      <c r="A5" s="2" t="s">
        <v>3</v>
      </c>
      <c r="B5" t="s">
        <v>5</v>
      </c>
    </row>
    <row r="6" spans="1:16" x14ac:dyDescent="0.3">
      <c r="A6" t="s">
        <v>7</v>
      </c>
      <c r="B6" t="s">
        <v>8</v>
      </c>
    </row>
    <row r="7" spans="1:16" x14ac:dyDescent="0.3">
      <c r="A7" t="s">
        <v>9</v>
      </c>
      <c r="B7" t="s">
        <v>10</v>
      </c>
    </row>
    <row r="8" spans="1:16" x14ac:dyDescent="0.3">
      <c r="A8" t="s">
        <v>11</v>
      </c>
      <c r="B8" t="s">
        <v>12</v>
      </c>
    </row>
    <row r="9" spans="1:16" x14ac:dyDescent="0.3">
      <c r="A9" t="s">
        <v>13</v>
      </c>
      <c r="B9" t="s">
        <v>14</v>
      </c>
    </row>
    <row r="14" spans="1:16" x14ac:dyDescent="0.3">
      <c r="A14" s="4" t="s">
        <v>21</v>
      </c>
      <c r="B14" s="4"/>
    </row>
    <row r="15" spans="1:16" ht="33.6" customHeight="1" x14ac:dyDescent="0.3">
      <c r="A15" s="3" t="s">
        <v>16</v>
      </c>
      <c r="B15" s="3">
        <v>1000</v>
      </c>
      <c r="G15" s="2" t="s">
        <v>6</v>
      </c>
      <c r="H15">
        <f>K16*N15</f>
        <v>800</v>
      </c>
      <c r="M15" s="5" t="s">
        <v>23</v>
      </c>
      <c r="N15">
        <f>SQRT((2*B19*B16)/B18)</f>
        <v>200</v>
      </c>
    </row>
    <row r="16" spans="1:16" x14ac:dyDescent="0.3">
      <c r="A16" s="3" t="s">
        <v>17</v>
      </c>
      <c r="B16" s="3">
        <v>100</v>
      </c>
      <c r="J16" s="2" t="s">
        <v>9</v>
      </c>
      <c r="K16">
        <f>ROUND(SQRT(B15/B16*B18/B17),0)</f>
        <v>4</v>
      </c>
    </row>
    <row r="17" spans="1:14" x14ac:dyDescent="0.3">
      <c r="A17" s="3" t="s">
        <v>18</v>
      </c>
      <c r="B17" s="3">
        <v>2</v>
      </c>
      <c r="G17" s="2" t="s">
        <v>22</v>
      </c>
      <c r="H17">
        <f>(B19/H15)*B15+(((K16-1)*N15)/2)*B17</f>
        <v>1350</v>
      </c>
      <c r="M17" s="2" t="s">
        <v>20</v>
      </c>
      <c r="N17">
        <f>SQRT((2*B19*B16*B18))</f>
        <v>600</v>
      </c>
    </row>
    <row r="18" spans="1:14" x14ac:dyDescent="0.3">
      <c r="A18" s="3" t="s">
        <v>19</v>
      </c>
      <c r="B18" s="3">
        <v>3</v>
      </c>
    </row>
    <row r="19" spans="1:14" x14ac:dyDescent="0.3">
      <c r="A19" s="3" t="s">
        <v>13</v>
      </c>
      <c r="B19" s="3">
        <v>600</v>
      </c>
      <c r="J19" s="2" t="s">
        <v>11</v>
      </c>
      <c r="K19">
        <f>H17+N17</f>
        <v>1950</v>
      </c>
    </row>
  </sheetData>
  <mergeCells count="2">
    <mergeCell ref="A1:P1"/>
    <mergeCell ref="A14:B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J16" sqref="J16"/>
    </sheetView>
  </sheetViews>
  <sheetFormatPr defaultRowHeight="14.4" x14ac:dyDescent="0.3"/>
  <cols>
    <col min="2" max="2" width="21.88671875" customWidth="1"/>
  </cols>
  <sheetData>
    <row r="1" spans="1:17" ht="21" x14ac:dyDescent="0.4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3">
      <c r="B3" s="2" t="s">
        <v>1</v>
      </c>
    </row>
    <row r="4" spans="1:17" x14ac:dyDescent="0.3">
      <c r="A4" s="2" t="s">
        <v>4</v>
      </c>
      <c r="B4" t="s">
        <v>2</v>
      </c>
    </row>
    <row r="5" spans="1:17" x14ac:dyDescent="0.3">
      <c r="A5" s="2" t="s">
        <v>3</v>
      </c>
      <c r="B5" t="s">
        <v>5</v>
      </c>
    </row>
    <row r="6" spans="1:17" x14ac:dyDescent="0.3">
      <c r="A6" t="s">
        <v>7</v>
      </c>
      <c r="B6" t="s">
        <v>8</v>
      </c>
    </row>
    <row r="7" spans="1:17" x14ac:dyDescent="0.3">
      <c r="A7" t="s">
        <v>9</v>
      </c>
      <c r="B7" t="s">
        <v>10</v>
      </c>
    </row>
    <row r="8" spans="1:17" x14ac:dyDescent="0.3">
      <c r="A8" t="s">
        <v>11</v>
      </c>
      <c r="B8" t="s">
        <v>12</v>
      </c>
    </row>
    <row r="9" spans="1:17" x14ac:dyDescent="0.3">
      <c r="A9" t="s">
        <v>13</v>
      </c>
      <c r="B9" t="s">
        <v>14</v>
      </c>
    </row>
    <row r="10" spans="1:17" x14ac:dyDescent="0.3">
      <c r="G10" t="s">
        <v>6</v>
      </c>
    </row>
  </sheetData>
  <mergeCells count="1">
    <mergeCell ref="A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Seperate Optimization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Joshi</dc:creator>
  <cp:lastModifiedBy>Rakshit Joshi</cp:lastModifiedBy>
  <dcterms:created xsi:type="dcterms:W3CDTF">2024-02-05T21:04:17Z</dcterms:created>
  <dcterms:modified xsi:type="dcterms:W3CDTF">2024-02-05T21:27:59Z</dcterms:modified>
</cp:coreProperties>
</file>