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sh\Downloads\Python-microalgae-classification-main\Python-microalgae-classification-main\"/>
    </mc:Choice>
  </mc:AlternateContent>
  <xr:revisionPtr revIDLastSave="0" documentId="13_ncr:1_{B7C0CC5C-2962-4A19-B755-8C60E9A87020}" xr6:coauthVersionLast="47" xr6:coauthVersionMax="47" xr10:uidLastSave="{00000000-0000-0000-0000-000000000000}"/>
  <bookViews>
    <workbookView xWindow="-108" yWindow="-108" windowWidth="23256" windowHeight="13176" tabRatio="751" xr2:uid="{D4DD20E7-AADB-4D68-B03F-C92EF534EDF0}"/>
  </bookViews>
  <sheets>
    <sheet name="LBP results" sheetId="6" r:id="rId1"/>
    <sheet name="SVM-model results" sheetId="3" r:id="rId2"/>
    <sheet name="k-NN-model resul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" i="6" l="1"/>
  <c r="P50" i="6"/>
  <c r="Q49" i="6"/>
  <c r="P49" i="6"/>
  <c r="Q48" i="6"/>
  <c r="P48" i="6"/>
  <c r="Q47" i="6"/>
  <c r="P47" i="6"/>
  <c r="Q41" i="6"/>
  <c r="P41" i="6"/>
  <c r="Q40" i="6"/>
  <c r="P40" i="6"/>
  <c r="Q39" i="6"/>
  <c r="P39" i="6"/>
  <c r="Q38" i="6"/>
  <c r="P38" i="6"/>
  <c r="Q32" i="6"/>
  <c r="P32" i="6"/>
  <c r="Q31" i="6"/>
  <c r="P31" i="6"/>
  <c r="Q30" i="6"/>
  <c r="P30" i="6"/>
  <c r="Q29" i="6"/>
  <c r="P29" i="6"/>
  <c r="Q23" i="6"/>
  <c r="P23" i="6"/>
  <c r="Q22" i="6"/>
  <c r="P22" i="6"/>
  <c r="Q21" i="6"/>
  <c r="P21" i="6"/>
  <c r="Q20" i="6"/>
  <c r="P20" i="6"/>
  <c r="Q14" i="6"/>
  <c r="P14" i="6"/>
  <c r="Q13" i="6"/>
  <c r="P13" i="6"/>
  <c r="Q12" i="6"/>
  <c r="P12" i="6"/>
  <c r="Q11" i="6"/>
  <c r="P11" i="6"/>
  <c r="J50" i="6"/>
  <c r="I50" i="6"/>
  <c r="J49" i="6"/>
  <c r="I49" i="6"/>
  <c r="J48" i="6"/>
  <c r="I48" i="6"/>
  <c r="J47" i="6"/>
  <c r="I47" i="6"/>
  <c r="J41" i="6"/>
  <c r="I41" i="6"/>
  <c r="J40" i="6"/>
  <c r="I40" i="6"/>
  <c r="J39" i="6"/>
  <c r="I39" i="6"/>
  <c r="J38" i="6"/>
  <c r="I38" i="6"/>
  <c r="J32" i="6"/>
  <c r="I32" i="6"/>
  <c r="J31" i="6"/>
  <c r="I31" i="6"/>
  <c r="J30" i="6"/>
  <c r="I30" i="6"/>
  <c r="J29" i="6"/>
  <c r="I29" i="6"/>
  <c r="J23" i="6"/>
  <c r="I23" i="6"/>
  <c r="J22" i="6"/>
  <c r="I22" i="6"/>
  <c r="J21" i="6"/>
  <c r="I21" i="6"/>
  <c r="J20" i="6"/>
  <c r="I20" i="6"/>
  <c r="J14" i="6"/>
  <c r="I14" i="6"/>
  <c r="J13" i="6"/>
  <c r="I13" i="6"/>
  <c r="J12" i="6"/>
  <c r="I12" i="6"/>
  <c r="J11" i="6"/>
  <c r="I11" i="6"/>
  <c r="K68" i="4"/>
  <c r="J68" i="4"/>
  <c r="K67" i="4"/>
  <c r="J67" i="4"/>
  <c r="K66" i="4"/>
  <c r="J66" i="4"/>
  <c r="K65" i="4"/>
  <c r="J65" i="4"/>
  <c r="N55" i="4"/>
  <c r="M55" i="4"/>
  <c r="G55" i="4"/>
  <c r="F55" i="4"/>
  <c r="N54" i="4"/>
  <c r="M54" i="4"/>
  <c r="G54" i="4"/>
  <c r="F54" i="4"/>
  <c r="N53" i="4"/>
  <c r="M53" i="4"/>
  <c r="G53" i="4"/>
  <c r="F53" i="4"/>
  <c r="N52" i="4"/>
  <c r="M52" i="4"/>
  <c r="G52" i="4"/>
  <c r="F52" i="4"/>
  <c r="N43" i="4"/>
  <c r="M43" i="4"/>
  <c r="G43" i="4"/>
  <c r="F43" i="4"/>
  <c r="N42" i="4"/>
  <c r="M42" i="4"/>
  <c r="G42" i="4"/>
  <c r="F42" i="4"/>
  <c r="N41" i="4"/>
  <c r="M41" i="4"/>
  <c r="G41" i="4"/>
  <c r="F41" i="4"/>
  <c r="N40" i="4"/>
  <c r="M40" i="4"/>
  <c r="G40" i="4"/>
  <c r="F40" i="4"/>
  <c r="N33" i="4"/>
  <c r="M33" i="4"/>
  <c r="G33" i="4"/>
  <c r="F33" i="4"/>
  <c r="N32" i="4"/>
  <c r="M32" i="4"/>
  <c r="G32" i="4"/>
  <c r="F32" i="4"/>
  <c r="N31" i="4"/>
  <c r="M31" i="4"/>
  <c r="G31" i="4"/>
  <c r="F31" i="4"/>
  <c r="N30" i="4"/>
  <c r="M30" i="4"/>
  <c r="G30" i="4"/>
  <c r="F30" i="4"/>
  <c r="N24" i="4"/>
  <c r="M24" i="4"/>
  <c r="G24" i="4"/>
  <c r="F24" i="4"/>
  <c r="N23" i="4"/>
  <c r="M23" i="4"/>
  <c r="G23" i="4"/>
  <c r="F23" i="4"/>
  <c r="N22" i="4"/>
  <c r="M22" i="4"/>
  <c r="G22" i="4"/>
  <c r="F22" i="4"/>
  <c r="N21" i="4"/>
  <c r="M21" i="4"/>
  <c r="G21" i="4"/>
  <c r="F21" i="4"/>
  <c r="N14" i="4"/>
  <c r="M14" i="4"/>
  <c r="G14" i="4"/>
  <c r="F14" i="4"/>
  <c r="N13" i="4"/>
  <c r="M13" i="4"/>
  <c r="G13" i="4"/>
  <c r="F13" i="4"/>
  <c r="N12" i="4"/>
  <c r="M12" i="4"/>
  <c r="G12" i="4"/>
  <c r="F12" i="4"/>
  <c r="N11" i="4"/>
  <c r="M11" i="4"/>
  <c r="G11" i="4"/>
  <c r="F11" i="4"/>
  <c r="K68" i="3"/>
  <c r="J68" i="3"/>
  <c r="K67" i="3"/>
  <c r="J67" i="3"/>
  <c r="K66" i="3"/>
  <c r="J66" i="3"/>
  <c r="K65" i="3"/>
  <c r="J65" i="3"/>
  <c r="O55" i="3"/>
  <c r="N55" i="3"/>
  <c r="H55" i="3"/>
  <c r="G55" i="3"/>
  <c r="O54" i="3"/>
  <c r="N54" i="3"/>
  <c r="H54" i="3"/>
  <c r="G54" i="3"/>
  <c r="O53" i="3"/>
  <c r="N53" i="3"/>
  <c r="H53" i="3"/>
  <c r="G53" i="3"/>
  <c r="O52" i="3"/>
  <c r="N52" i="3"/>
  <c r="H52" i="3"/>
  <c r="G52" i="3"/>
  <c r="O43" i="3"/>
  <c r="N43" i="3"/>
  <c r="H43" i="3"/>
  <c r="G43" i="3"/>
  <c r="O42" i="3"/>
  <c r="N42" i="3"/>
  <c r="H42" i="3"/>
  <c r="G42" i="3"/>
  <c r="O41" i="3"/>
  <c r="N41" i="3"/>
  <c r="H41" i="3"/>
  <c r="G41" i="3"/>
  <c r="O40" i="3"/>
  <c r="N40" i="3"/>
  <c r="H40" i="3"/>
  <c r="G40" i="3"/>
  <c r="O33" i="3"/>
  <c r="N33" i="3"/>
  <c r="H33" i="3"/>
  <c r="G33" i="3"/>
  <c r="O32" i="3"/>
  <c r="N32" i="3"/>
  <c r="H32" i="3"/>
  <c r="G32" i="3"/>
  <c r="O31" i="3"/>
  <c r="N31" i="3"/>
  <c r="H31" i="3"/>
  <c r="G31" i="3"/>
  <c r="O30" i="3"/>
  <c r="N30" i="3"/>
  <c r="H30" i="3"/>
  <c r="G30" i="3"/>
  <c r="O24" i="3"/>
  <c r="N24" i="3"/>
  <c r="H24" i="3"/>
  <c r="G24" i="3"/>
  <c r="O23" i="3"/>
  <c r="N23" i="3"/>
  <c r="H23" i="3"/>
  <c r="G23" i="3"/>
  <c r="O22" i="3"/>
  <c r="N22" i="3"/>
  <c r="H22" i="3"/>
  <c r="G22" i="3"/>
  <c r="O21" i="3"/>
  <c r="N21" i="3"/>
  <c r="H21" i="3"/>
  <c r="G21" i="3"/>
  <c r="O14" i="3"/>
  <c r="N14" i="3"/>
  <c r="H14" i="3"/>
  <c r="G14" i="3"/>
  <c r="O13" i="3"/>
  <c r="N13" i="3"/>
  <c r="H13" i="3"/>
  <c r="G13" i="3"/>
  <c r="O12" i="3"/>
  <c r="N12" i="3"/>
  <c r="H12" i="3"/>
  <c r="G12" i="3"/>
  <c r="O11" i="3"/>
  <c r="N11" i="3"/>
  <c r="H11" i="3"/>
  <c r="G11" i="3"/>
</calcChain>
</file>

<file path=xl/sharedStrings.xml><?xml version="1.0" encoding="utf-8"?>
<sst xmlns="http://schemas.openxmlformats.org/spreadsheetml/2006/main" count="290" uniqueCount="10">
  <si>
    <t>Batch 1</t>
  </si>
  <si>
    <t>Batch 2</t>
  </si>
  <si>
    <t>Batch 3</t>
  </si>
  <si>
    <t>SD</t>
  </si>
  <si>
    <t>Average</t>
  </si>
  <si>
    <t>Hu_moment</t>
  </si>
  <si>
    <t>Accuracy</t>
  </si>
  <si>
    <t>Precision</t>
  </si>
  <si>
    <t>Recall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</si>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</sst>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00"/>
    <numFmt numFmtId="167" formatCode="_-* #,##0.0000_-;\-* #,##0.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6" fontId="0" fillId="0" borderId="0" xfId="0" applyNumberFormat="1"/>
    <xf numFmtId="0" fontId="1" fillId="0" borderId="0" xfId="0" applyFont="1"/>
    <xf numFmtId="165" fontId="1" fillId="0" borderId="1" xfId="0" applyNumberFormat="1" applyFont="1" applyBorder="1" applyAlignment="1">
      <alignment horizontal="center"/>
    </xf>
    <xf numFmtId="10" fontId="0" fillId="0" borderId="0" xfId="2" applyNumberFormat="1" applyFont="1" applyFill="1"/>
    <xf numFmtId="165" fontId="0" fillId="0" borderId="1" xfId="0" applyNumberFormat="1" applyBorder="1" applyAlignment="1">
      <alignment horizontal="center"/>
    </xf>
    <xf numFmtId="167" fontId="0" fillId="0" borderId="0" xfId="1" applyNumberFormat="1" applyFont="1" applyFill="1"/>
    <xf numFmtId="167" fontId="0" fillId="0" borderId="0" xfId="1" applyNumberFormat="1" applyFont="1"/>
    <xf numFmtId="2" fontId="0" fillId="0" borderId="1" xfId="0" applyNumberFormat="1" applyBorder="1" applyAlignment="1">
      <alignment horizontal="center"/>
    </xf>
    <xf numFmtId="10" fontId="1" fillId="0" borderId="0" xfId="2" applyNumberFormat="1" applyFont="1" applyFill="1"/>
    <xf numFmtId="167" fontId="1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7</xdr:row>
      <xdr:rowOff>0</xdr:rowOff>
    </xdr:from>
    <xdr:to>
      <xdr:col>8</xdr:col>
      <xdr:colOff>302559</xdr:colOff>
      <xdr:row>8</xdr:row>
      <xdr:rowOff>171449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ECABE7-CC82-45CD-9719-721AA26822F1}"/>
            </a:ext>
          </a:extLst>
        </xdr:cNvPr>
        <xdr:cNvSpPr txBox="1"/>
      </xdr:nvSpPr>
      <xdr:spPr>
        <a:xfrm>
          <a:off x="5505450" y="1333500"/>
          <a:ext cx="2721909" cy="36194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LBP_uniform features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38100</xdr:colOff>
      <xdr:row>1</xdr:row>
      <xdr:rowOff>85725</xdr:rowOff>
    </xdr:from>
    <xdr:to>
      <xdr:col>6</xdr:col>
      <xdr:colOff>247650</xdr:colOff>
      <xdr:row>5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3493728-32F7-405E-9A10-6EEA107651BD}"/>
            </a:ext>
          </a:extLst>
        </xdr:cNvPr>
        <xdr:cNvSpPr txBox="1"/>
      </xdr:nvSpPr>
      <xdr:spPr>
        <a:xfrm>
          <a:off x="2476500" y="276225"/>
          <a:ext cx="1428750" cy="8477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48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SVM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19050</xdr:colOff>
      <xdr:row>16</xdr:row>
      <xdr:rowOff>0</xdr:rowOff>
    </xdr:from>
    <xdr:to>
      <xdr:col>8</xdr:col>
      <xdr:colOff>302559</xdr:colOff>
      <xdr:row>17</xdr:row>
      <xdr:rowOff>171449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4873E25-5F69-4AC2-AF80-8EBDDF8D9FFF}"/>
            </a:ext>
          </a:extLst>
        </xdr:cNvPr>
        <xdr:cNvSpPr txBox="1"/>
      </xdr:nvSpPr>
      <xdr:spPr>
        <a:xfrm>
          <a:off x="2457450" y="1333500"/>
          <a:ext cx="2721909" cy="36194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LBP_var features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19050</xdr:colOff>
      <xdr:row>25</xdr:row>
      <xdr:rowOff>0</xdr:rowOff>
    </xdr:from>
    <xdr:to>
      <xdr:col>8</xdr:col>
      <xdr:colOff>302559</xdr:colOff>
      <xdr:row>26</xdr:row>
      <xdr:rowOff>171449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46D4A0-5845-4F60-8293-87EC72A59ECF}"/>
            </a:ext>
          </a:extLst>
        </xdr:cNvPr>
        <xdr:cNvSpPr txBox="1"/>
      </xdr:nvSpPr>
      <xdr:spPr>
        <a:xfrm>
          <a:off x="2457450" y="3048000"/>
          <a:ext cx="2721909" cy="36194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LBP_default features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19050</xdr:colOff>
      <xdr:row>34</xdr:row>
      <xdr:rowOff>0</xdr:rowOff>
    </xdr:from>
    <xdr:to>
      <xdr:col>9</xdr:col>
      <xdr:colOff>133350</xdr:colOff>
      <xdr:row>35</xdr:row>
      <xdr:rowOff>171449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18FD96A-B119-4CBA-801B-9A97EEC485F0}"/>
            </a:ext>
          </a:extLst>
        </xdr:cNvPr>
        <xdr:cNvSpPr txBox="1"/>
      </xdr:nvSpPr>
      <xdr:spPr>
        <a:xfrm>
          <a:off x="2457450" y="6477000"/>
          <a:ext cx="3162300" cy="36194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LBP_nri_uniform features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19050</xdr:colOff>
      <xdr:row>43</xdr:row>
      <xdr:rowOff>0</xdr:rowOff>
    </xdr:from>
    <xdr:to>
      <xdr:col>9</xdr:col>
      <xdr:colOff>133350</xdr:colOff>
      <xdr:row>44</xdr:row>
      <xdr:rowOff>171449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2E5C486-E749-4752-AEF8-098F64455AD0}"/>
            </a:ext>
          </a:extLst>
        </xdr:cNvPr>
        <xdr:cNvSpPr txBox="1"/>
      </xdr:nvSpPr>
      <xdr:spPr>
        <a:xfrm>
          <a:off x="2457450" y="6477000"/>
          <a:ext cx="3162300" cy="36194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LBP_ror</a:t>
          </a:r>
          <a:r>
            <a:rPr lang="en-MY" sz="20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features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19050</xdr:colOff>
      <xdr:row>6</xdr:row>
      <xdr:rowOff>133350</xdr:rowOff>
    </xdr:from>
    <xdr:to>
      <xdr:col>15</xdr:col>
      <xdr:colOff>228600</xdr:colOff>
      <xdr:row>8</xdr:row>
      <xdr:rowOff>171450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B0704AB-0479-44FD-96E8-F9081D788137}"/>
            </a:ext>
          </a:extLst>
        </xdr:cNvPr>
        <xdr:cNvSpPr txBox="1"/>
      </xdr:nvSpPr>
      <xdr:spPr>
        <a:xfrm>
          <a:off x="6724650" y="1276350"/>
          <a:ext cx="2647950" cy="4191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LBP_uniform features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19050</xdr:colOff>
      <xdr:row>1</xdr:row>
      <xdr:rowOff>114300</xdr:rowOff>
    </xdr:from>
    <xdr:to>
      <xdr:col>13</xdr:col>
      <xdr:colOff>428625</xdr:colOff>
      <xdr:row>5</xdr:row>
      <xdr:rowOff>161924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A060C90-DD7F-41E6-97B8-5594D5CB9847}"/>
            </a:ext>
          </a:extLst>
        </xdr:cNvPr>
        <xdr:cNvSpPr txBox="1"/>
      </xdr:nvSpPr>
      <xdr:spPr>
        <a:xfrm>
          <a:off x="7943850" y="304800"/>
          <a:ext cx="1628775" cy="809624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48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k-NN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19050</xdr:colOff>
      <xdr:row>15</xdr:row>
      <xdr:rowOff>133350</xdr:rowOff>
    </xdr:from>
    <xdr:to>
      <xdr:col>15</xdr:col>
      <xdr:colOff>228600</xdr:colOff>
      <xdr:row>17</xdr:row>
      <xdr:rowOff>171450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CFEA7FC-2156-48F4-882E-3B88887C0D5B}"/>
            </a:ext>
          </a:extLst>
        </xdr:cNvPr>
        <xdr:cNvSpPr txBox="1"/>
      </xdr:nvSpPr>
      <xdr:spPr>
        <a:xfrm>
          <a:off x="6724650" y="1276350"/>
          <a:ext cx="2647950" cy="4191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LBP_var features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19050</xdr:colOff>
      <xdr:row>24</xdr:row>
      <xdr:rowOff>133350</xdr:rowOff>
    </xdr:from>
    <xdr:to>
      <xdr:col>15</xdr:col>
      <xdr:colOff>228600</xdr:colOff>
      <xdr:row>26</xdr:row>
      <xdr:rowOff>171450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39D6762-28A5-4E14-AB83-50D72622D779}"/>
            </a:ext>
          </a:extLst>
        </xdr:cNvPr>
        <xdr:cNvSpPr txBox="1"/>
      </xdr:nvSpPr>
      <xdr:spPr>
        <a:xfrm>
          <a:off x="6724650" y="1276350"/>
          <a:ext cx="2647950" cy="4191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LBP_default features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19050</xdr:colOff>
      <xdr:row>33</xdr:row>
      <xdr:rowOff>133350</xdr:rowOff>
    </xdr:from>
    <xdr:to>
      <xdr:col>16</xdr:col>
      <xdr:colOff>95250</xdr:colOff>
      <xdr:row>35</xdr:row>
      <xdr:rowOff>171450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EA87D2F-A9A8-40D4-8D75-3D2322C7ED6D}"/>
            </a:ext>
          </a:extLst>
        </xdr:cNvPr>
        <xdr:cNvSpPr txBox="1"/>
      </xdr:nvSpPr>
      <xdr:spPr>
        <a:xfrm>
          <a:off x="6724650" y="6419850"/>
          <a:ext cx="3124200" cy="4191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LBP_nri_uniform features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19050</xdr:colOff>
      <xdr:row>42</xdr:row>
      <xdr:rowOff>133350</xdr:rowOff>
    </xdr:from>
    <xdr:to>
      <xdr:col>15</xdr:col>
      <xdr:colOff>228600</xdr:colOff>
      <xdr:row>44</xdr:row>
      <xdr:rowOff>171450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7FB5016-C46F-414D-9287-2E92EA699DEA}"/>
            </a:ext>
          </a:extLst>
        </xdr:cNvPr>
        <xdr:cNvSpPr txBox="1"/>
      </xdr:nvSpPr>
      <xdr:spPr>
        <a:xfrm>
          <a:off x="6724650" y="1276350"/>
          <a:ext cx="2647950" cy="4191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LBP_ror features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161925</xdr:rowOff>
    </xdr:from>
    <xdr:to>
      <xdr:col>6</xdr:col>
      <xdr:colOff>314325</xdr:colOff>
      <xdr:row>5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F3A307-45D7-4AA5-8619-B7AF63F47FF7}"/>
            </a:ext>
          </a:extLst>
        </xdr:cNvPr>
        <xdr:cNvSpPr txBox="1"/>
      </xdr:nvSpPr>
      <xdr:spPr>
        <a:xfrm>
          <a:off x="1276350" y="352425"/>
          <a:ext cx="2695575" cy="7810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Multiple</a:t>
          </a:r>
          <a:r>
            <a:rPr lang="en-MY" sz="20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image pre-processing techniques</a:t>
          </a:r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38100</xdr:colOff>
      <xdr:row>7</xdr:row>
      <xdr:rowOff>0</xdr:rowOff>
    </xdr:from>
    <xdr:to>
      <xdr:col>6</xdr:col>
      <xdr:colOff>321609</xdr:colOff>
      <xdr:row>8</xdr:row>
      <xdr:rowOff>171449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4898F19-4847-4B67-9BF0-2042A07C60C5}"/>
            </a:ext>
          </a:extLst>
        </xdr:cNvPr>
        <xdr:cNvSpPr txBox="1"/>
      </xdr:nvSpPr>
      <xdr:spPr>
        <a:xfrm>
          <a:off x="1257300" y="1333500"/>
          <a:ext cx="2721909" cy="36194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Hu_moments features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9525</xdr:colOff>
      <xdr:row>25</xdr:row>
      <xdr:rowOff>142875</xdr:rowOff>
    </xdr:from>
    <xdr:to>
      <xdr:col>5</xdr:col>
      <xdr:colOff>5042</xdr:colOff>
      <xdr:row>27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B614480-2EC1-457F-B4E4-1F8BA879D6B7}"/>
            </a:ext>
          </a:extLst>
        </xdr:cNvPr>
        <xdr:cNvSpPr txBox="1"/>
      </xdr:nvSpPr>
      <xdr:spPr>
        <a:xfrm>
          <a:off x="1228725" y="4905375"/>
          <a:ext cx="1824317" cy="419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GLCM features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38100</xdr:colOff>
      <xdr:row>35</xdr:row>
      <xdr:rowOff>104775</xdr:rowOff>
    </xdr:from>
    <xdr:to>
      <xdr:col>6</xdr:col>
      <xdr:colOff>310403</xdr:colOff>
      <xdr:row>37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9C21ED6-9B58-4868-AD49-1997A34B3EC0}"/>
            </a:ext>
          </a:extLst>
        </xdr:cNvPr>
        <xdr:cNvSpPr txBox="1"/>
      </xdr:nvSpPr>
      <xdr:spPr>
        <a:xfrm>
          <a:off x="1257300" y="6772275"/>
          <a:ext cx="2710703" cy="4476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LBP features_Uniform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28575</xdr:colOff>
      <xdr:row>16</xdr:row>
      <xdr:rowOff>114300</xdr:rowOff>
    </xdr:from>
    <xdr:to>
      <xdr:col>6</xdr:col>
      <xdr:colOff>114300</xdr:colOff>
      <xdr:row>18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ECB6E2C-E6DA-4A18-A6F9-59231FADF57C}"/>
            </a:ext>
          </a:extLst>
        </xdr:cNvPr>
        <xdr:cNvSpPr txBox="1"/>
      </xdr:nvSpPr>
      <xdr:spPr>
        <a:xfrm>
          <a:off x="1247775" y="3162300"/>
          <a:ext cx="2524125" cy="4286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Geometrical</a:t>
          </a:r>
          <a:r>
            <a:rPr lang="en-MY" sz="20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features</a:t>
          </a:r>
          <a:endParaRPr lang="en-MY" sz="2000">
            <a:latin typeface="Symbol" panose="05050102010706020507" pitchFamily="18" charset="2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590552</xdr:colOff>
      <xdr:row>1</xdr:row>
      <xdr:rowOff>171451</xdr:rowOff>
    </xdr:from>
    <xdr:to>
      <xdr:col>13</xdr:col>
      <xdr:colOff>485776</xdr:colOff>
      <xdr:row>5</xdr:row>
      <xdr:rowOff>133351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6BF489F-3918-4EB2-B93B-E7D519D5C22F}"/>
            </a:ext>
          </a:extLst>
        </xdr:cNvPr>
        <xdr:cNvSpPr txBox="1"/>
      </xdr:nvSpPr>
      <xdr:spPr>
        <a:xfrm>
          <a:off x="6076952" y="361951"/>
          <a:ext cx="2333624" cy="7239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Only</a:t>
          </a:r>
          <a:r>
            <a:rPr lang="en-MY" sz="20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gray-scaling (base case)</a:t>
          </a:r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19050</xdr:colOff>
      <xdr:row>7</xdr:row>
      <xdr:rowOff>0</xdr:rowOff>
    </xdr:from>
    <xdr:to>
      <xdr:col>13</xdr:col>
      <xdr:colOff>302559</xdr:colOff>
      <xdr:row>8</xdr:row>
      <xdr:rowOff>171449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4828A6C-1DFB-48A4-9B38-8D22934AF383}"/>
            </a:ext>
          </a:extLst>
        </xdr:cNvPr>
        <xdr:cNvSpPr txBox="1"/>
      </xdr:nvSpPr>
      <xdr:spPr>
        <a:xfrm>
          <a:off x="5505450" y="1333500"/>
          <a:ext cx="2721909" cy="36194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Hu_moments features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9525</xdr:colOff>
      <xdr:row>25</xdr:row>
      <xdr:rowOff>142875</xdr:rowOff>
    </xdr:from>
    <xdr:to>
      <xdr:col>12</xdr:col>
      <xdr:colOff>5042</xdr:colOff>
      <xdr:row>27</xdr:row>
      <xdr:rowOff>180975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807407C-0A11-426F-B81B-13511CA36D69}"/>
            </a:ext>
          </a:extLst>
        </xdr:cNvPr>
        <xdr:cNvSpPr txBox="1"/>
      </xdr:nvSpPr>
      <xdr:spPr>
        <a:xfrm>
          <a:off x="5495925" y="4905375"/>
          <a:ext cx="1824317" cy="419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GLCM features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9525</xdr:colOff>
      <xdr:row>35</xdr:row>
      <xdr:rowOff>114300</xdr:rowOff>
    </xdr:from>
    <xdr:to>
      <xdr:col>13</xdr:col>
      <xdr:colOff>281828</xdr:colOff>
      <xdr:row>37</xdr:row>
      <xdr:rowOff>180975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880A615-95C0-4753-9DD8-D44B705F1374}"/>
            </a:ext>
          </a:extLst>
        </xdr:cNvPr>
        <xdr:cNvSpPr txBox="1"/>
      </xdr:nvSpPr>
      <xdr:spPr>
        <a:xfrm>
          <a:off x="5495925" y="6781800"/>
          <a:ext cx="2710703" cy="4476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LBP features_Uniform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85726</xdr:colOff>
      <xdr:row>1</xdr:row>
      <xdr:rowOff>28575</xdr:rowOff>
    </xdr:from>
    <xdr:to>
      <xdr:col>9</xdr:col>
      <xdr:colOff>295276</xdr:colOff>
      <xdr:row>5</xdr:row>
      <xdr:rowOff>114300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0860A10-0031-496D-A831-8A6BA2755F1E}"/>
            </a:ext>
          </a:extLst>
        </xdr:cNvPr>
        <xdr:cNvSpPr txBox="1"/>
      </xdr:nvSpPr>
      <xdr:spPr>
        <a:xfrm>
          <a:off x="4352926" y="219075"/>
          <a:ext cx="1428750" cy="8477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48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SVM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28575</xdr:colOff>
      <xdr:row>58</xdr:row>
      <xdr:rowOff>76199</xdr:rowOff>
    </xdr:from>
    <xdr:to>
      <xdr:col>10</xdr:col>
      <xdr:colOff>495300</xdr:colOff>
      <xdr:row>62</xdr:row>
      <xdr:rowOff>161925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012B49F-EC28-4FA1-9B41-27B09B309A75}"/>
            </a:ext>
          </a:extLst>
        </xdr:cNvPr>
        <xdr:cNvSpPr txBox="1"/>
      </xdr:nvSpPr>
      <xdr:spPr>
        <a:xfrm>
          <a:off x="3076575" y="11125199"/>
          <a:ext cx="3514725" cy="84772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Combined optimised</a:t>
          </a:r>
          <a:r>
            <a:rPr lang="en-MY" sz="20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image pre-processing techniques</a:t>
          </a:r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9525</xdr:colOff>
      <xdr:row>16</xdr:row>
      <xdr:rowOff>123825</xdr:rowOff>
    </xdr:from>
    <xdr:to>
      <xdr:col>13</xdr:col>
      <xdr:colOff>95250</xdr:colOff>
      <xdr:row>18</xdr:row>
      <xdr:rowOff>171450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C994D88-3FE5-4E71-A034-AC338A7FBCB4}"/>
            </a:ext>
          </a:extLst>
        </xdr:cNvPr>
        <xdr:cNvSpPr txBox="1"/>
      </xdr:nvSpPr>
      <xdr:spPr>
        <a:xfrm>
          <a:off x="5495925" y="3171825"/>
          <a:ext cx="2524125" cy="4286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Geometrical</a:t>
          </a:r>
          <a:r>
            <a:rPr lang="en-MY" sz="20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features</a:t>
          </a:r>
          <a:endParaRPr lang="en-MY" sz="2000">
            <a:latin typeface="Symbol" panose="05050102010706020507" pitchFamily="18" charset="2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19050</xdr:colOff>
      <xdr:row>45</xdr:row>
      <xdr:rowOff>152400</xdr:rowOff>
    </xdr:from>
    <xdr:to>
      <xdr:col>6</xdr:col>
      <xdr:colOff>276225</xdr:colOff>
      <xdr:row>49</xdr:row>
      <xdr:rowOff>171450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1DA37BB-2228-4571-8150-3D1E5A2377F4}"/>
            </a:ext>
          </a:extLst>
        </xdr:cNvPr>
        <xdr:cNvSpPr txBox="1"/>
      </xdr:nvSpPr>
      <xdr:spPr>
        <a:xfrm>
          <a:off x="1238250" y="8724900"/>
          <a:ext cx="2695575" cy="7810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Combined multiple</a:t>
          </a:r>
          <a:r>
            <a:rPr lang="en-MY" sz="20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image pre-processing techniques</a:t>
          </a:r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19049</xdr:colOff>
      <xdr:row>45</xdr:row>
      <xdr:rowOff>114300</xdr:rowOff>
    </xdr:from>
    <xdr:to>
      <xdr:col>13</xdr:col>
      <xdr:colOff>257174</xdr:colOff>
      <xdr:row>49</xdr:row>
      <xdr:rowOff>171450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C8B8562-112D-4BE6-8822-FAACEA12CD13}"/>
            </a:ext>
          </a:extLst>
        </xdr:cNvPr>
        <xdr:cNvSpPr txBox="1"/>
      </xdr:nvSpPr>
      <xdr:spPr>
        <a:xfrm>
          <a:off x="5505449" y="8686800"/>
          <a:ext cx="2676525" cy="8191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Combined only</a:t>
          </a:r>
          <a:r>
            <a:rPr lang="en-MY" sz="20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gray-scaling (base case)</a:t>
          </a:r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0</xdr:row>
      <xdr:rowOff>142875</xdr:rowOff>
    </xdr:from>
    <xdr:to>
      <xdr:col>5</xdr:col>
      <xdr:colOff>314324</xdr:colOff>
      <xdr:row>6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8AB78B-642E-48C7-A21F-25E2A4F34850}"/>
            </a:ext>
          </a:extLst>
        </xdr:cNvPr>
        <xdr:cNvSpPr txBox="1"/>
      </xdr:nvSpPr>
      <xdr:spPr>
        <a:xfrm>
          <a:off x="1190625" y="142875"/>
          <a:ext cx="2171699" cy="10287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Multiple</a:t>
          </a:r>
          <a:r>
            <a:rPr lang="en-MY" sz="20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image pre-processing techniques</a:t>
          </a:r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19050</xdr:colOff>
      <xdr:row>7</xdr:row>
      <xdr:rowOff>9525</xdr:rowOff>
    </xdr:from>
    <xdr:to>
      <xdr:col>5</xdr:col>
      <xdr:colOff>302559</xdr:colOff>
      <xdr:row>8</xdr:row>
      <xdr:rowOff>180974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EF98AF8-EE5E-4B82-B554-7893E3DBA388}"/>
            </a:ext>
          </a:extLst>
        </xdr:cNvPr>
        <xdr:cNvSpPr txBox="1"/>
      </xdr:nvSpPr>
      <xdr:spPr>
        <a:xfrm>
          <a:off x="628650" y="1343025"/>
          <a:ext cx="2721909" cy="361949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Hu_moments features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19050</xdr:colOff>
      <xdr:row>25</xdr:row>
      <xdr:rowOff>133350</xdr:rowOff>
    </xdr:from>
    <xdr:to>
      <xdr:col>4</xdr:col>
      <xdr:colOff>14567</xdr:colOff>
      <xdr:row>27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91B7F82-029E-4351-90B4-96F18308CED4}"/>
            </a:ext>
          </a:extLst>
        </xdr:cNvPr>
        <xdr:cNvSpPr txBox="1"/>
      </xdr:nvSpPr>
      <xdr:spPr>
        <a:xfrm>
          <a:off x="628650" y="4895850"/>
          <a:ext cx="1824317" cy="4191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GLCM features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19050</xdr:colOff>
      <xdr:row>35</xdr:row>
      <xdr:rowOff>104775</xdr:rowOff>
    </xdr:from>
    <xdr:to>
      <xdr:col>5</xdr:col>
      <xdr:colOff>291353</xdr:colOff>
      <xdr:row>37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CE8704C-6DC0-4334-92FE-82219F23C9C9}"/>
            </a:ext>
          </a:extLst>
        </xdr:cNvPr>
        <xdr:cNvSpPr txBox="1"/>
      </xdr:nvSpPr>
      <xdr:spPr>
        <a:xfrm>
          <a:off x="628650" y="6772275"/>
          <a:ext cx="2710703" cy="4476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LBP features_Uniform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28575</xdr:colOff>
      <xdr:row>16</xdr:row>
      <xdr:rowOff>123825</xdr:rowOff>
    </xdr:from>
    <xdr:to>
      <xdr:col>5</xdr:col>
      <xdr:colOff>133350</xdr:colOff>
      <xdr:row>18</xdr:row>
      <xdr:rowOff>171450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F8A24DA-B9D4-47FE-A6BE-B7E4533A6FA7}"/>
            </a:ext>
          </a:extLst>
        </xdr:cNvPr>
        <xdr:cNvSpPr txBox="1"/>
      </xdr:nvSpPr>
      <xdr:spPr>
        <a:xfrm>
          <a:off x="638175" y="3171825"/>
          <a:ext cx="2543175" cy="42862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Geometrical</a:t>
          </a:r>
          <a:r>
            <a:rPr lang="en-MY" sz="20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features</a:t>
          </a:r>
          <a:endParaRPr lang="en-MY" sz="2000">
            <a:latin typeface="Symbol" panose="05050102010706020507" pitchFamily="18" charset="2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257176</xdr:colOff>
      <xdr:row>1</xdr:row>
      <xdr:rowOff>161925</xdr:rowOff>
    </xdr:from>
    <xdr:to>
      <xdr:col>13</xdr:col>
      <xdr:colOff>19050</xdr:colOff>
      <xdr:row>5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F364DD-2FA3-4485-8CFD-5C6CA81B0315}"/>
            </a:ext>
          </a:extLst>
        </xdr:cNvPr>
        <xdr:cNvSpPr txBox="1"/>
      </xdr:nvSpPr>
      <xdr:spPr>
        <a:xfrm>
          <a:off x="5743576" y="352425"/>
          <a:ext cx="2200274" cy="762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Only</a:t>
          </a:r>
          <a:r>
            <a:rPr lang="en-MY" sz="20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gray-scaling (base case)</a:t>
          </a:r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9525</xdr:colOff>
      <xdr:row>7</xdr:row>
      <xdr:rowOff>0</xdr:rowOff>
    </xdr:from>
    <xdr:to>
      <xdr:col>12</xdr:col>
      <xdr:colOff>293034</xdr:colOff>
      <xdr:row>8</xdr:row>
      <xdr:rowOff>171449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63017B7-DE3B-4C39-90FA-5851192E9995}"/>
            </a:ext>
          </a:extLst>
        </xdr:cNvPr>
        <xdr:cNvSpPr txBox="1"/>
      </xdr:nvSpPr>
      <xdr:spPr>
        <a:xfrm>
          <a:off x="4886325" y="1333500"/>
          <a:ext cx="2721909" cy="361949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Hu_moments features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19050</xdr:colOff>
      <xdr:row>25</xdr:row>
      <xdr:rowOff>133350</xdr:rowOff>
    </xdr:from>
    <xdr:to>
      <xdr:col>11</xdr:col>
      <xdr:colOff>14567</xdr:colOff>
      <xdr:row>27</xdr:row>
      <xdr:rowOff>171450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92350AF-074A-46D2-8764-D8D043344E4D}"/>
            </a:ext>
          </a:extLst>
        </xdr:cNvPr>
        <xdr:cNvSpPr txBox="1"/>
      </xdr:nvSpPr>
      <xdr:spPr>
        <a:xfrm>
          <a:off x="4895850" y="4895850"/>
          <a:ext cx="1824317" cy="4191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GLCM features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19050</xdr:colOff>
      <xdr:row>35</xdr:row>
      <xdr:rowOff>104775</xdr:rowOff>
    </xdr:from>
    <xdr:to>
      <xdr:col>12</xdr:col>
      <xdr:colOff>291353</xdr:colOff>
      <xdr:row>37</xdr:row>
      <xdr:rowOff>180975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E525327-9D20-4521-BC5E-6DFC32E4FA6C}"/>
            </a:ext>
          </a:extLst>
        </xdr:cNvPr>
        <xdr:cNvSpPr txBox="1"/>
      </xdr:nvSpPr>
      <xdr:spPr>
        <a:xfrm>
          <a:off x="4895850" y="6772275"/>
          <a:ext cx="2710703" cy="4572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LBP features_Uniform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</xdr:col>
      <xdr:colOff>85725</xdr:colOff>
      <xdr:row>1</xdr:row>
      <xdr:rowOff>76201</xdr:rowOff>
    </xdr:from>
    <xdr:to>
      <xdr:col>8</xdr:col>
      <xdr:colOff>495300</xdr:colOff>
      <xdr:row>5</xdr:row>
      <xdr:rowOff>123825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95D3508-2F4A-4A7F-9C71-1786505015CA}"/>
            </a:ext>
          </a:extLst>
        </xdr:cNvPr>
        <xdr:cNvSpPr txBox="1"/>
      </xdr:nvSpPr>
      <xdr:spPr>
        <a:xfrm>
          <a:off x="3743325" y="266701"/>
          <a:ext cx="1628775" cy="809624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48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k-NN</a:t>
          </a: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19050</xdr:colOff>
      <xdr:row>16</xdr:row>
      <xdr:rowOff>123825</xdr:rowOff>
    </xdr:from>
    <xdr:to>
      <xdr:col>12</xdr:col>
      <xdr:colOff>123825</xdr:colOff>
      <xdr:row>18</xdr:row>
      <xdr:rowOff>171450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3E974D8-C685-413A-908C-9BAC5117E6DC}"/>
            </a:ext>
          </a:extLst>
        </xdr:cNvPr>
        <xdr:cNvSpPr txBox="1"/>
      </xdr:nvSpPr>
      <xdr:spPr>
        <a:xfrm>
          <a:off x="4895850" y="3171825"/>
          <a:ext cx="2543175" cy="42862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Geometrical</a:t>
          </a:r>
          <a:r>
            <a:rPr lang="en-MY" sz="20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features</a:t>
          </a:r>
          <a:endParaRPr lang="en-MY" sz="2000">
            <a:latin typeface="Symbol" panose="05050102010706020507" pitchFamily="18" charset="2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9524</xdr:colOff>
      <xdr:row>44</xdr:row>
      <xdr:rowOff>95250</xdr:rowOff>
    </xdr:from>
    <xdr:to>
      <xdr:col>5</xdr:col>
      <xdr:colOff>285749</xdr:colOff>
      <xdr:row>49</xdr:row>
      <xdr:rowOff>171450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550D0E0-355D-49AB-95C6-03D6F946B8D0}"/>
            </a:ext>
          </a:extLst>
        </xdr:cNvPr>
        <xdr:cNvSpPr txBox="1"/>
      </xdr:nvSpPr>
      <xdr:spPr>
        <a:xfrm>
          <a:off x="619124" y="8477250"/>
          <a:ext cx="2714625" cy="10287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Combined</a:t>
          </a:r>
          <a:r>
            <a:rPr lang="en-MY" sz="20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m</a:t>
          </a:r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ultiple</a:t>
          </a:r>
          <a:r>
            <a:rPr lang="en-MY" sz="20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image pre-processing techniques</a:t>
          </a:r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28575</xdr:colOff>
      <xdr:row>45</xdr:row>
      <xdr:rowOff>180975</xdr:rowOff>
    </xdr:from>
    <xdr:to>
      <xdr:col>12</xdr:col>
      <xdr:colOff>333375</xdr:colOff>
      <xdr:row>49</xdr:row>
      <xdr:rowOff>161925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FBE894E-0072-4F48-A22D-23B972926D91}"/>
            </a:ext>
          </a:extLst>
        </xdr:cNvPr>
        <xdr:cNvSpPr txBox="1"/>
      </xdr:nvSpPr>
      <xdr:spPr>
        <a:xfrm>
          <a:off x="4905375" y="8753475"/>
          <a:ext cx="2743200" cy="7429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Combined only</a:t>
          </a:r>
          <a:r>
            <a:rPr lang="en-MY" sz="20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gray-scaling (base case)</a:t>
          </a:r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47624</xdr:colOff>
      <xdr:row>57</xdr:row>
      <xdr:rowOff>66675</xdr:rowOff>
    </xdr:from>
    <xdr:to>
      <xdr:col>9</xdr:col>
      <xdr:colOff>323849</xdr:colOff>
      <xdr:row>62</xdr:row>
      <xdr:rowOff>142875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CEDD2E6-8F7D-443A-9841-007B1E1AE4DD}"/>
            </a:ext>
          </a:extLst>
        </xdr:cNvPr>
        <xdr:cNvSpPr txBox="1"/>
      </xdr:nvSpPr>
      <xdr:spPr>
        <a:xfrm>
          <a:off x="3095624" y="10925175"/>
          <a:ext cx="2714625" cy="10287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Combined</a:t>
          </a:r>
          <a:r>
            <a:rPr lang="en-MY" sz="20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optimised image pre-processing techniques</a:t>
          </a:r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en-MY" sz="2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52C7D-14C2-41C3-9346-F0F60CC5E9B8}">
  <dimension ref="D10:Q50"/>
  <sheetViews>
    <sheetView tabSelected="1" workbookViewId="0">
      <selection activeCell="T32" sqref="T32"/>
    </sheetView>
  </sheetViews>
  <sheetFormatPr defaultRowHeight="14.4" x14ac:dyDescent="0.3"/>
  <sheetData>
    <row r="10" spans="5:17" x14ac:dyDescent="0.3">
      <c r="F10" s="3" t="s">
        <v>0</v>
      </c>
      <c r="G10" s="3" t="s">
        <v>1</v>
      </c>
      <c r="H10" s="3" t="s">
        <v>2</v>
      </c>
      <c r="I10" s="3" t="s">
        <v>3</v>
      </c>
      <c r="J10" s="3" t="s">
        <v>4</v>
      </c>
      <c r="M10" s="3" t="s">
        <v>0</v>
      </c>
      <c r="N10" s="3" t="s">
        <v>1</v>
      </c>
      <c r="O10" s="3" t="s">
        <v>2</v>
      </c>
      <c r="P10" s="3" t="s">
        <v>3</v>
      </c>
      <c r="Q10" t="s">
        <v>4</v>
      </c>
    </row>
    <row r="11" spans="5:17" x14ac:dyDescent="0.3">
      <c r="E11" s="1" t="s">
        <v>6</v>
      </c>
      <c r="F11" s="4">
        <v>0.93928571428571395</v>
      </c>
      <c r="G11" s="4">
        <v>0.91706349206349203</v>
      </c>
      <c r="H11" s="4">
        <v>0.85595238095238102</v>
      </c>
      <c r="I11" s="2">
        <f>STDEV(F11:H11)</f>
        <v>4.3152519250855538E-2</v>
      </c>
      <c r="J11" s="5">
        <f>AVERAGE(F11:H11)</f>
        <v>0.90410052910052896</v>
      </c>
      <c r="L11" s="1" t="s">
        <v>6</v>
      </c>
      <c r="M11" s="4">
        <v>0.88730158730158704</v>
      </c>
      <c r="N11" s="4">
        <v>0.90476190476190399</v>
      </c>
      <c r="O11" s="4">
        <v>0.85396825396825304</v>
      </c>
      <c r="P11" s="2">
        <f>STDEV(M11:O11)</f>
        <v>2.5806874916946589E-2</v>
      </c>
      <c r="Q11" s="10">
        <f>AVERAGE(M11:O11)</f>
        <v>0.88201058201058136</v>
      </c>
    </row>
    <row r="12" spans="5:17" x14ac:dyDescent="0.3">
      <c r="E12" s="1" t="s">
        <v>7</v>
      </c>
      <c r="F12" s="6">
        <v>0.92621780560408895</v>
      </c>
      <c r="G12" s="6">
        <v>0.91806160589657804</v>
      </c>
      <c r="H12" s="6">
        <v>0.85602718333707095</v>
      </c>
      <c r="I12" s="2">
        <f t="shared" ref="I12:I14" si="0">STDEV(F12:H12)</f>
        <v>3.8387316981418673E-2</v>
      </c>
      <c r="J12" s="7">
        <f t="shared" ref="J12:J14" si="1">AVERAGE(F12:H12)</f>
        <v>0.90010219827924598</v>
      </c>
      <c r="L12" s="1" t="s">
        <v>7</v>
      </c>
      <c r="M12" s="6">
        <v>0.87720368681527905</v>
      </c>
      <c r="N12" s="6">
        <v>0.89294311550837802</v>
      </c>
      <c r="O12" s="6">
        <v>0.83348573688864003</v>
      </c>
      <c r="P12" s="2">
        <f t="shared" ref="P12:P14" si="2">STDEV(M12:O12)</f>
        <v>3.0806299771594717E-2</v>
      </c>
      <c r="Q12" s="11">
        <f t="shared" ref="Q12:Q14" si="3">AVERAGE(M12:O12)</f>
        <v>0.86787751307076577</v>
      </c>
    </row>
    <row r="13" spans="5:17" x14ac:dyDescent="0.3">
      <c r="E13" s="1" t="s">
        <v>8</v>
      </c>
      <c r="F13" s="6">
        <v>0.92696604695819096</v>
      </c>
      <c r="G13" s="6">
        <v>0.91603386575892398</v>
      </c>
      <c r="H13" s="6">
        <v>0.85460853626603805</v>
      </c>
      <c r="I13" s="2">
        <f t="shared" si="0"/>
        <v>3.9004685707079323E-2</v>
      </c>
      <c r="J13" s="7">
        <f t="shared" si="1"/>
        <v>0.8992028163277177</v>
      </c>
      <c r="L13" s="1" t="s">
        <v>8</v>
      </c>
      <c r="M13" s="6">
        <v>0.87704023740944403</v>
      </c>
      <c r="N13" s="6">
        <v>0.89410404119752096</v>
      </c>
      <c r="O13" s="6">
        <v>0.82866369904861603</v>
      </c>
      <c r="P13" s="2">
        <f t="shared" si="2"/>
        <v>3.3945793171025855E-2</v>
      </c>
      <c r="Q13" s="11">
        <f t="shared" si="3"/>
        <v>0.86660265921852708</v>
      </c>
    </row>
    <row r="14" spans="5:17" x14ac:dyDescent="0.3">
      <c r="E14" s="1" t="s">
        <v>9</v>
      </c>
      <c r="F14" s="6">
        <v>0.92655010036619401</v>
      </c>
      <c r="G14" s="6">
        <v>0.91683657728778101</v>
      </c>
      <c r="H14" s="6">
        <v>0.85524433464131899</v>
      </c>
      <c r="I14" s="2">
        <f t="shared" si="0"/>
        <v>3.8670551048625872E-2</v>
      </c>
      <c r="J14" s="7">
        <f t="shared" si="1"/>
        <v>0.899543670765098</v>
      </c>
      <c r="L14" s="1" t="s">
        <v>9</v>
      </c>
      <c r="M14" s="6">
        <v>0.87669331810986895</v>
      </c>
      <c r="N14" s="6">
        <v>0.89329587938409405</v>
      </c>
      <c r="O14" s="6">
        <v>0.83072888983381099</v>
      </c>
      <c r="P14" s="2">
        <f t="shared" si="2"/>
        <v>3.2411422598096762E-2</v>
      </c>
      <c r="Q14" s="7">
        <f t="shared" si="3"/>
        <v>0.86690602910925796</v>
      </c>
    </row>
    <row r="17" spans="4:17" x14ac:dyDescent="0.3">
      <c r="D17" s="1"/>
      <c r="E17" s="1"/>
      <c r="F17" s="1"/>
      <c r="G17" s="1"/>
      <c r="H17" s="1"/>
      <c r="I17" s="1"/>
      <c r="J17" s="1"/>
    </row>
    <row r="18" spans="4:17" x14ac:dyDescent="0.3">
      <c r="D18" s="1"/>
      <c r="E18" s="1"/>
      <c r="F18" s="1"/>
      <c r="G18" s="1"/>
      <c r="H18" s="1"/>
      <c r="I18" s="1"/>
      <c r="J18" s="1"/>
    </row>
    <row r="19" spans="4:17" x14ac:dyDescent="0.3">
      <c r="D19" s="1"/>
      <c r="E19" s="1"/>
      <c r="F19" t="s">
        <v>0</v>
      </c>
      <c r="G19" t="s">
        <v>1</v>
      </c>
      <c r="H19" t="s">
        <v>2</v>
      </c>
      <c r="I19" t="s">
        <v>3</v>
      </c>
      <c r="J19" t="s">
        <v>4</v>
      </c>
      <c r="M19" s="3" t="s">
        <v>0</v>
      </c>
      <c r="N19" s="3" t="s">
        <v>1</v>
      </c>
      <c r="O19" s="3" t="s">
        <v>2</v>
      </c>
      <c r="P19" s="3" t="s">
        <v>3</v>
      </c>
      <c r="Q19" t="s">
        <v>4</v>
      </c>
    </row>
    <row r="20" spans="4:17" x14ac:dyDescent="0.3">
      <c r="D20" s="1"/>
      <c r="E20" s="1" t="s">
        <v>6</v>
      </c>
      <c r="F20" s="6">
        <v>0.71031746031746001</v>
      </c>
      <c r="G20" s="6">
        <v>0.63571428571428501</v>
      </c>
      <c r="H20" s="6">
        <v>0.77579365079365004</v>
      </c>
      <c r="I20" s="2">
        <f>STDEV(F20:H20)</f>
        <v>7.0089221355336517E-2</v>
      </c>
      <c r="J20" s="10">
        <f>AVERAGE(F20:H20)</f>
        <v>0.70727513227513172</v>
      </c>
      <c r="L20" s="1" t="s">
        <v>6</v>
      </c>
      <c r="M20" s="6">
        <v>0.64444444444444404</v>
      </c>
      <c r="N20" s="6">
        <v>0.63650793650793602</v>
      </c>
      <c r="O20" s="6">
        <v>0.76666666666666605</v>
      </c>
      <c r="P20" s="2">
        <f>STDEV(M20:O20)</f>
        <v>7.2964094822610723E-2</v>
      </c>
      <c r="Q20" s="10">
        <f>AVERAGE(M20:O20)</f>
        <v>0.682539682539682</v>
      </c>
    </row>
    <row r="21" spans="4:17" x14ac:dyDescent="0.3">
      <c r="D21" s="1"/>
      <c r="E21" s="1" t="s">
        <v>7</v>
      </c>
      <c r="F21" s="6">
        <v>0.68957822097595101</v>
      </c>
      <c r="G21" s="6">
        <v>0.681429421557328</v>
      </c>
      <c r="H21" s="6">
        <v>0.778416756583723</v>
      </c>
      <c r="I21" s="2">
        <f t="shared" ref="I21:I23" si="4">STDEV(F21:H21)</f>
        <v>5.3797818258767879E-2</v>
      </c>
      <c r="J21" s="11">
        <f t="shared" ref="J21:J23" si="5">AVERAGE(F21:H21)</f>
        <v>0.71647479970566741</v>
      </c>
      <c r="L21" s="1" t="s">
        <v>7</v>
      </c>
      <c r="M21" s="6">
        <v>0.67039596346688002</v>
      </c>
      <c r="N21" s="6">
        <v>0.65442284052149502</v>
      </c>
      <c r="O21" s="6">
        <v>0.76372916197962804</v>
      </c>
      <c r="P21" s="2">
        <f t="shared" ref="P21:P23" si="6">STDEV(M21:O21)</f>
        <v>5.9039673824693398E-2</v>
      </c>
      <c r="Q21" s="11">
        <f t="shared" ref="Q21:Q23" si="7">AVERAGE(M21:O21)</f>
        <v>0.69618265532266765</v>
      </c>
    </row>
    <row r="22" spans="4:17" x14ac:dyDescent="0.3">
      <c r="D22" s="1"/>
      <c r="E22" s="1" t="s">
        <v>8</v>
      </c>
      <c r="F22" s="6">
        <v>0.682539682539682</v>
      </c>
      <c r="G22" s="6">
        <v>0.64126984126984099</v>
      </c>
      <c r="H22" s="6">
        <v>0.77460317460317396</v>
      </c>
      <c r="I22" s="2">
        <f t="shared" si="4"/>
        <v>6.826012030844486E-2</v>
      </c>
      <c r="J22" s="11">
        <f t="shared" si="5"/>
        <v>0.69947089947089902</v>
      </c>
      <c r="L22" s="1" t="s">
        <v>8</v>
      </c>
      <c r="M22" s="6">
        <v>0.64859564235701495</v>
      </c>
      <c r="N22" s="6">
        <v>0.62380952380952304</v>
      </c>
      <c r="O22" s="6">
        <v>0.75555555555555498</v>
      </c>
      <c r="P22" s="2">
        <f t="shared" si="6"/>
        <v>7.0014036193842347E-2</v>
      </c>
      <c r="Q22" s="11">
        <f t="shared" si="7"/>
        <v>0.67598690724069765</v>
      </c>
    </row>
    <row r="23" spans="4:17" x14ac:dyDescent="0.3">
      <c r="D23" s="1"/>
      <c r="E23" s="1" t="s">
        <v>9</v>
      </c>
      <c r="F23" s="6">
        <v>0.68157896723206901</v>
      </c>
      <c r="G23" s="6">
        <v>0.64052324148064999</v>
      </c>
      <c r="H23" s="6">
        <v>0.77428264088516396</v>
      </c>
      <c r="I23" s="2">
        <f t="shared" si="4"/>
        <v>6.8521432966641371E-2</v>
      </c>
      <c r="J23" s="11">
        <f t="shared" si="5"/>
        <v>0.69879494986596102</v>
      </c>
      <c r="L23" s="1" t="s">
        <v>9</v>
      </c>
      <c r="M23" s="6">
        <v>0.64859564235701495</v>
      </c>
      <c r="N23" s="6">
        <v>0.62953141889680897</v>
      </c>
      <c r="O23" s="6">
        <v>0.75706965433385398</v>
      </c>
      <c r="P23" s="2">
        <f t="shared" si="6"/>
        <v>6.8794449132769442E-2</v>
      </c>
      <c r="Q23" s="7">
        <f t="shared" si="7"/>
        <v>0.67839890519589263</v>
      </c>
    </row>
    <row r="26" spans="4:17" x14ac:dyDescent="0.3">
      <c r="D26" s="1"/>
      <c r="E26" s="1"/>
      <c r="F26" s="1"/>
      <c r="G26" s="1"/>
      <c r="H26" s="1"/>
      <c r="I26" s="1"/>
      <c r="J26" s="1"/>
    </row>
    <row r="27" spans="4:17" x14ac:dyDescent="0.3">
      <c r="D27" s="1"/>
      <c r="E27" s="1"/>
      <c r="F27" s="1"/>
      <c r="G27" s="1"/>
      <c r="H27" s="1"/>
      <c r="I27" s="1"/>
      <c r="J27" s="1"/>
    </row>
    <row r="28" spans="4:17" x14ac:dyDescent="0.3">
      <c r="D28" s="1"/>
      <c r="E28" s="1"/>
      <c r="F28" t="s">
        <v>0</v>
      </c>
      <c r="G28" t="s">
        <v>1</v>
      </c>
      <c r="H28" t="s">
        <v>2</v>
      </c>
      <c r="I28" t="s">
        <v>3</v>
      </c>
      <c r="J28" t="s">
        <v>4</v>
      </c>
      <c r="M28" s="3" t="s">
        <v>0</v>
      </c>
      <c r="N28" s="3" t="s">
        <v>1</v>
      </c>
      <c r="O28" s="3" t="s">
        <v>2</v>
      </c>
      <c r="P28" s="3" t="s">
        <v>3</v>
      </c>
      <c r="Q28" t="s">
        <v>4</v>
      </c>
    </row>
    <row r="29" spans="4:17" x14ac:dyDescent="0.3">
      <c r="D29" s="1"/>
      <c r="E29" s="1" t="s">
        <v>6</v>
      </c>
      <c r="F29" s="6">
        <v>0.83611111111111103</v>
      </c>
      <c r="G29" s="6">
        <v>0.80515873015872996</v>
      </c>
      <c r="H29" s="6">
        <v>0.82817460317460301</v>
      </c>
      <c r="I29" s="2">
        <f>STDEV(F29:H29)</f>
        <v>1.6076735030940259E-2</v>
      </c>
      <c r="J29" s="10">
        <f>AVERAGE(F29:H29)</f>
        <v>0.82314814814814807</v>
      </c>
      <c r="L29" s="1" t="s">
        <v>6</v>
      </c>
      <c r="M29" s="6">
        <v>0.844444444444444</v>
      </c>
      <c r="N29" s="6">
        <v>0.81269841269841203</v>
      </c>
      <c r="O29" s="6">
        <v>0.80952380952380898</v>
      </c>
      <c r="P29" s="2">
        <f>STDEV(M29:O29)</f>
        <v>1.9310357239042054E-2</v>
      </c>
      <c r="Q29" s="10">
        <f>AVERAGE(M29:O29)</f>
        <v>0.82222222222222163</v>
      </c>
    </row>
    <row r="30" spans="4:17" x14ac:dyDescent="0.3">
      <c r="D30" s="1"/>
      <c r="E30" s="1" t="s">
        <v>7</v>
      </c>
      <c r="F30" s="6">
        <v>0.87693267871536096</v>
      </c>
      <c r="G30" s="6">
        <v>0.79574859971034795</v>
      </c>
      <c r="H30" s="6">
        <v>0.84649355237590496</v>
      </c>
      <c r="I30" s="2">
        <f t="shared" ref="I30:I32" si="8">STDEV(F30:H30)</f>
        <v>4.1013098146062188E-2</v>
      </c>
      <c r="J30" s="11">
        <f t="shared" ref="J30:J32" si="9">AVERAGE(F30:H30)</f>
        <v>0.83972494360053795</v>
      </c>
      <c r="L30" s="1" t="s">
        <v>7</v>
      </c>
      <c r="M30" s="6">
        <v>0.83775320775320705</v>
      </c>
      <c r="N30" s="6">
        <v>0.80871437922247902</v>
      </c>
      <c r="O30" s="6">
        <v>0.81243567321067001</v>
      </c>
      <c r="P30" s="2">
        <f t="shared" ref="P30:P32" si="10">STDEV(M30:O30)</f>
        <v>1.5801261271894972E-2</v>
      </c>
      <c r="Q30" s="11">
        <f t="shared" ref="Q30:Q32" si="11">AVERAGE(M30:O30)</f>
        <v>0.81963442006211873</v>
      </c>
    </row>
    <row r="31" spans="4:17" x14ac:dyDescent="0.3">
      <c r="D31" s="1"/>
      <c r="E31" s="1" t="s">
        <v>8</v>
      </c>
      <c r="F31" s="6">
        <v>0.87619047619047596</v>
      </c>
      <c r="G31" s="6">
        <v>0.79206349206349203</v>
      </c>
      <c r="H31" s="6">
        <v>0.844444444444444</v>
      </c>
      <c r="I31" s="2">
        <f t="shared" si="8"/>
        <v>4.2483181304012213E-2</v>
      </c>
      <c r="J31" s="11">
        <f t="shared" si="9"/>
        <v>0.8375661375661374</v>
      </c>
      <c r="L31" s="1" t="s">
        <v>8</v>
      </c>
      <c r="M31" s="6">
        <v>0.83333333333333304</v>
      </c>
      <c r="N31" s="6">
        <v>0.80158730158730096</v>
      </c>
      <c r="O31" s="6">
        <v>0.80793650793650795</v>
      </c>
      <c r="P31" s="2">
        <f t="shared" si="10"/>
        <v>1.6798421022632386E-2</v>
      </c>
      <c r="Q31" s="11">
        <f t="shared" si="11"/>
        <v>0.81428571428571406</v>
      </c>
    </row>
    <row r="32" spans="4:17" x14ac:dyDescent="0.3">
      <c r="D32" s="1"/>
      <c r="E32" s="1" t="s">
        <v>9</v>
      </c>
      <c r="F32" s="6">
        <v>0.87641986106238401</v>
      </c>
      <c r="G32" s="6">
        <v>0.79207382101080104</v>
      </c>
      <c r="H32" s="6">
        <v>0.84514224369296798</v>
      </c>
      <c r="I32" s="2">
        <f t="shared" si="8"/>
        <v>4.2639577285787683E-2</v>
      </c>
      <c r="J32" s="11">
        <f t="shared" si="9"/>
        <v>0.83787864192205097</v>
      </c>
      <c r="L32" s="1" t="s">
        <v>9</v>
      </c>
      <c r="M32" s="6">
        <v>0.83393190069669298</v>
      </c>
      <c r="N32" s="6">
        <v>0.80326709189802303</v>
      </c>
      <c r="O32" s="6">
        <v>0.80932533083408398</v>
      </c>
      <c r="P32" s="2">
        <f t="shared" si="10"/>
        <v>1.6240464063919935E-2</v>
      </c>
      <c r="Q32" s="7">
        <f t="shared" si="11"/>
        <v>0.81550810780959992</v>
      </c>
    </row>
    <row r="35" spans="4:17" x14ac:dyDescent="0.3">
      <c r="D35" s="1"/>
      <c r="E35" s="1"/>
      <c r="F35" s="1"/>
      <c r="G35" s="1"/>
      <c r="H35" s="1"/>
      <c r="I35" s="1"/>
      <c r="J35" s="1"/>
    </row>
    <row r="36" spans="4:17" x14ac:dyDescent="0.3">
      <c r="D36" s="1"/>
      <c r="E36" s="1"/>
      <c r="F36" s="1"/>
      <c r="G36" s="1"/>
      <c r="H36" s="1"/>
      <c r="I36" s="1"/>
      <c r="J36" s="1"/>
    </row>
    <row r="37" spans="4:17" x14ac:dyDescent="0.3">
      <c r="D37" s="1"/>
      <c r="E37" s="1"/>
      <c r="F37" t="s">
        <v>0</v>
      </c>
      <c r="G37" t="s">
        <v>1</v>
      </c>
      <c r="H37" t="s">
        <v>2</v>
      </c>
      <c r="I37" t="s">
        <v>3</v>
      </c>
      <c r="J37" t="s">
        <v>4</v>
      </c>
      <c r="M37" s="3" t="s">
        <v>0</v>
      </c>
      <c r="N37" s="3" t="s">
        <v>1</v>
      </c>
      <c r="O37" s="3" t="s">
        <v>2</v>
      </c>
      <c r="P37" s="3" t="s">
        <v>3</v>
      </c>
      <c r="Q37" t="s">
        <v>4</v>
      </c>
    </row>
    <row r="38" spans="4:17" x14ac:dyDescent="0.3">
      <c r="D38" s="1"/>
      <c r="E38" s="1" t="s">
        <v>6</v>
      </c>
      <c r="F38" s="6">
        <v>0.73611111111111105</v>
      </c>
      <c r="G38" s="6">
        <v>0.69166666666666599</v>
      </c>
      <c r="H38" s="6">
        <v>0.73214285714285698</v>
      </c>
      <c r="I38" s="2">
        <f>STDEV(F38:H38)</f>
        <v>2.4594639243125126E-2</v>
      </c>
      <c r="J38" s="10">
        <f>AVERAGE(F38:H38)</f>
        <v>0.7199735449735446</v>
      </c>
      <c r="L38" s="1" t="s">
        <v>6</v>
      </c>
      <c r="M38" s="6">
        <v>0.72857142857142798</v>
      </c>
      <c r="N38" s="6">
        <v>0.682539682539682</v>
      </c>
      <c r="O38" s="6">
        <v>0.71746031746031702</v>
      </c>
      <c r="P38" s="2">
        <f>STDEV(M38:O38)</f>
        <v>2.4020231667335797E-2</v>
      </c>
      <c r="Q38" s="10">
        <f>AVERAGE(M38:O38)</f>
        <v>0.70952380952380911</v>
      </c>
    </row>
    <row r="39" spans="4:17" x14ac:dyDescent="0.3">
      <c r="D39" s="1"/>
      <c r="E39" s="1" t="s">
        <v>7</v>
      </c>
      <c r="F39" s="6">
        <v>0.73357837395669401</v>
      </c>
      <c r="G39" s="6">
        <v>0.67318900274596405</v>
      </c>
      <c r="H39" s="6">
        <v>0.73969967733928998</v>
      </c>
      <c r="I39" s="2">
        <f t="shared" ref="I39:I41" si="12">STDEV(F39:H39)</f>
        <v>3.6760523085660822E-2</v>
      </c>
      <c r="J39" s="11">
        <f t="shared" ref="J39:J41" si="13">AVERAGE(F39:H39)</f>
        <v>0.71548901801398268</v>
      </c>
      <c r="L39" s="1" t="s">
        <v>7</v>
      </c>
      <c r="M39" s="6">
        <v>0.73071629167079599</v>
      </c>
      <c r="N39" s="6">
        <v>0.67420706476194803</v>
      </c>
      <c r="O39" s="6">
        <v>0.72568981943981903</v>
      </c>
      <c r="P39" s="2">
        <f t="shared" ref="P39:P41" si="14">STDEV(M39:O39)</f>
        <v>3.1275741872752588E-2</v>
      </c>
      <c r="Q39" s="11">
        <f t="shared" ref="Q39:Q41" si="15">AVERAGE(M39:O39)</f>
        <v>0.71020439195752105</v>
      </c>
    </row>
    <row r="40" spans="4:17" x14ac:dyDescent="0.3">
      <c r="D40" s="1"/>
      <c r="E40" s="1" t="s">
        <v>8</v>
      </c>
      <c r="F40" s="6">
        <v>0.72857142857142798</v>
      </c>
      <c r="G40" s="6">
        <v>0.67142857142857104</v>
      </c>
      <c r="H40" s="6">
        <v>0.736507936507936</v>
      </c>
      <c r="I40" s="2">
        <f t="shared" si="12"/>
        <v>3.5504971576312327E-2</v>
      </c>
      <c r="J40" s="11">
        <f t="shared" si="13"/>
        <v>0.71216931216931167</v>
      </c>
      <c r="L40" s="1" t="s">
        <v>8</v>
      </c>
      <c r="M40" s="6">
        <v>0.72063492063491996</v>
      </c>
      <c r="N40" s="6">
        <v>0.67301587301587296</v>
      </c>
      <c r="O40" s="6">
        <v>0.72380952380952301</v>
      </c>
      <c r="P40" s="2">
        <f t="shared" si="14"/>
        <v>2.8453607745499612E-2</v>
      </c>
      <c r="Q40" s="11">
        <f t="shared" si="15"/>
        <v>0.70582010582010535</v>
      </c>
    </row>
    <row r="41" spans="4:17" x14ac:dyDescent="0.3">
      <c r="D41" s="1"/>
      <c r="E41" s="1" t="s">
        <v>9</v>
      </c>
      <c r="F41" s="6">
        <v>0.73012313974100096</v>
      </c>
      <c r="G41" s="6">
        <v>0.66875376274435105</v>
      </c>
      <c r="H41" s="6">
        <v>0.73662083750698903</v>
      </c>
      <c r="I41" s="2">
        <f t="shared" si="12"/>
        <v>3.7448543242812E-2</v>
      </c>
      <c r="J41" s="11">
        <f t="shared" si="13"/>
        <v>0.71183257999744709</v>
      </c>
      <c r="L41" s="1" t="s">
        <v>9</v>
      </c>
      <c r="M41" s="6">
        <v>0.72309343540682303</v>
      </c>
      <c r="N41" s="6">
        <v>0.67292608476634397</v>
      </c>
      <c r="O41" s="6">
        <v>0.72433826645850996</v>
      </c>
      <c r="P41" s="2">
        <f t="shared" si="14"/>
        <v>2.9330090069700054E-2</v>
      </c>
      <c r="Q41" s="7">
        <f t="shared" si="15"/>
        <v>0.70678592887722569</v>
      </c>
    </row>
    <row r="44" spans="4:17" x14ac:dyDescent="0.3">
      <c r="D44" s="1"/>
      <c r="E44" s="1"/>
      <c r="F44" s="1"/>
      <c r="G44" s="1"/>
      <c r="H44" s="1"/>
      <c r="I44" s="1"/>
      <c r="J44" s="1"/>
    </row>
    <row r="45" spans="4:17" x14ac:dyDescent="0.3">
      <c r="D45" s="1"/>
      <c r="E45" s="1"/>
      <c r="F45" s="1"/>
      <c r="G45" s="1"/>
      <c r="H45" s="1"/>
      <c r="I45" s="1"/>
      <c r="J45" s="1"/>
    </row>
    <row r="46" spans="4:17" x14ac:dyDescent="0.3">
      <c r="D46" s="1"/>
      <c r="E46" s="1"/>
      <c r="F46" t="s">
        <v>0</v>
      </c>
      <c r="G46" t="s">
        <v>1</v>
      </c>
      <c r="H46" t="s">
        <v>2</v>
      </c>
      <c r="I46" t="s">
        <v>3</v>
      </c>
      <c r="J46" t="s">
        <v>4</v>
      </c>
      <c r="M46" s="3" t="s">
        <v>0</v>
      </c>
      <c r="N46" s="3" t="s">
        <v>1</v>
      </c>
      <c r="O46" s="3" t="s">
        <v>2</v>
      </c>
      <c r="P46" s="3" t="s">
        <v>3</v>
      </c>
      <c r="Q46" t="s">
        <v>4</v>
      </c>
    </row>
    <row r="47" spans="4:17" x14ac:dyDescent="0.3">
      <c r="D47" s="1"/>
      <c r="E47" s="1" t="s">
        <v>6</v>
      </c>
      <c r="F47" s="6">
        <v>0.89761904761904698</v>
      </c>
      <c r="G47" s="6">
        <v>0.85992063492063497</v>
      </c>
      <c r="H47" s="6">
        <v>0.80674603174603099</v>
      </c>
      <c r="I47" s="2">
        <f>STDEV(F47:H47)</f>
        <v>4.5655619874253185E-2</v>
      </c>
      <c r="J47" s="10">
        <f>AVERAGE(F47:H47)</f>
        <v>0.85476190476190439</v>
      </c>
      <c r="L47" s="1" t="s">
        <v>6</v>
      </c>
      <c r="M47" s="6">
        <v>0.88888888888888795</v>
      </c>
      <c r="N47" s="6">
        <v>0.83333333333333304</v>
      </c>
      <c r="O47" s="6">
        <v>0.79047619047619</v>
      </c>
      <c r="P47" s="2">
        <f>STDEV(M47:O47)</f>
        <v>4.934270235781673E-2</v>
      </c>
      <c r="Q47" s="10">
        <f>AVERAGE(M47:O47)</f>
        <v>0.83756613756613696</v>
      </c>
    </row>
    <row r="48" spans="4:17" x14ac:dyDescent="0.3">
      <c r="D48" s="1"/>
      <c r="E48" s="1" t="s">
        <v>7</v>
      </c>
      <c r="F48" s="6">
        <v>0.91518974824328703</v>
      </c>
      <c r="G48" s="6">
        <v>0.84630053394355398</v>
      </c>
      <c r="H48" s="6">
        <v>0.80987932156706</v>
      </c>
      <c r="I48" s="2">
        <f t="shared" ref="I48:I50" si="16">STDEV(F48:H48)</f>
        <v>5.3482885930200785E-2</v>
      </c>
      <c r="J48" s="11">
        <f t="shared" ref="J48:J50" si="17">AVERAGE(F48:H48)</f>
        <v>0.85712320125130026</v>
      </c>
      <c r="L48" s="1" t="s">
        <v>7</v>
      </c>
      <c r="M48" s="6">
        <v>0.88800709898699803</v>
      </c>
      <c r="N48" s="6">
        <v>0.84312593076895104</v>
      </c>
      <c r="O48" s="6">
        <v>0.79814956559250905</v>
      </c>
      <c r="P48" s="2">
        <f t="shared" ref="P48:P50" si="18">STDEV(M48:O48)</f>
        <v>4.4928775101715161E-2</v>
      </c>
      <c r="Q48" s="11">
        <f t="shared" ref="Q48:Q50" si="19">AVERAGE(M48:O48)</f>
        <v>0.84309419844948597</v>
      </c>
    </row>
    <row r="49" spans="4:17" x14ac:dyDescent="0.3">
      <c r="D49" s="1"/>
      <c r="E49" s="1" t="s">
        <v>8</v>
      </c>
      <c r="F49" s="6">
        <v>0.91111111111111098</v>
      </c>
      <c r="G49" s="6">
        <v>0.84285714285714197</v>
      </c>
      <c r="H49" s="6">
        <v>0.80317460317460299</v>
      </c>
      <c r="I49" s="2">
        <f t="shared" si="16"/>
        <v>5.4594868323555139E-2</v>
      </c>
      <c r="J49" s="11">
        <f t="shared" si="17"/>
        <v>0.85238095238095202</v>
      </c>
      <c r="L49" s="1" t="s">
        <v>8</v>
      </c>
      <c r="M49" s="6">
        <v>0.88412698412698398</v>
      </c>
      <c r="N49" s="6">
        <v>0.83968253968253903</v>
      </c>
      <c r="O49" s="6">
        <v>0.79365079365079305</v>
      </c>
      <c r="P49" s="2">
        <f t="shared" si="18"/>
        <v>4.5240415794932924E-2</v>
      </c>
      <c r="Q49" s="11">
        <f t="shared" si="19"/>
        <v>0.83915343915343865</v>
      </c>
    </row>
    <row r="50" spans="4:17" x14ac:dyDescent="0.3">
      <c r="D50" s="1"/>
      <c r="E50" s="1" t="s">
        <v>9</v>
      </c>
      <c r="F50" s="6">
        <v>0.91166038811549599</v>
      </c>
      <c r="G50" s="6">
        <v>0.84333333333333305</v>
      </c>
      <c r="H50" s="6">
        <v>0.80320195742941702</v>
      </c>
      <c r="I50" s="2">
        <f t="shared" si="16"/>
        <v>5.4836643670136458E-2</v>
      </c>
      <c r="J50" s="11">
        <f t="shared" si="17"/>
        <v>0.85273189295941532</v>
      </c>
      <c r="L50" s="1" t="s">
        <v>9</v>
      </c>
      <c r="M50" s="6">
        <v>0.88502850096777597</v>
      </c>
      <c r="N50" s="6">
        <v>0.84015873015872999</v>
      </c>
      <c r="O50" s="6">
        <v>0.79515380760931598</v>
      </c>
      <c r="P50" s="2">
        <f t="shared" si="18"/>
        <v>4.4937363615763892E-2</v>
      </c>
      <c r="Q50" s="7">
        <f t="shared" si="19"/>
        <v>0.84011367957860728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11FD-0319-44A6-9A6D-CAE968B03131}">
  <dimension ref="C8:O68"/>
  <sheetViews>
    <sheetView workbookViewId="0">
      <selection activeCell="K40" sqref="K40:M43"/>
    </sheetView>
  </sheetViews>
  <sheetFormatPr defaultRowHeight="14.4" x14ac:dyDescent="0.3"/>
  <sheetData>
    <row r="8" spans="3:15" x14ac:dyDescent="0.3">
      <c r="D8" s="1" t="s">
        <v>5</v>
      </c>
    </row>
    <row r="10" spans="3:15" x14ac:dyDescent="0.3">
      <c r="D10" s="3" t="s">
        <v>0</v>
      </c>
      <c r="E10" s="3" t="s">
        <v>1</v>
      </c>
      <c r="F10" s="3" t="s">
        <v>2</v>
      </c>
      <c r="G10" s="3" t="s">
        <v>3</v>
      </c>
      <c r="H10" s="3" t="s">
        <v>4</v>
      </c>
      <c r="K10" s="3" t="s">
        <v>0</v>
      </c>
      <c r="L10" s="3" t="s">
        <v>1</v>
      </c>
      <c r="M10" s="3" t="s">
        <v>2</v>
      </c>
      <c r="N10" s="3" t="s">
        <v>3</v>
      </c>
      <c r="O10" s="3" t="s">
        <v>4</v>
      </c>
    </row>
    <row r="11" spans="3:15" x14ac:dyDescent="0.3">
      <c r="C11" s="1" t="s">
        <v>6</v>
      </c>
      <c r="D11" s="4">
        <v>0.77896825396825398</v>
      </c>
      <c r="E11" s="4">
        <v>0.75515873015873003</v>
      </c>
      <c r="F11" s="4">
        <v>0.71388888888888802</v>
      </c>
      <c r="G11" s="2">
        <f>STDEV(D11:F11)</f>
        <v>3.2927741550268418E-2</v>
      </c>
      <c r="H11" s="10">
        <f>AVERAGE(D11:F11)</f>
        <v>0.74933862433862408</v>
      </c>
      <c r="J11" s="1" t="s">
        <v>6</v>
      </c>
      <c r="K11" s="4">
        <v>0.33650793650793598</v>
      </c>
      <c r="L11" s="4">
        <v>0.33650793650793598</v>
      </c>
      <c r="M11" s="4">
        <v>0.33650793650793598</v>
      </c>
      <c r="N11" s="2">
        <f>STDEV(K11:M11)</f>
        <v>0</v>
      </c>
      <c r="O11" s="5">
        <f>AVERAGE(K11:M11)</f>
        <v>0.33650793650793598</v>
      </c>
    </row>
    <row r="12" spans="3:15" x14ac:dyDescent="0.3">
      <c r="C12" s="1" t="s">
        <v>7</v>
      </c>
      <c r="D12" s="6">
        <v>0.77965043816809199</v>
      </c>
      <c r="E12" s="6">
        <v>0.74457130638354396</v>
      </c>
      <c r="F12" s="6">
        <v>0.70535846267553504</v>
      </c>
      <c r="G12" s="2">
        <f t="shared" ref="G12:G14" si="0">STDEV(D12:F12)</f>
        <v>3.716514994142834E-2</v>
      </c>
      <c r="H12" s="7">
        <f t="shared" ref="H12:H14" si="1">AVERAGE(D12:F12)</f>
        <v>0.74319340240905696</v>
      </c>
      <c r="J12" s="1" t="s">
        <v>7</v>
      </c>
      <c r="K12" s="6">
        <v>0.106349206349206</v>
      </c>
      <c r="L12" s="6">
        <v>0.106349206349206</v>
      </c>
      <c r="M12" s="6">
        <v>0.106349206349206</v>
      </c>
      <c r="N12" s="2">
        <f t="shared" ref="N12:N14" si="2">STDEV(K12:M12)</f>
        <v>1.6996749443881478E-17</v>
      </c>
      <c r="O12" s="7">
        <f t="shared" ref="O12:O14" si="3">AVERAGE(K12:M12)</f>
        <v>0.10634920634920601</v>
      </c>
    </row>
    <row r="13" spans="3:15" x14ac:dyDescent="0.3">
      <c r="C13" s="1" t="s">
        <v>8</v>
      </c>
      <c r="D13" s="6">
        <v>0.78216374269005795</v>
      </c>
      <c r="E13" s="6">
        <v>0.74927991620843104</v>
      </c>
      <c r="F13" s="6">
        <v>0.70814785720520101</v>
      </c>
      <c r="G13" s="2">
        <f t="shared" si="0"/>
        <v>3.7084461314739359E-2</v>
      </c>
      <c r="H13" s="7">
        <f t="shared" si="1"/>
        <v>0.74653050536789667</v>
      </c>
      <c r="J13" s="1" t="s">
        <v>8</v>
      </c>
      <c r="K13" s="6">
        <v>0.33333333333333298</v>
      </c>
      <c r="L13" s="6">
        <v>0.33333333333333298</v>
      </c>
      <c r="M13" s="6">
        <v>0.33333333333333298</v>
      </c>
      <c r="N13" s="2">
        <f t="shared" si="2"/>
        <v>0</v>
      </c>
      <c r="O13" s="7">
        <f t="shared" si="3"/>
        <v>0.33333333333333298</v>
      </c>
    </row>
    <row r="14" spans="3:15" x14ac:dyDescent="0.3">
      <c r="C14" s="1" t="s">
        <v>9</v>
      </c>
      <c r="D14" s="6">
        <v>0.78038537482139303</v>
      </c>
      <c r="E14" s="6">
        <v>0.74564006636610303</v>
      </c>
      <c r="F14" s="6">
        <v>0.70663998357963798</v>
      </c>
      <c r="G14" s="2">
        <f t="shared" si="0"/>
        <v>3.6893146713185762E-2</v>
      </c>
      <c r="H14" s="7">
        <f t="shared" si="1"/>
        <v>0.74422180825571138</v>
      </c>
      <c r="J14" s="1" t="s">
        <v>9</v>
      </c>
      <c r="K14" s="6">
        <v>0.16125150421179299</v>
      </c>
      <c r="L14" s="6">
        <v>0.16125150421179299</v>
      </c>
      <c r="M14" s="6">
        <v>0.16125150421179299</v>
      </c>
      <c r="N14" s="2">
        <f t="shared" si="2"/>
        <v>0</v>
      </c>
      <c r="O14" s="7">
        <f t="shared" si="3"/>
        <v>0.16125150421179299</v>
      </c>
    </row>
    <row r="20" spans="3:15" x14ac:dyDescent="0.3">
      <c r="D20" s="3" t="s">
        <v>0</v>
      </c>
      <c r="E20" s="3" t="s">
        <v>1</v>
      </c>
      <c r="F20" s="3" t="s">
        <v>2</v>
      </c>
      <c r="G20" s="3" t="s">
        <v>3</v>
      </c>
      <c r="H20" s="3" t="s">
        <v>4</v>
      </c>
      <c r="K20" s="3" t="s">
        <v>0</v>
      </c>
      <c r="L20" s="3" t="s">
        <v>1</v>
      </c>
      <c r="M20" s="3" t="s">
        <v>2</v>
      </c>
      <c r="N20" s="3" t="s">
        <v>3</v>
      </c>
      <c r="O20" s="3" t="s">
        <v>4</v>
      </c>
    </row>
    <row r="21" spans="3:15" x14ac:dyDescent="0.3">
      <c r="C21" s="1" t="s">
        <v>6</v>
      </c>
      <c r="D21" s="4">
        <v>0.986507936507936</v>
      </c>
      <c r="E21" s="4">
        <v>0.95198412698412704</v>
      </c>
      <c r="F21" s="4">
        <v>0.92301587301587296</v>
      </c>
      <c r="G21" s="2">
        <f>STDEV(D21:F21)</f>
        <v>3.1786515192467162E-2</v>
      </c>
      <c r="H21" s="10">
        <f>AVERAGE(D21:F21)</f>
        <v>0.9538359788359787</v>
      </c>
      <c r="J21" s="1" t="s">
        <v>6</v>
      </c>
      <c r="K21" s="4">
        <v>0.93174603174603099</v>
      </c>
      <c r="L21" s="4">
        <v>0.89087301587301504</v>
      </c>
      <c r="M21" s="4">
        <v>0.87896825396825395</v>
      </c>
      <c r="N21" s="2">
        <f>STDEV(K21:M21)</f>
        <v>2.7682186238702559E-2</v>
      </c>
      <c r="O21" s="5">
        <f>AVERAGE(K21:M21)</f>
        <v>0.90052910052909996</v>
      </c>
    </row>
    <row r="22" spans="3:15" x14ac:dyDescent="0.3">
      <c r="C22" s="1" t="s">
        <v>7</v>
      </c>
      <c r="D22" s="6">
        <v>0.99343185550082103</v>
      </c>
      <c r="E22" s="6">
        <v>0.95612150415002795</v>
      </c>
      <c r="F22" s="6">
        <v>0.94946618906168101</v>
      </c>
      <c r="G22" s="2">
        <f t="shared" ref="G22:G24" si="4">STDEV(D22:F22)</f>
        <v>2.36971705845604E-2</v>
      </c>
      <c r="H22" s="7">
        <f t="shared" ref="H22:H24" si="5">AVERAGE(D22:F22)</f>
        <v>0.9663398495708434</v>
      </c>
      <c r="J22" s="1" t="s">
        <v>7</v>
      </c>
      <c r="K22" s="6">
        <v>0.92809237150822699</v>
      </c>
      <c r="L22" s="6">
        <v>0.89348890900820199</v>
      </c>
      <c r="M22" s="6">
        <v>0.87695375826478805</v>
      </c>
      <c r="N22" s="2">
        <f t="shared" ref="N22:N24" si="6">STDEV(K22:M22)</f>
        <v>2.6095876403370983E-2</v>
      </c>
      <c r="O22" s="7">
        <f t="shared" ref="O22:O24" si="7">AVERAGE(K22:M22)</f>
        <v>0.89951167959373901</v>
      </c>
    </row>
    <row r="23" spans="3:15" x14ac:dyDescent="0.3">
      <c r="C23" s="1" t="s">
        <v>8</v>
      </c>
      <c r="D23" s="6">
        <v>0.99415204678362501</v>
      </c>
      <c r="E23" s="6">
        <v>0.95592214366762596</v>
      </c>
      <c r="F23" s="6">
        <v>0.94763026970411102</v>
      </c>
      <c r="G23" s="2">
        <f t="shared" si="4"/>
        <v>2.4814499822756467E-2</v>
      </c>
      <c r="H23" s="7">
        <f t="shared" si="5"/>
        <v>0.96590148671845399</v>
      </c>
      <c r="J23" s="1" t="s">
        <v>8</v>
      </c>
      <c r="K23" s="6">
        <v>0.92803526228506505</v>
      </c>
      <c r="L23" s="6">
        <v>0.89087457449594099</v>
      </c>
      <c r="M23" s="6">
        <v>0.87821855634110102</v>
      </c>
      <c r="N23" s="2">
        <f t="shared" si="6"/>
        <v>2.58933572678521E-2</v>
      </c>
      <c r="O23" s="7">
        <f t="shared" si="7"/>
        <v>0.89904279770736906</v>
      </c>
    </row>
    <row r="24" spans="3:15" x14ac:dyDescent="0.3">
      <c r="C24" s="1" t="s">
        <v>9</v>
      </c>
      <c r="D24" s="6">
        <v>0.99374981745962199</v>
      </c>
      <c r="E24" s="6">
        <v>0.95597639573485305</v>
      </c>
      <c r="F24" s="6">
        <v>0.948357391114096</v>
      </c>
      <c r="G24" s="2">
        <f t="shared" si="4"/>
        <v>2.4308273590632899E-2</v>
      </c>
      <c r="H24" s="7">
        <f t="shared" si="5"/>
        <v>0.96602786810285701</v>
      </c>
      <c r="J24" s="1" t="s">
        <v>9</v>
      </c>
      <c r="K24" s="6">
        <v>0.92802001996956396</v>
      </c>
      <c r="L24" s="6">
        <v>0.89151439523819798</v>
      </c>
      <c r="M24" s="6">
        <v>0.876960096142123</v>
      </c>
      <c r="N24" s="2">
        <f t="shared" si="6"/>
        <v>2.6304638629176542E-2</v>
      </c>
      <c r="O24" s="7">
        <f t="shared" si="7"/>
        <v>0.89883150378329502</v>
      </c>
    </row>
    <row r="29" spans="3:15" x14ac:dyDescent="0.3">
      <c r="D29" s="3" t="s">
        <v>0</v>
      </c>
      <c r="E29" s="3" t="s">
        <v>1</v>
      </c>
      <c r="F29" s="3" t="s">
        <v>2</v>
      </c>
      <c r="G29" s="3" t="s">
        <v>3</v>
      </c>
      <c r="H29" s="3" t="s">
        <v>4</v>
      </c>
      <c r="K29" s="3" t="s">
        <v>0</v>
      </c>
      <c r="L29" s="3" t="s">
        <v>1</v>
      </c>
      <c r="M29" s="3" t="s">
        <v>2</v>
      </c>
      <c r="N29" s="3" t="s">
        <v>3</v>
      </c>
      <c r="O29" s="3" t="s">
        <v>4</v>
      </c>
    </row>
    <row r="30" spans="3:15" x14ac:dyDescent="0.3">
      <c r="C30" s="1" t="s">
        <v>6</v>
      </c>
      <c r="D30" s="4">
        <v>0.62936507936507902</v>
      </c>
      <c r="E30" s="4">
        <v>0.68134920634920604</v>
      </c>
      <c r="F30" s="4">
        <v>0.64404761904761898</v>
      </c>
      <c r="G30" s="2">
        <f>STDEV(D30:F30)</f>
        <v>2.6799673023655608E-2</v>
      </c>
      <c r="H30" s="5">
        <f>AVERAGE(D30:F30)</f>
        <v>0.65158730158730138</v>
      </c>
      <c r="J30" s="1" t="s">
        <v>6</v>
      </c>
      <c r="K30" s="4">
        <v>0.89126984126984099</v>
      </c>
      <c r="L30" s="4">
        <v>0.89722222222222203</v>
      </c>
      <c r="M30" s="4">
        <v>0.93293650793650795</v>
      </c>
      <c r="N30" s="2">
        <f>STDEV(K30:M30)</f>
        <v>2.2535350578572665E-2</v>
      </c>
      <c r="O30" s="10">
        <f>AVERAGE(K30:M30)</f>
        <v>0.90714285714285692</v>
      </c>
    </row>
    <row r="31" spans="3:15" x14ac:dyDescent="0.3">
      <c r="C31" s="1" t="s">
        <v>7</v>
      </c>
      <c r="D31" s="6">
        <v>0.62729010796237605</v>
      </c>
      <c r="E31" s="6">
        <v>0.65847938015303598</v>
      </c>
      <c r="F31" s="6">
        <v>0.63914572656747604</v>
      </c>
      <c r="G31" s="2">
        <f t="shared" ref="G31:G33" si="8">STDEV(D31:F31)</f>
        <v>1.5743340143581877E-2</v>
      </c>
      <c r="H31" s="7">
        <f t="shared" ref="H31:H33" si="9">AVERAGE(D31:F31)</f>
        <v>0.64163840489429602</v>
      </c>
      <c r="J31" s="1" t="s">
        <v>7</v>
      </c>
      <c r="K31" s="6">
        <v>0.89733369733369694</v>
      </c>
      <c r="L31" s="6">
        <v>0.90465660465660402</v>
      </c>
      <c r="M31" s="6">
        <v>0.95223325062034703</v>
      </c>
      <c r="N31" s="2">
        <f t="shared" ref="N31:N33" si="10">STDEV(K31:M31)</f>
        <v>2.9808061448465473E-2</v>
      </c>
      <c r="O31" s="7">
        <f t="shared" ref="O31:O33" si="11">AVERAGE(K31:M31)</f>
        <v>0.91807451753688263</v>
      </c>
    </row>
    <row r="32" spans="3:15" x14ac:dyDescent="0.3">
      <c r="C32" s="1" t="s">
        <v>8</v>
      </c>
      <c r="D32" s="6">
        <v>0.62723662389805301</v>
      </c>
      <c r="E32" s="6">
        <v>0.64654796194466202</v>
      </c>
      <c r="F32" s="6">
        <v>0.64124552675220303</v>
      </c>
      <c r="G32" s="2">
        <f t="shared" si="8"/>
        <v>9.9774157918241253E-3</v>
      </c>
      <c r="H32" s="7">
        <f t="shared" si="9"/>
        <v>0.63834337086497273</v>
      </c>
      <c r="J32" s="1" t="s">
        <v>8</v>
      </c>
      <c r="K32" s="6">
        <v>0.89683163131709798</v>
      </c>
      <c r="L32" s="6">
        <v>0.90473073230339496</v>
      </c>
      <c r="M32" s="6">
        <v>0.94645195077245303</v>
      </c>
      <c r="N32" s="2">
        <f t="shared" si="10"/>
        <v>2.6662182861955361E-2</v>
      </c>
      <c r="O32" s="7">
        <f t="shared" si="11"/>
        <v>0.91600477146431525</v>
      </c>
    </row>
    <row r="33" spans="3:15" x14ac:dyDescent="0.3">
      <c r="C33" s="1" t="s">
        <v>9</v>
      </c>
      <c r="D33" s="6">
        <v>0.62669466725669298</v>
      </c>
      <c r="E33" s="6">
        <v>0.648688511987355</v>
      </c>
      <c r="F33" s="6">
        <v>0.63406630401437003</v>
      </c>
      <c r="G33" s="2">
        <f t="shared" si="8"/>
        <v>1.1194337858405842E-2</v>
      </c>
      <c r="H33" s="7">
        <f t="shared" si="9"/>
        <v>0.63648316108613934</v>
      </c>
      <c r="J33" s="1" t="s">
        <v>9</v>
      </c>
      <c r="K33" s="6">
        <v>0.89584789721315805</v>
      </c>
      <c r="L33" s="6">
        <v>0.90448408124935198</v>
      </c>
      <c r="M33" s="6">
        <v>0.94803915458736698</v>
      </c>
      <c r="N33" s="2">
        <f t="shared" si="10"/>
        <v>2.7974856074958317E-2</v>
      </c>
      <c r="O33" s="7">
        <f t="shared" si="11"/>
        <v>0.91612371101662571</v>
      </c>
    </row>
    <row r="39" spans="3:15" x14ac:dyDescent="0.3">
      <c r="D39" s="3" t="s">
        <v>0</v>
      </c>
      <c r="E39" s="3" t="s">
        <v>1</v>
      </c>
      <c r="F39" s="3" t="s">
        <v>2</v>
      </c>
      <c r="G39" s="3" t="s">
        <v>3</v>
      </c>
      <c r="H39" s="3" t="s">
        <v>4</v>
      </c>
      <c r="K39" s="3" t="s">
        <v>0</v>
      </c>
      <c r="L39" s="3" t="s">
        <v>1</v>
      </c>
      <c r="M39" s="3" t="s">
        <v>2</v>
      </c>
      <c r="N39" s="3" t="s">
        <v>3</v>
      </c>
      <c r="O39" s="3" t="s">
        <v>4</v>
      </c>
    </row>
    <row r="40" spans="3:15" x14ac:dyDescent="0.3">
      <c r="C40" s="1" t="s">
        <v>6</v>
      </c>
      <c r="D40" s="4">
        <v>0.88928571428571401</v>
      </c>
      <c r="E40" s="4">
        <v>0.82142857142857095</v>
      </c>
      <c r="F40" s="4">
        <v>0.759920634920634</v>
      </c>
      <c r="G40" s="2">
        <f>STDEV(D40:F40)</f>
        <v>6.4708502596042938E-2</v>
      </c>
      <c r="H40" s="5">
        <f>AVERAGE(D40:F40)</f>
        <v>0.82354497354497302</v>
      </c>
      <c r="J40" s="1" t="s">
        <v>6</v>
      </c>
      <c r="K40" s="4">
        <v>0.93928571428571395</v>
      </c>
      <c r="L40" s="4">
        <v>0.91706349206349203</v>
      </c>
      <c r="M40" s="4">
        <v>0.85595238095238102</v>
      </c>
      <c r="N40" s="2">
        <f>STDEV(K40:M40)</f>
        <v>4.3152519250855538E-2</v>
      </c>
      <c r="O40" s="10">
        <f>AVERAGE(K40:M40)</f>
        <v>0.90410052910052896</v>
      </c>
    </row>
    <row r="41" spans="3:15" x14ac:dyDescent="0.3">
      <c r="C41" s="1" t="s">
        <v>7</v>
      </c>
      <c r="D41" s="6">
        <v>0.87523051660982698</v>
      </c>
      <c r="E41" s="6">
        <v>0.83653974171215495</v>
      </c>
      <c r="F41" s="6">
        <v>0.77265854547555801</v>
      </c>
      <c r="G41" s="2">
        <f>STDEV(D41:F41)</f>
        <v>5.1798958414834048E-2</v>
      </c>
      <c r="H41" s="8">
        <f t="shared" ref="H41:H43" si="12">AVERAGE(D41:F41)</f>
        <v>0.82814293459917998</v>
      </c>
      <c r="J41" s="1" t="s">
        <v>7</v>
      </c>
      <c r="K41" s="6">
        <v>0.92621780560408895</v>
      </c>
      <c r="L41" s="6">
        <v>0.91806160589657804</v>
      </c>
      <c r="M41" s="6">
        <v>0.85602718333707095</v>
      </c>
      <c r="N41" s="2">
        <f t="shared" ref="N41:N43" si="13">STDEV(K41:M41)</f>
        <v>3.8387316981418673E-2</v>
      </c>
      <c r="O41" s="8">
        <f t="shared" ref="O41:O43" si="14">AVERAGE(K41:M41)</f>
        <v>0.90010219827924598</v>
      </c>
    </row>
    <row r="42" spans="3:15" x14ac:dyDescent="0.3">
      <c r="C42" s="1" t="s">
        <v>8</v>
      </c>
      <c r="D42" s="6">
        <v>0.87686567164179097</v>
      </c>
      <c r="E42" s="6">
        <v>0.82816182246661396</v>
      </c>
      <c r="F42" s="6">
        <v>0.77400279305228203</v>
      </c>
      <c r="G42" s="2">
        <f>STDEV(D42:F42)</f>
        <v>5.1455542596337334E-2</v>
      </c>
      <c r="H42" s="8">
        <f t="shared" si="12"/>
        <v>0.82634342905356239</v>
      </c>
      <c r="J42" s="1" t="s">
        <v>8</v>
      </c>
      <c r="K42" s="6">
        <v>0.92696604695819096</v>
      </c>
      <c r="L42" s="6">
        <v>0.91603386575892398</v>
      </c>
      <c r="M42" s="6">
        <v>0.85460853626603805</v>
      </c>
      <c r="N42" s="2">
        <f t="shared" si="13"/>
        <v>3.9004685707079323E-2</v>
      </c>
      <c r="O42" s="8">
        <f t="shared" si="14"/>
        <v>0.8992028163277177</v>
      </c>
    </row>
    <row r="43" spans="3:15" x14ac:dyDescent="0.3">
      <c r="C43" s="1" t="s">
        <v>9</v>
      </c>
      <c r="D43" s="6">
        <v>0.87293040148690804</v>
      </c>
      <c r="E43" s="6">
        <v>0.82926909158086604</v>
      </c>
      <c r="F43" s="6">
        <v>0.76729537565622796</v>
      </c>
      <c r="G43" s="2">
        <f>STDEV(D43:F43)</f>
        <v>5.3081399960293096E-2</v>
      </c>
      <c r="H43" s="8">
        <f t="shared" si="12"/>
        <v>0.82316495624133401</v>
      </c>
      <c r="J43" s="1" t="s">
        <v>9</v>
      </c>
      <c r="K43" s="6">
        <v>0.92655010036619401</v>
      </c>
      <c r="L43" s="6">
        <v>0.91683657728778101</v>
      </c>
      <c r="M43" s="6">
        <v>0.85524433464131899</v>
      </c>
      <c r="N43" s="2">
        <f t="shared" si="13"/>
        <v>3.8670551048625872E-2</v>
      </c>
      <c r="O43" s="8">
        <f t="shared" si="14"/>
        <v>0.899543670765098</v>
      </c>
    </row>
    <row r="51" spans="3:15" x14ac:dyDescent="0.3">
      <c r="D51" s="3" t="s">
        <v>0</v>
      </c>
      <c r="E51" s="3" t="s">
        <v>1</v>
      </c>
      <c r="F51" s="3" t="s">
        <v>2</v>
      </c>
      <c r="G51" s="3" t="s">
        <v>3</v>
      </c>
      <c r="H51" s="3" t="s">
        <v>4</v>
      </c>
      <c r="K51" s="3" t="s">
        <v>0</v>
      </c>
      <c r="L51" s="3" t="s">
        <v>1</v>
      </c>
      <c r="M51" s="3" t="s">
        <v>2</v>
      </c>
      <c r="N51" s="3" t="s">
        <v>3</v>
      </c>
      <c r="O51" s="3" t="s">
        <v>4</v>
      </c>
    </row>
    <row r="52" spans="3:15" x14ac:dyDescent="0.3">
      <c r="C52" s="1" t="s">
        <v>6</v>
      </c>
      <c r="D52" s="4">
        <v>0.99285714285714199</v>
      </c>
      <c r="E52" s="4">
        <v>0.959523809523809</v>
      </c>
      <c r="F52" s="4">
        <v>0.95476190476190403</v>
      </c>
      <c r="G52" s="2">
        <f>STDEV(D52:F52)</f>
        <v>2.0756661635907846E-2</v>
      </c>
      <c r="H52" s="10">
        <f>AVERAGE(D52:F52)</f>
        <v>0.96904761904761827</v>
      </c>
      <c r="J52" s="1" t="s">
        <v>6</v>
      </c>
      <c r="K52" s="4">
        <v>0.986507936507936</v>
      </c>
      <c r="L52" s="4">
        <v>0.96468253968253903</v>
      </c>
      <c r="M52" s="4">
        <v>0.97063492063491996</v>
      </c>
      <c r="N52" s="2">
        <f>STDEV(K52:M52)</f>
        <v>1.1282223617217002E-2</v>
      </c>
      <c r="O52" s="10">
        <f>AVERAGE(K52:M52)</f>
        <v>0.97394179894179833</v>
      </c>
    </row>
    <row r="53" spans="3:15" x14ac:dyDescent="0.3">
      <c r="C53" s="1" t="s">
        <v>7</v>
      </c>
      <c r="D53" s="6">
        <v>0.99682539682539595</v>
      </c>
      <c r="E53" s="6">
        <v>0.95564016340949798</v>
      </c>
      <c r="F53" s="6">
        <v>0.97302289185551805</v>
      </c>
      <c r="G53" s="2">
        <f t="shared" ref="G53:G55" si="15">STDEV(D53:F53)</f>
        <v>2.0675839130859706E-2</v>
      </c>
      <c r="H53" s="7">
        <f t="shared" ref="H53:H55" si="16">AVERAGE(D53:F53)</f>
        <v>0.97516281736347066</v>
      </c>
      <c r="J53" s="1" t="s">
        <v>7</v>
      </c>
      <c r="K53" s="4">
        <v>0.97937217019282297</v>
      </c>
      <c r="L53" s="4">
        <v>0.966056966056966</v>
      </c>
      <c r="M53" s="4">
        <v>0.97783043707214301</v>
      </c>
      <c r="N53" s="2">
        <f>STDEV(K53:M53)</f>
        <v>7.2833854529808341E-3</v>
      </c>
      <c r="O53" s="7">
        <f>AVERAGE(K53:M53)</f>
        <v>0.97441985777397733</v>
      </c>
    </row>
    <row r="54" spans="3:15" x14ac:dyDescent="0.3">
      <c r="C54" s="1" t="s">
        <v>8</v>
      </c>
      <c r="D54" s="6">
        <v>0.99682539682539595</v>
      </c>
      <c r="E54" s="6">
        <v>0.95555555555555505</v>
      </c>
      <c r="F54" s="6">
        <v>0.973015873015873</v>
      </c>
      <c r="G54" s="2">
        <f t="shared" si="15"/>
        <v>2.0716160794128767E-2</v>
      </c>
      <c r="H54" s="7">
        <f t="shared" si="16"/>
        <v>0.97513227513227463</v>
      </c>
      <c r="J54" s="1" t="s">
        <v>8</v>
      </c>
      <c r="K54" s="4">
        <v>0.97936507936507899</v>
      </c>
      <c r="L54" s="4">
        <v>0.96507936507936498</v>
      </c>
      <c r="M54" s="4">
        <v>0.97777777777777697</v>
      </c>
      <c r="N54" s="2">
        <f>STDEV(K54:M54)</f>
        <v>7.8299727973271168E-3</v>
      </c>
      <c r="O54" s="7">
        <f>AVERAGE(K54:M54)</f>
        <v>0.97407407407407354</v>
      </c>
    </row>
    <row r="55" spans="3:15" x14ac:dyDescent="0.3">
      <c r="C55" s="1" t="s">
        <v>9</v>
      </c>
      <c r="D55" s="6">
        <v>0.99682539682539595</v>
      </c>
      <c r="E55" s="6">
        <v>0.95548748036054398</v>
      </c>
      <c r="F55" s="6">
        <v>0.97301573804048302</v>
      </c>
      <c r="G55" s="2">
        <f t="shared" si="15"/>
        <v>2.0748345341269195E-2</v>
      </c>
      <c r="H55" s="7">
        <f t="shared" si="16"/>
        <v>0.97510953840880765</v>
      </c>
      <c r="J55" s="1" t="s">
        <v>9</v>
      </c>
      <c r="K55" s="4">
        <v>0.97936496238640802</v>
      </c>
      <c r="L55" s="4">
        <v>0.96505083514887402</v>
      </c>
      <c r="M55" s="4">
        <v>0.97780039065477098</v>
      </c>
      <c r="N55" s="2">
        <f>STDEV(K55:M55)</f>
        <v>7.8516801691707779E-3</v>
      </c>
      <c r="O55" s="7">
        <f>AVERAGE(K55:M55)</f>
        <v>0.97407206273001767</v>
      </c>
    </row>
    <row r="58" spans="3:15" x14ac:dyDescent="0.3">
      <c r="N58" s="3"/>
      <c r="O58" s="3"/>
    </row>
    <row r="64" spans="3:15" x14ac:dyDescent="0.3">
      <c r="G64" s="3" t="s">
        <v>0</v>
      </c>
      <c r="H64" s="3" t="s">
        <v>1</v>
      </c>
      <c r="I64" s="3" t="s">
        <v>2</v>
      </c>
      <c r="J64" s="3" t="s">
        <v>3</v>
      </c>
      <c r="K64" s="3" t="s">
        <v>4</v>
      </c>
    </row>
    <row r="65" spans="6:11" x14ac:dyDescent="0.3">
      <c r="F65" s="1" t="s">
        <v>6</v>
      </c>
      <c r="G65" s="6">
        <v>0.99444444444444402</v>
      </c>
      <c r="H65" s="6">
        <v>0.96507936507936498</v>
      </c>
      <c r="I65" s="6">
        <v>0.969444444444444</v>
      </c>
      <c r="J65" s="2">
        <f>STDEV(G65:I65)</f>
        <v>1.58448824755336E-2</v>
      </c>
      <c r="K65" s="10">
        <f>AVERAGE(G65:I65)</f>
        <v>0.97632275132275093</v>
      </c>
    </row>
    <row r="66" spans="6:11" x14ac:dyDescent="0.3">
      <c r="F66" s="1" t="s">
        <v>7</v>
      </c>
      <c r="G66" s="9">
        <v>0.99682539682539595</v>
      </c>
      <c r="H66" s="6">
        <v>0.96410932941294802</v>
      </c>
      <c r="I66" s="6">
        <v>0.97326745513019997</v>
      </c>
      <c r="J66" s="2">
        <f t="shared" ref="J66:J68" si="17">STDEV(G66:I66)</f>
        <v>1.6877939005810128E-2</v>
      </c>
      <c r="K66" s="7">
        <f t="shared" ref="K66:K68" si="18">AVERAGE(G66:I66)</f>
        <v>0.97806739378951468</v>
      </c>
    </row>
    <row r="67" spans="6:11" x14ac:dyDescent="0.3">
      <c r="F67" s="1" t="s">
        <v>8</v>
      </c>
      <c r="G67" s="9">
        <v>0.99682539682539595</v>
      </c>
      <c r="H67" s="6">
        <v>0.96349206349206296</v>
      </c>
      <c r="I67" s="6">
        <v>0.973015873015873</v>
      </c>
      <c r="J67" s="2">
        <f t="shared" si="17"/>
        <v>1.7169291787923497E-2</v>
      </c>
      <c r="K67" s="7">
        <f t="shared" si="18"/>
        <v>0.9777777777777773</v>
      </c>
    </row>
    <row r="68" spans="6:11" x14ac:dyDescent="0.3">
      <c r="F68" s="1" t="s">
        <v>9</v>
      </c>
      <c r="G68" s="9">
        <v>0.99682539682539595</v>
      </c>
      <c r="H68" s="6">
        <v>0.96351005037136395</v>
      </c>
      <c r="I68" s="6">
        <v>0.97301068893230502</v>
      </c>
      <c r="J68" s="2">
        <f t="shared" si="17"/>
        <v>1.7162530672228338E-2</v>
      </c>
      <c r="K68" s="7">
        <f t="shared" si="18"/>
        <v>0.97778204537635494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B744-9366-4F3C-868F-AC297D831A5E}">
  <dimension ref="B8:N68"/>
  <sheetViews>
    <sheetView zoomScale="74" zoomScaleNormal="100" workbookViewId="0">
      <selection activeCell="Q49" sqref="Q49"/>
    </sheetView>
  </sheetViews>
  <sheetFormatPr defaultRowHeight="14.4" x14ac:dyDescent="0.3"/>
  <sheetData>
    <row r="8" spans="2:14" x14ac:dyDescent="0.3">
      <c r="C8" s="1" t="s">
        <v>5</v>
      </c>
    </row>
    <row r="10" spans="2:14" x14ac:dyDescent="0.3">
      <c r="C10" s="3" t="s">
        <v>0</v>
      </c>
      <c r="D10" s="3" t="s">
        <v>1</v>
      </c>
      <c r="E10" s="3" t="s">
        <v>2</v>
      </c>
      <c r="F10" s="3" t="s">
        <v>3</v>
      </c>
      <c r="G10" t="s">
        <v>4</v>
      </c>
      <c r="J10" s="3" t="s">
        <v>0</v>
      </c>
      <c r="K10" s="3" t="s">
        <v>1</v>
      </c>
      <c r="L10" s="3" t="s">
        <v>2</v>
      </c>
      <c r="M10" s="3" t="s">
        <v>3</v>
      </c>
      <c r="N10" s="3" t="s">
        <v>4</v>
      </c>
    </row>
    <row r="11" spans="2:14" x14ac:dyDescent="0.3">
      <c r="B11" s="1" t="s">
        <v>6</v>
      </c>
      <c r="C11" s="4">
        <v>0.77777777777777701</v>
      </c>
      <c r="D11" s="4">
        <v>0.75238095238095204</v>
      </c>
      <c r="E11" s="4">
        <v>0.688888888888888</v>
      </c>
      <c r="F11" s="2">
        <f>STDEV(C11:E11)</f>
        <v>4.5784778101130151E-2</v>
      </c>
      <c r="G11" s="10">
        <f>AVERAGE(C11:E11)</f>
        <v>0.73968253968253916</v>
      </c>
      <c r="I11" s="1" t="s">
        <v>6</v>
      </c>
      <c r="J11" s="4">
        <v>0.31904761904761902</v>
      </c>
      <c r="K11" s="4">
        <v>0.31904761904761902</v>
      </c>
      <c r="L11" s="4">
        <v>0.31904761904761902</v>
      </c>
      <c r="M11" s="2">
        <f>STDEV(J11:L11)</f>
        <v>0</v>
      </c>
      <c r="N11" s="5">
        <f>AVERAGE(J11:L11)</f>
        <v>0.31904761904761902</v>
      </c>
    </row>
    <row r="12" spans="2:14" x14ac:dyDescent="0.3">
      <c r="B12" s="1" t="s">
        <v>7</v>
      </c>
      <c r="C12" s="6">
        <v>0.78605866152763204</v>
      </c>
      <c r="D12" s="6">
        <v>0.74657227743177401</v>
      </c>
      <c r="E12" s="6">
        <v>0.70360786644030604</v>
      </c>
      <c r="F12" s="2">
        <f t="shared" ref="F12:F14" si="0">STDEV(C12:E12)</f>
        <v>4.1237621882898839E-2</v>
      </c>
      <c r="G12" s="11">
        <f t="shared" ref="G12:G14" si="1">AVERAGE(C12:E12)</f>
        <v>0.74541293513323736</v>
      </c>
      <c r="I12" s="1" t="s">
        <v>7</v>
      </c>
      <c r="J12" s="6">
        <v>0.12063492063492</v>
      </c>
      <c r="K12" s="6">
        <v>0.12063492063492</v>
      </c>
      <c r="L12" s="6">
        <v>0.12063492063492</v>
      </c>
      <c r="M12" s="2">
        <f t="shared" ref="M12:M14" si="2">STDEV(J12:L12)</f>
        <v>0</v>
      </c>
      <c r="N12" s="7">
        <f t="shared" ref="N12:N14" si="3">AVERAGE(J12:L12)</f>
        <v>0.12063492063492</v>
      </c>
    </row>
    <row r="13" spans="2:14" x14ac:dyDescent="0.3">
      <c r="B13" s="1" t="s">
        <v>8</v>
      </c>
      <c r="C13" s="6">
        <v>0.78868813825608797</v>
      </c>
      <c r="D13" s="6">
        <v>0.75093829100113396</v>
      </c>
      <c r="E13" s="6">
        <v>0.70559483285327695</v>
      </c>
      <c r="F13" s="2">
        <f t="shared" si="0"/>
        <v>4.1604442005118557E-2</v>
      </c>
      <c r="G13" s="11">
        <f t="shared" si="1"/>
        <v>0.74840708737016637</v>
      </c>
      <c r="I13" s="1" t="s">
        <v>8</v>
      </c>
      <c r="J13" s="6">
        <v>0.33333333333333298</v>
      </c>
      <c r="K13" s="6">
        <v>0.33333333333333298</v>
      </c>
      <c r="L13" s="6">
        <v>0.33333333333333298</v>
      </c>
      <c r="M13" s="2">
        <f t="shared" si="2"/>
        <v>0</v>
      </c>
      <c r="N13" s="7">
        <f t="shared" si="3"/>
        <v>0.33333333333333298</v>
      </c>
    </row>
    <row r="14" spans="2:14" x14ac:dyDescent="0.3">
      <c r="B14" s="1" t="s">
        <v>9</v>
      </c>
      <c r="C14" s="6">
        <v>0.78684480587444705</v>
      </c>
      <c r="D14" s="6">
        <v>0.74701887236547804</v>
      </c>
      <c r="E14" s="6">
        <v>0.70384255417769903</v>
      </c>
      <c r="F14" s="2">
        <f t="shared" si="0"/>
        <v>4.1512394170985178E-2</v>
      </c>
      <c r="G14" s="7">
        <f t="shared" si="1"/>
        <v>0.74590207747254134</v>
      </c>
      <c r="I14" s="1" t="s">
        <v>9</v>
      </c>
      <c r="J14" s="6">
        <v>0.17715617715617701</v>
      </c>
      <c r="K14" s="6">
        <v>0.17715617715617701</v>
      </c>
      <c r="L14" s="6">
        <v>0.17715617715617701</v>
      </c>
      <c r="M14" s="2">
        <f t="shared" si="2"/>
        <v>0</v>
      </c>
      <c r="N14" s="7">
        <f t="shared" si="3"/>
        <v>0.17715617715617701</v>
      </c>
    </row>
    <row r="15" spans="2:14" x14ac:dyDescent="0.3">
      <c r="G15" s="7"/>
    </row>
    <row r="20" spans="2:14" x14ac:dyDescent="0.3">
      <c r="C20" s="3" t="s">
        <v>0</v>
      </c>
      <c r="D20" s="3" t="s">
        <v>1</v>
      </c>
      <c r="E20" s="3" t="s">
        <v>2</v>
      </c>
      <c r="F20" s="3" t="s">
        <v>3</v>
      </c>
      <c r="G20" t="s">
        <v>4</v>
      </c>
      <c r="J20" s="3" t="s">
        <v>0</v>
      </c>
      <c r="K20" s="3" t="s">
        <v>1</v>
      </c>
      <c r="L20" s="3" t="s">
        <v>2</v>
      </c>
      <c r="M20" s="3" t="s">
        <v>3</v>
      </c>
      <c r="N20" s="3" t="s">
        <v>4</v>
      </c>
    </row>
    <row r="21" spans="2:14" x14ac:dyDescent="0.3">
      <c r="B21" s="1" t="s">
        <v>6</v>
      </c>
      <c r="C21" s="4">
        <v>0.97460317460317403</v>
      </c>
      <c r="D21" s="4">
        <v>0.93650793650793596</v>
      </c>
      <c r="E21" s="4">
        <v>0.92063492063492003</v>
      </c>
      <c r="F21" s="2">
        <f>STDEV(C21:E21)</f>
        <v>2.7736174438267008E-2</v>
      </c>
      <c r="G21" s="10">
        <f>AVERAGE(C21:E21)</f>
        <v>0.94391534391534337</v>
      </c>
      <c r="I21" s="1" t="s">
        <v>6</v>
      </c>
      <c r="J21" s="4">
        <v>0.87619047619047596</v>
      </c>
      <c r="K21" s="4">
        <v>0.85714285714285698</v>
      </c>
      <c r="L21" s="4">
        <v>0.817460317460317</v>
      </c>
      <c r="M21" s="2">
        <f>STDEV(J21:L21)</f>
        <v>2.9963164306386948E-2</v>
      </c>
      <c r="N21" s="5">
        <f>AVERAGE(J21:L21)</f>
        <v>0.85026455026454995</v>
      </c>
    </row>
    <row r="22" spans="2:14" x14ac:dyDescent="0.3">
      <c r="B22" s="1" t="s">
        <v>7</v>
      </c>
      <c r="C22" s="6">
        <v>0.96879045923914098</v>
      </c>
      <c r="D22" s="6">
        <v>0.93357508335211203</v>
      </c>
      <c r="E22" s="6">
        <v>0.91252463966994202</v>
      </c>
      <c r="F22" s="2">
        <f t="shared" ref="F22:F24" si="4">STDEV(C22:E22)</f>
        <v>2.8428525374684856E-2</v>
      </c>
      <c r="G22" s="11">
        <f t="shared" ref="G22:G24" si="5">AVERAGE(C22:E22)</f>
        <v>0.93829672742039827</v>
      </c>
      <c r="I22" s="1" t="s">
        <v>7</v>
      </c>
      <c r="J22" s="6">
        <v>0.860646741803205</v>
      </c>
      <c r="K22" s="6">
        <v>0.85810628935233901</v>
      </c>
      <c r="L22" s="6">
        <v>0.82340258442207404</v>
      </c>
      <c r="M22" s="2">
        <f t="shared" ref="M22:M24" si="6">STDEV(J22:L22)</f>
        <v>2.0808364878787171E-2</v>
      </c>
      <c r="N22" s="7">
        <f t="shared" ref="N22:N24" si="7">AVERAGE(J22:L22)</f>
        <v>0.84738520519253935</v>
      </c>
    </row>
    <row r="23" spans="2:14" x14ac:dyDescent="0.3">
      <c r="B23" s="1" t="s">
        <v>8</v>
      </c>
      <c r="C23" s="6">
        <v>0.96899275552064201</v>
      </c>
      <c r="D23" s="6">
        <v>0.93466876145587796</v>
      </c>
      <c r="E23" s="6">
        <v>0.91527014052544298</v>
      </c>
      <c r="F23" s="2">
        <f t="shared" si="4"/>
        <v>2.720466389084493E-2</v>
      </c>
      <c r="G23" s="7">
        <f t="shared" si="5"/>
        <v>0.93964388583398761</v>
      </c>
      <c r="I23" s="1" t="s">
        <v>8</v>
      </c>
      <c r="J23" s="6">
        <v>0.85753251287422505</v>
      </c>
      <c r="K23" s="4">
        <v>0.85810628935233901</v>
      </c>
      <c r="L23" s="6">
        <v>0.82117919176049503</v>
      </c>
      <c r="M23" s="2">
        <f t="shared" si="6"/>
        <v>2.115617999546222E-2</v>
      </c>
      <c r="N23" s="7">
        <f t="shared" si="7"/>
        <v>0.84560599799568636</v>
      </c>
    </row>
    <row r="24" spans="2:14" x14ac:dyDescent="0.3">
      <c r="B24" s="1" t="s">
        <v>9</v>
      </c>
      <c r="C24" s="6">
        <v>0.96884608985626697</v>
      </c>
      <c r="D24" s="6">
        <v>0.93406624549050898</v>
      </c>
      <c r="E24" s="6">
        <v>0.91352617630958199</v>
      </c>
      <c r="F24" s="2">
        <f t="shared" si="4"/>
        <v>2.7963740960025102E-2</v>
      </c>
      <c r="G24" s="7">
        <f t="shared" si="5"/>
        <v>0.93881283721878594</v>
      </c>
      <c r="I24" s="1" t="s">
        <v>9</v>
      </c>
      <c r="J24" s="6">
        <v>0.85894930990669005</v>
      </c>
      <c r="K24" s="6">
        <v>0.85686282709253103</v>
      </c>
      <c r="L24" s="6">
        <v>0.820315809519367</v>
      </c>
      <c r="M24" s="2">
        <f t="shared" si="6"/>
        <v>2.1727805749792255E-2</v>
      </c>
      <c r="N24" s="7">
        <f t="shared" si="7"/>
        <v>0.84537598217286269</v>
      </c>
    </row>
    <row r="29" spans="2:14" x14ac:dyDescent="0.3"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  <c r="J29" s="3" t="s">
        <v>0</v>
      </c>
      <c r="K29" s="3" t="s">
        <v>1</v>
      </c>
      <c r="L29" s="3" t="s">
        <v>2</v>
      </c>
      <c r="M29" s="3" t="s">
        <v>3</v>
      </c>
      <c r="N29" t="s">
        <v>4</v>
      </c>
    </row>
    <row r="30" spans="2:14" x14ac:dyDescent="0.3">
      <c r="B30" s="1" t="s">
        <v>6</v>
      </c>
      <c r="C30" s="4">
        <v>0.61269841269841196</v>
      </c>
      <c r="D30" s="4">
        <v>0.64444444444444404</v>
      </c>
      <c r="E30" s="4">
        <v>0.62539682539682495</v>
      </c>
      <c r="F30" s="2">
        <f>STDEV(C30:E30)</f>
        <v>1.5978485577292749E-2</v>
      </c>
      <c r="G30" s="5">
        <f>AVERAGE(C30:E30)</f>
        <v>0.62751322751322702</v>
      </c>
      <c r="I30" s="1" t="s">
        <v>6</v>
      </c>
      <c r="J30" s="4">
        <v>0.85079365079364999</v>
      </c>
      <c r="K30" s="4">
        <v>0.80158730158730096</v>
      </c>
      <c r="L30" s="4">
        <v>0.89365079365079303</v>
      </c>
      <c r="M30" s="2">
        <f>STDEV(J30:L30)</f>
        <v>4.6068221272042839E-2</v>
      </c>
      <c r="N30" s="10">
        <f>AVERAGE(J30:L30)</f>
        <v>0.84867724867724803</v>
      </c>
    </row>
    <row r="31" spans="2:14" x14ac:dyDescent="0.3">
      <c r="B31" s="1" t="s">
        <v>7</v>
      </c>
      <c r="C31" s="6">
        <v>0.60182230823996896</v>
      </c>
      <c r="D31" s="6">
        <v>0.64603628551615899</v>
      </c>
      <c r="E31" s="6">
        <v>0.63687387880936197</v>
      </c>
      <c r="F31" s="2">
        <f t="shared" ref="F31:F33" si="8">STDEV(C31:E31)</f>
        <v>2.3336088227683412E-2</v>
      </c>
      <c r="G31" s="7">
        <f t="shared" ref="G31:G33" si="9">AVERAGE(C31:E31)</f>
        <v>0.62824415752182994</v>
      </c>
      <c r="I31" s="1" t="s">
        <v>7</v>
      </c>
      <c r="J31" s="6">
        <v>0.81867817055995296</v>
      </c>
      <c r="K31" s="6">
        <v>0.825532153206741</v>
      </c>
      <c r="L31" s="6">
        <v>0.89519092148169699</v>
      </c>
      <c r="M31" s="2">
        <f t="shared" ref="M31:M33" si="10">STDEV(J31:L31)</f>
        <v>4.2335017281440762E-2</v>
      </c>
      <c r="N31" s="11">
        <f t="shared" ref="N31:N33" si="11">AVERAGE(J31:L31)</f>
        <v>0.84646708174946372</v>
      </c>
    </row>
    <row r="32" spans="2:14" x14ac:dyDescent="0.3">
      <c r="B32" s="1" t="s">
        <v>8</v>
      </c>
      <c r="C32" s="6">
        <v>0.60188094614646004</v>
      </c>
      <c r="D32" s="6">
        <v>0.63943440691280395</v>
      </c>
      <c r="E32" s="6">
        <v>0.64375490966221505</v>
      </c>
      <c r="F32" s="2">
        <f t="shared" si="8"/>
        <v>2.3030262627160025E-2</v>
      </c>
      <c r="G32" s="7">
        <f t="shared" si="9"/>
        <v>0.62835675424049298</v>
      </c>
      <c r="I32" s="1" t="s">
        <v>8</v>
      </c>
      <c r="J32" s="6">
        <v>0.81179628174914897</v>
      </c>
      <c r="K32" s="6">
        <v>0.81548398359081697</v>
      </c>
      <c r="L32" s="6">
        <v>0.88930348258706404</v>
      </c>
      <c r="M32" s="2">
        <f t="shared" si="10"/>
        <v>4.3723151301987347E-2</v>
      </c>
      <c r="N32" s="11">
        <f t="shared" si="11"/>
        <v>0.83886124930900996</v>
      </c>
    </row>
    <row r="33" spans="2:14" x14ac:dyDescent="0.3">
      <c r="B33" s="1" t="s">
        <v>9</v>
      </c>
      <c r="C33" s="6">
        <v>0.60137571821620694</v>
      </c>
      <c r="D33" s="6">
        <v>0.64051537600383701</v>
      </c>
      <c r="E33" s="6">
        <v>0.63853913026471398</v>
      </c>
      <c r="F33" s="2">
        <f t="shared" si="8"/>
        <v>2.2048951426471172E-2</v>
      </c>
      <c r="G33" s="7">
        <f t="shared" si="9"/>
        <v>0.62681007482825268</v>
      </c>
      <c r="I33" s="1" t="s">
        <v>9</v>
      </c>
      <c r="J33" s="6">
        <v>0.81280796322360305</v>
      </c>
      <c r="K33" s="6">
        <v>0.81891720932574796</v>
      </c>
      <c r="L33" s="6">
        <v>0.89086366766815595</v>
      </c>
      <c r="M33" s="2">
        <f t="shared" si="10"/>
        <v>4.3409501172530986E-2</v>
      </c>
      <c r="N33" s="7">
        <f t="shared" si="11"/>
        <v>0.84086294673916895</v>
      </c>
    </row>
    <row r="39" spans="2:14" x14ac:dyDescent="0.3">
      <c r="C39" s="3" t="s">
        <v>0</v>
      </c>
      <c r="D39" s="3" t="s">
        <v>1</v>
      </c>
      <c r="E39" s="3" t="s">
        <v>2</v>
      </c>
      <c r="F39" s="3" t="s">
        <v>3</v>
      </c>
      <c r="G39" s="3" t="s">
        <v>4</v>
      </c>
      <c r="J39" s="3" t="s">
        <v>0</v>
      </c>
      <c r="K39" s="3" t="s">
        <v>1</v>
      </c>
      <c r="L39" s="3" t="s">
        <v>2</v>
      </c>
      <c r="M39" s="3" t="s">
        <v>3</v>
      </c>
      <c r="N39" t="s">
        <v>4</v>
      </c>
    </row>
    <row r="40" spans="2:14" x14ac:dyDescent="0.3">
      <c r="B40" s="1" t="s">
        <v>6</v>
      </c>
      <c r="C40" s="4">
        <v>0.81269841269841203</v>
      </c>
      <c r="D40" s="4">
        <v>0.77619047619047599</v>
      </c>
      <c r="E40" s="4">
        <v>0.71746031746031702</v>
      </c>
      <c r="F40" s="2">
        <f>STDEV(C40:E40)</f>
        <v>4.804920352638118E-2</v>
      </c>
      <c r="G40" s="5">
        <f>AVERAGE(C40:E40)</f>
        <v>0.76878306878306846</v>
      </c>
      <c r="I40" s="1" t="s">
        <v>6</v>
      </c>
      <c r="J40" s="4">
        <v>0.88730158730158704</v>
      </c>
      <c r="K40" s="4">
        <v>0.90476190476190399</v>
      </c>
      <c r="L40" s="4">
        <v>0.85396825396825304</v>
      </c>
      <c r="M40" s="2">
        <f>STDEV(J40:L40)</f>
        <v>2.5806874916946589E-2</v>
      </c>
      <c r="N40" s="10">
        <f>AVERAGE(J40:L40)</f>
        <v>0.88201058201058136</v>
      </c>
    </row>
    <row r="41" spans="2:14" x14ac:dyDescent="0.3">
      <c r="B41" s="1" t="s">
        <v>7</v>
      </c>
      <c r="C41" s="6">
        <v>0.81477621494287</v>
      </c>
      <c r="D41" s="6">
        <v>0.78455692081809403</v>
      </c>
      <c r="E41" s="6">
        <v>0.72204387442288698</v>
      </c>
      <c r="F41" s="2">
        <f>STDEV(C41:E41)</f>
        <v>4.7294068841175554E-2</v>
      </c>
      <c r="G41" s="7">
        <f t="shared" ref="G41:G43" si="12">AVERAGE(C41:E41)</f>
        <v>0.77379233672795034</v>
      </c>
      <c r="I41" s="1" t="s">
        <v>7</v>
      </c>
      <c r="J41" s="6">
        <v>0.87720368681527905</v>
      </c>
      <c r="K41" s="6">
        <v>0.89294311550837802</v>
      </c>
      <c r="L41" s="6">
        <v>0.83348573688864003</v>
      </c>
      <c r="M41" s="2">
        <f t="shared" ref="M41:M43" si="13">STDEV(J41:L41)</f>
        <v>3.0806299771594717E-2</v>
      </c>
      <c r="N41" s="11">
        <f t="shared" ref="N41:N43" si="14">AVERAGE(J41:L41)</f>
        <v>0.86787751307076577</v>
      </c>
    </row>
    <row r="42" spans="2:14" x14ac:dyDescent="0.3">
      <c r="B42" s="1" t="s">
        <v>8</v>
      </c>
      <c r="C42" s="6">
        <v>0.81072706642227399</v>
      </c>
      <c r="D42" s="6">
        <v>0.778628785895085</v>
      </c>
      <c r="E42" s="6">
        <v>0.72883390067207798</v>
      </c>
      <c r="F42" s="2">
        <f>STDEV(C42:E42)</f>
        <v>4.1264029541001043E-2</v>
      </c>
      <c r="G42" s="7">
        <f t="shared" si="12"/>
        <v>0.77272991766314558</v>
      </c>
      <c r="I42" s="1" t="s">
        <v>8</v>
      </c>
      <c r="J42" s="6">
        <v>0.87704023740944403</v>
      </c>
      <c r="K42" s="6">
        <v>0.89410404119752096</v>
      </c>
      <c r="L42" s="6">
        <v>0.82866369904861603</v>
      </c>
      <c r="M42" s="2">
        <f t="shared" si="13"/>
        <v>3.3945793171025855E-2</v>
      </c>
      <c r="N42" s="11">
        <f t="shared" si="14"/>
        <v>0.86660265921852708</v>
      </c>
    </row>
    <row r="43" spans="2:14" x14ac:dyDescent="0.3">
      <c r="B43" s="1" t="s">
        <v>9</v>
      </c>
      <c r="C43" s="6">
        <v>0.81235490280657996</v>
      </c>
      <c r="D43" s="6">
        <v>0.78070525350033904</v>
      </c>
      <c r="E43" s="6">
        <v>0.72447990126383599</v>
      </c>
      <c r="F43" s="2">
        <f>STDEV(C43:E43)</f>
        <v>4.4506565866667597E-2</v>
      </c>
      <c r="G43" s="7">
        <f t="shared" si="12"/>
        <v>0.772513352523585</v>
      </c>
      <c r="I43" s="1" t="s">
        <v>9</v>
      </c>
      <c r="J43" s="6">
        <v>0.87669331810986895</v>
      </c>
      <c r="K43" s="6">
        <v>0.89329587938409405</v>
      </c>
      <c r="L43" s="6">
        <v>0.83072888983381099</v>
      </c>
      <c r="M43" s="2">
        <f t="shared" si="13"/>
        <v>3.2411422598096762E-2</v>
      </c>
      <c r="N43" s="7">
        <f t="shared" si="14"/>
        <v>0.86690602910925796</v>
      </c>
    </row>
    <row r="51" spans="2:14" x14ac:dyDescent="0.3">
      <c r="C51" s="3" t="s">
        <v>0</v>
      </c>
      <c r="D51" s="3" t="s">
        <v>1</v>
      </c>
      <c r="E51" s="3" t="s">
        <v>2</v>
      </c>
      <c r="F51" s="3" t="s">
        <v>3</v>
      </c>
      <c r="G51" t="s">
        <v>4</v>
      </c>
      <c r="J51" s="3" t="s">
        <v>0</v>
      </c>
      <c r="K51" s="3" t="s">
        <v>1</v>
      </c>
      <c r="L51" s="3" t="s">
        <v>2</v>
      </c>
      <c r="M51" s="3" t="s">
        <v>3</v>
      </c>
      <c r="N51" t="s">
        <v>4</v>
      </c>
    </row>
    <row r="52" spans="2:14" x14ac:dyDescent="0.3">
      <c r="B52" s="1" t="s">
        <v>6</v>
      </c>
      <c r="C52" s="4">
        <v>0.98253968253968205</v>
      </c>
      <c r="D52" s="4">
        <v>0.94920634920634905</v>
      </c>
      <c r="E52" s="4">
        <v>0.95555555555555505</v>
      </c>
      <c r="F52" s="2">
        <f>STDEV(C52:E52)</f>
        <v>1.7699183792251442E-2</v>
      </c>
      <c r="G52" s="10">
        <f>AVERAGE(C52:E52)</f>
        <v>0.96243386243386198</v>
      </c>
      <c r="I52" s="1" t="s">
        <v>6</v>
      </c>
      <c r="J52" s="4">
        <v>0.95079365079364997</v>
      </c>
      <c r="K52" s="4">
        <v>0.94285714285714195</v>
      </c>
      <c r="L52" s="4">
        <v>0.919047619047619</v>
      </c>
      <c r="M52" s="2">
        <f>STDEV(J52:L52)</f>
        <v>1.6521158725921241E-2</v>
      </c>
      <c r="N52" s="10">
        <f>AVERAGE(J52:L52)</f>
        <v>0.93756613756613694</v>
      </c>
    </row>
    <row r="53" spans="2:14" x14ac:dyDescent="0.3">
      <c r="B53" s="1" t="s">
        <v>7</v>
      </c>
      <c r="C53" s="4">
        <v>0.97792355619458404</v>
      </c>
      <c r="D53" s="4">
        <v>0.95592010324367305</v>
      </c>
      <c r="E53" s="4">
        <v>0.94470007304576298</v>
      </c>
      <c r="F53" s="2">
        <f t="shared" ref="F53:F55" si="15">STDEV(C53:E53)</f>
        <v>1.6900891751349321E-2</v>
      </c>
      <c r="G53" s="11">
        <f t="shared" ref="G53:G55" si="16">AVERAGE(C53:E53)</f>
        <v>0.95951457749467339</v>
      </c>
      <c r="I53" s="1" t="s">
        <v>7</v>
      </c>
      <c r="J53" s="4">
        <v>0.93401572466992999</v>
      </c>
      <c r="K53" s="4">
        <v>0.89039039039039003</v>
      </c>
      <c r="L53" s="4">
        <v>0.90391191804294702</v>
      </c>
      <c r="M53" s="2">
        <f t="shared" ref="M53:M55" si="17">STDEV(J53:L53)</f>
        <v>2.2331743753736338E-2</v>
      </c>
      <c r="N53" s="11">
        <f t="shared" ref="N53:N55" si="18">AVERAGE(J53:L53)</f>
        <v>0.90943934436775564</v>
      </c>
    </row>
    <row r="54" spans="2:14" x14ac:dyDescent="0.3">
      <c r="B54" s="1" t="s">
        <v>8</v>
      </c>
      <c r="C54" s="4">
        <v>0.97777777777777697</v>
      </c>
      <c r="D54" s="4">
        <v>0.95387099589770397</v>
      </c>
      <c r="E54" s="4">
        <v>0.94304791830321999</v>
      </c>
      <c r="F54" s="2">
        <f t="shared" si="15"/>
        <v>1.7770933044347459E-2</v>
      </c>
      <c r="G54" s="11">
        <f t="shared" si="16"/>
        <v>0.95823223065956709</v>
      </c>
      <c r="I54" s="1" t="s">
        <v>8</v>
      </c>
      <c r="J54" s="4">
        <v>0.93333333333333302</v>
      </c>
      <c r="K54" s="4">
        <v>0.88730158730158704</v>
      </c>
      <c r="L54" s="4">
        <v>0.90158730158730105</v>
      </c>
      <c r="M54" s="2">
        <f t="shared" si="17"/>
        <v>2.3561316484880766E-2</v>
      </c>
      <c r="N54" s="7">
        <f t="shared" si="18"/>
        <v>0.907407407407407</v>
      </c>
    </row>
    <row r="55" spans="2:14" x14ac:dyDescent="0.3">
      <c r="B55" s="1" t="s">
        <v>9</v>
      </c>
      <c r="C55" s="4">
        <v>0.97780686708194098</v>
      </c>
      <c r="D55" s="4">
        <v>0.95457481586513804</v>
      </c>
      <c r="E55" s="4">
        <v>0.94357620139213005</v>
      </c>
      <c r="F55" s="2">
        <f t="shared" si="15"/>
        <v>1.7475870019513642E-2</v>
      </c>
      <c r="G55" s="11">
        <f t="shared" si="16"/>
        <v>0.95865262811306973</v>
      </c>
      <c r="I55" s="1" t="s">
        <v>9</v>
      </c>
      <c r="J55" s="4">
        <v>0.93361727371161296</v>
      </c>
      <c r="K55" s="4">
        <v>0.88834422657951995</v>
      </c>
      <c r="L55" s="4">
        <v>0.90232482205779996</v>
      </c>
      <c r="M55" s="2">
        <f t="shared" si="17"/>
        <v>2.3181614040219612E-2</v>
      </c>
      <c r="N55" s="7">
        <f t="shared" si="18"/>
        <v>0.90809544078297755</v>
      </c>
    </row>
    <row r="64" spans="2:14" x14ac:dyDescent="0.3">
      <c r="G64" s="3" t="s">
        <v>0</v>
      </c>
      <c r="H64" s="3" t="s">
        <v>1</v>
      </c>
      <c r="I64" s="3" t="s">
        <v>2</v>
      </c>
      <c r="J64" s="3" t="s">
        <v>3</v>
      </c>
      <c r="K64" t="s">
        <v>4</v>
      </c>
    </row>
    <row r="65" spans="6:11" x14ac:dyDescent="0.3">
      <c r="F65" s="1" t="s">
        <v>6</v>
      </c>
      <c r="G65" s="4">
        <v>0.98730158730158701</v>
      </c>
      <c r="H65" s="4">
        <v>0.96349206349206296</v>
      </c>
      <c r="I65" s="4">
        <v>0.95714285714285696</v>
      </c>
      <c r="J65" s="2">
        <f>STDEV(G65:I65)</f>
        <v>1.5899448890282247E-2</v>
      </c>
      <c r="K65" s="10">
        <f>AVERAGE(G65:I65)</f>
        <v>0.96931216931216901</v>
      </c>
    </row>
    <row r="66" spans="6:11" x14ac:dyDescent="0.3">
      <c r="F66" s="1" t="s">
        <v>7</v>
      </c>
      <c r="G66" s="4">
        <v>0.98258481907771</v>
      </c>
      <c r="H66" s="4">
        <v>0.95353448858642897</v>
      </c>
      <c r="I66" s="4">
        <v>0.948621651874759</v>
      </c>
      <c r="J66" s="2">
        <f t="shared" ref="J66:J68" si="19">STDEV(G66:I66)</f>
        <v>1.8355536824365335E-2</v>
      </c>
      <c r="K66" s="11">
        <f t="shared" ref="K66:K68" si="20">AVERAGE(G66:I66)</f>
        <v>0.96158031984629933</v>
      </c>
    </row>
    <row r="67" spans="6:11" x14ac:dyDescent="0.3">
      <c r="F67" s="1" t="s">
        <v>8</v>
      </c>
      <c r="G67" s="4">
        <v>0.98253968253968205</v>
      </c>
      <c r="H67" s="4">
        <v>0.952380952380952</v>
      </c>
      <c r="I67" s="4">
        <v>0.94761904761904703</v>
      </c>
      <c r="J67" s="2">
        <f t="shared" si="19"/>
        <v>1.8937068961029938E-2</v>
      </c>
      <c r="K67" s="11">
        <f t="shared" si="20"/>
        <v>0.96084656084656039</v>
      </c>
    </row>
    <row r="68" spans="6:11" x14ac:dyDescent="0.3">
      <c r="F68" s="1" t="s">
        <v>9</v>
      </c>
      <c r="G68" s="4">
        <v>0.98255852510411701</v>
      </c>
      <c r="H68" s="4">
        <v>0.95244535656168505</v>
      </c>
      <c r="I68" s="4">
        <v>0.94765713345480795</v>
      </c>
      <c r="J68" s="2">
        <f t="shared" si="19"/>
        <v>1.8920170626629335E-2</v>
      </c>
      <c r="K68" s="11">
        <f t="shared" si="20"/>
        <v>0.96088700504020341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LBP results</vt:lpstr>
      <vt:lpstr>SVM-model results</vt:lpstr>
      <vt:lpstr>k-NN-model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Wei</dc:creator>
  <cp:lastModifiedBy>RAKSHIT SINGH</cp:lastModifiedBy>
  <dcterms:created xsi:type="dcterms:W3CDTF">2023-04-12T04:29:07Z</dcterms:created>
  <dcterms:modified xsi:type="dcterms:W3CDTF">2024-02-02T14:31:11Z</dcterms:modified>
</cp:coreProperties>
</file>