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1050439\Desktop\"/>
    </mc:Choice>
  </mc:AlternateContent>
  <bookViews>
    <workbookView xWindow="0" yWindow="0" windowWidth="19200" windowHeight="7050"/>
  </bookViews>
  <sheets>
    <sheet name="Pre-Registration NFR Testing" sheetId="1" r:id="rId1"/>
    <sheet name="Reg-Processor NFR Testing" sheetId="5" r:id="rId2"/>
    <sheet name="IDA NFR Testing"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2" l="1"/>
  <c r="I32" i="2"/>
  <c r="J27" i="2"/>
  <c r="I26" i="2"/>
  <c r="I25" i="2"/>
  <c r="I24" i="2"/>
  <c r="I23" i="2"/>
  <c r="I22" i="2"/>
  <c r="I21" i="2"/>
  <c r="F14" i="2"/>
  <c r="F15" i="2" s="1"/>
  <c r="C14" i="2"/>
  <c r="C15" i="2" s="1"/>
</calcChain>
</file>

<file path=xl/sharedStrings.xml><?xml version="1.0" encoding="utf-8"?>
<sst xmlns="http://schemas.openxmlformats.org/spreadsheetml/2006/main" count="319" uniqueCount="192">
  <si>
    <t>Sl. No.</t>
  </si>
  <si>
    <t>Entities</t>
  </si>
  <si>
    <t>Activities</t>
  </si>
  <si>
    <t>UI</t>
  </si>
  <si>
    <t>Endurance Testing</t>
  </si>
  <si>
    <t>Stress Testing</t>
  </si>
  <si>
    <t>#Concurrent Users</t>
  </si>
  <si>
    <t xml:space="preserve">Duration </t>
  </si>
  <si>
    <t>1 hr</t>
  </si>
  <si>
    <t>12 hrs</t>
  </si>
  <si>
    <t>#Tests</t>
  </si>
  <si>
    <t>Performance &amp; Load Testing</t>
  </si>
  <si>
    <t>Volume</t>
  </si>
  <si>
    <t>1 month data</t>
  </si>
  <si>
    <t>NA</t>
  </si>
  <si>
    <t>1 month data (min)</t>
  </si>
  <si>
    <t>5200 (Twice the peak concurrent users)</t>
  </si>
  <si>
    <t>1950 (75% of peak concurrent users)</t>
  </si>
  <si>
    <t>Back job -  Slot availability</t>
  </si>
  <si>
    <t>Back job -  Expiry of appointment</t>
  </si>
  <si>
    <t>Back job -  consumed batch job</t>
  </si>
  <si>
    <t>6 month data</t>
  </si>
  <si>
    <t xml:space="preserve">1 year data </t>
  </si>
  <si>
    <t>Pre-Reg Scope &amp; Test Plan</t>
  </si>
  <si>
    <t>1 month data in reg_available_slot table
After every slot creation exercise we are creating appointment volumes just to make it a 1 hr test</t>
  </si>
  <si>
    <t>1-6 month data in the applicant_demographic table</t>
  </si>
  <si>
    <t>1-6 month data in the applicant_demographic_consumed, applicant_document_consumed tables</t>
  </si>
  <si>
    <t>Need to repeat the test with the volumes created</t>
  </si>
  <si>
    <t>Defect Ids</t>
  </si>
  <si>
    <t>Pending</t>
  </si>
  <si>
    <t>completed</t>
  </si>
  <si>
    <t>2. 200 users</t>
  </si>
  <si>
    <t>3. 500 users</t>
  </si>
  <si>
    <t>4. 1000 users</t>
  </si>
  <si>
    <t>5. 1500 users</t>
  </si>
  <si>
    <t xml:space="preserve">1. 100 users
</t>
  </si>
  <si>
    <t>6. 2600 users</t>
  </si>
  <si>
    <t>2600 (Peak Load)</t>
  </si>
  <si>
    <t>Status with volume</t>
  </si>
  <si>
    <t xml:space="preserve">1. 10% of peak pre-registrations per day (20800) 
</t>
  </si>
  <si>
    <t xml:space="preserve">2. 20% of peak pre-registrations per day (20800) </t>
  </si>
  <si>
    <t xml:space="preserve">3. 30% of peak pre-registrations per day (20800) </t>
  </si>
  <si>
    <t xml:space="preserve">1. 30 days slot avalability test
</t>
  </si>
  <si>
    <t>2. 60 days slot avalability test</t>
  </si>
  <si>
    <t xml:space="preserve">
3. 90 days slot avalability test</t>
  </si>
  <si>
    <t>4. 120 days slot avalability test</t>
  </si>
  <si>
    <t>5. 150 days slot avalability test</t>
  </si>
  <si>
    <t>6. 180 days slot avalability test</t>
  </si>
  <si>
    <t xml:space="preserve">1. 
10% of peak registrations per day (30000) are cancelled
90% (27000) are marked CONSUMED
</t>
  </si>
  <si>
    <t>2. 
20% of peak registrations per day (30000) are cancelled
80% (24000) are marked CONSUMED</t>
  </si>
  <si>
    <t>1)MOS-27246 -Observed high response times for Homepage and Logout pages
2)MOS-25525 -Continue button functionality in Booking appointment page is broken in Performance environment(pt.mosip.io)
3)MOS-24804 -Observing "encryption failed" error messages in Pre-reg performance environment</t>
  </si>
  <si>
    <t>4)MOS-25581 -Observing high response times and error rate for 200 concurrent users in performance environment |6th June
5)MOS-27273 -Exception occurred in HDFs adapter -200 concurrent users test
6)MOS-27246 -Observed high response times for Homepage and Logout pages for 200 concurrent users
7)MOS-27275 -Observing invalid response for notification requests</t>
  </si>
  <si>
    <t>8)MOS-24933 -slot avalability batch job for 30 days is not working in performance environment (pt.mosip.io)</t>
  </si>
  <si>
    <t>9)MOS-25468 -60 days Slot availability batch job execution end status is showing as "NULL" and exit code is "UNKNOWN" in performance environment</t>
  </si>
  <si>
    <t>10)MOS-25723 -Consumed batch job execution end status is showing as "UNKNOWN" and exit code is "FAILED" in performance environment</t>
  </si>
  <si>
    <t>SL.No.</t>
  </si>
  <si>
    <t>2)</t>
  </si>
  <si>
    <t>3)</t>
  </si>
  <si>
    <t>4)</t>
  </si>
  <si>
    <t>5)</t>
  </si>
  <si>
    <t>6)</t>
  </si>
  <si>
    <t>7)</t>
  </si>
  <si>
    <t>8)</t>
  </si>
  <si>
    <t>Status 
without volume</t>
  </si>
  <si>
    <t>Registration-Processor Scope and test Plan</t>
  </si>
  <si>
    <t>Defect ID</t>
  </si>
  <si>
    <t>Reg Proc Module</t>
  </si>
  <si>
    <t>50 Users</t>
  </si>
  <si>
    <t>100 Users</t>
  </si>
  <si>
    <t>200 Users</t>
  </si>
  <si>
    <t>500 users</t>
  </si>
  <si>
    <t>Endurance Testing (with 75% of peak load users)</t>
  </si>
  <si>
    <t>8 hr</t>
  </si>
  <si>
    <t>900 users with  mixed registrations types (NEW, UPDATE, LOST, ACTIVATE, DEACTIVATE)</t>
  </si>
  <si>
    <t xml:space="preserve">1 month data  and the data created by earlier tests
960000
</t>
  </si>
  <si>
    <t>1 month data  and the data created by earlier tests
990000</t>
  </si>
  <si>
    <t>1 month data (1020000+30000 = 1050000)</t>
  </si>
  <si>
    <t>1080000 registrations in DB</t>
  </si>
  <si>
    <t>1110000 registrations in DB</t>
  </si>
  <si>
    <t>6 month data ( 900000 * 6 = 5.4 million records)</t>
  </si>
  <si>
    <t>12 month data (10.8 million records)</t>
  </si>
  <si>
    <t>Performance &amp; Load Testing (Stage I-upload of packets)
Users=Reg client threads uploading packets</t>
  </si>
  <si>
    <t>900 (peak load)</t>
  </si>
  <si>
    <t>Details</t>
  </si>
  <si>
    <t>1. Approx number of packets created per day per operator - 35
2. Registration per day - 30000
3. Number of registration kiosks ~ 30000/35=860 ~ 900</t>
  </si>
  <si>
    <t>Stress Testing (twice the peak load)</t>
  </si>
  <si>
    <t>Status</t>
  </si>
  <si>
    <t>Done (without Volume)</t>
  </si>
  <si>
    <t>1 month data 
(9 Lakh registrations=30000 reg per day * 30 days)
Volume is to be created using Jmeter script and DBA scripts in all Reg Proc Tables</t>
  </si>
  <si>
    <t>Performance &amp; Load Testing (Stage II-packet processing)</t>
  </si>
  <si>
    <t>Distribution across auth requests</t>
  </si>
  <si>
    <t>% transactions</t>
  </si>
  <si>
    <t>Transactions per day</t>
  </si>
  <si>
    <t>Transactions per hour</t>
  </si>
  <si>
    <t>Transactions per second</t>
  </si>
  <si>
    <t>demo+uin( DOB+ name)</t>
  </si>
  <si>
    <t>otp+uin</t>
  </si>
  <si>
    <t>demo+vid (address + DOB)</t>
  </si>
  <si>
    <t>otp+vid</t>
  </si>
  <si>
    <t xml:space="preserve"> demo+otp+uin (fullname)</t>
  </si>
  <si>
    <t>demo+otp+vid (fullname)</t>
  </si>
  <si>
    <t>ekyc+otp+uin</t>
  </si>
  <si>
    <t xml:space="preserve">ekyc+otp+vid </t>
  </si>
  <si>
    <t>Distribution across e-KYC requests</t>
  </si>
  <si>
    <t>Think Time (Expected)</t>
  </si>
  <si>
    <t>Target Users</t>
  </si>
  <si>
    <t>Response Time(SLA)</t>
  </si>
  <si>
    <t>Whole number of users</t>
  </si>
  <si>
    <t>Auth transactions per day</t>
  </si>
  <si>
    <t>Working hours in a day</t>
  </si>
  <si>
    <t xml:space="preserve">Transactions per hour </t>
  </si>
  <si>
    <t>Response time SLA for REST APIs</t>
  </si>
  <si>
    <t>3 seconds</t>
  </si>
  <si>
    <t>KYC transactions per day</t>
  </si>
  <si>
    <t>Response time SLA for KYC REST APIs</t>
  </si>
  <si>
    <t>IDA Scope and test Plan</t>
  </si>
  <si>
    <t xml:space="preserve">Performance &amp; Load Testing </t>
  </si>
  <si>
    <t>1. 30000 packets are considered to be uploaded in 1 hour of the day
2. 8 hours of working is cnsidered in a day
3. For now, sync of packets is considered to be one packet per sync for th packet generation utility
4. Below is the list of all the APIs related to registration processor mapped as covered/not covered as part of performance testing</t>
  </si>
  <si>
    <t>Service</t>
  </si>
  <si>
    <t>sub services</t>
  </si>
  <si>
    <t>Register processor API's</t>
  </si>
  <si>
    <t>Performance testing 
covered or not</t>
  </si>
  <si>
    <t>Packet receiver Service</t>
  </si>
  <si>
    <t>https://mosip.io/registrationprocessor/v1/packetreceiver/registrationpackets</t>
  </si>
  <si>
    <t>Covered</t>
  </si>
  <si>
    <t>Registration Status Service</t>
  </si>
  <si>
    <t>2.1) Packet-status service</t>
  </si>
  <si>
    <t>POST/registrationprocessor/v1/registrationstatus/search</t>
  </si>
  <si>
    <t>2.2) Sync-registration service</t>
  </si>
  <si>
    <t>https://mosip.io/registrationprocessor/v1/registrationstatus/sync</t>
  </si>
  <si>
    <t>Manual Adjudication Service</t>
  </si>
  <si>
    <t>3.1) manual-adjudication-assignment service</t>
  </si>
  <si>
    <t>https://mosip.io/registrationprocessor/v1/manualverification/assignment</t>
  </si>
  <si>
    <t>3.2) manual-adjudication-decision service</t>
  </si>
  <si>
    <t>post /registrationprocessor/v1/manualverification/decision</t>
  </si>
  <si>
    <t>3.3) manual-adjudication-applicant-biometric service</t>
  </si>
  <si>
    <t>https://mosip.io/registrationprocessor/v1/manualverification/applicantBiometric</t>
  </si>
  <si>
    <t>3.4) manual-adjudication-applicant-demographic service</t>
  </si>
  <si>
    <t>POST /registrationprocessor/v1/manualverification/applicantDemographic</t>
  </si>
  <si>
    <t>3.5) manual-adjudication-packet-metainfo service</t>
  </si>
  <si>
    <t>POST /registrationprocessor/v1/manualverification/packetInfo</t>
  </si>
  <si>
    <t>Bio Dedupe Service</t>
  </si>
  <si>
    <t>4.1) Bio Dedupe service</t>
  </si>
  <si>
    <t>GET /registrationprocessor/v1/bio-dedupe/{referenceid}</t>
  </si>
  <si>
    <t>Packet Generator Service</t>
  </si>
  <si>
    <t>5.1) Packet Generator Service</t>
  </si>
  <si>
    <t>POST /registrationprocessor/v1/packetgenerator/registrationpacket</t>
  </si>
  <si>
    <t>Not Covered</t>
  </si>
  <si>
    <t>IDA Authentication</t>
  </si>
  <si>
    <t>IDA e-KYC</t>
  </si>
  <si>
    <t>Target to achieve 12 TPS (4200 Tr per hour)</t>
  </si>
  <si>
    <t>1 month data created by the traffic of registration processor (i.e 900000 id repo records)</t>
  </si>
  <si>
    <t>Stress Testing (twice the peak load ~ throughput)</t>
  </si>
  <si>
    <t>200 users</t>
  </si>
  <si>
    <t>Target to achieve 24 TPS (8400 Tr per hour)</t>
  </si>
  <si>
    <t>1 month data created by the traffic of registration processor (i.e 900000 id repo records) nd the volumes created by previous tests</t>
  </si>
  <si>
    <t>75 users</t>
  </si>
  <si>
    <t>12 hr</t>
  </si>
  <si>
    <t>Performance &amp; Load Testing (Stage II)</t>
  </si>
  <si>
    <t>100 (peak load)</t>
  </si>
  <si>
    <t>TBD</t>
  </si>
  <si>
    <t>UI scenarios and Percentage users distribution</t>
  </si>
  <si>
    <t>Sl No</t>
  </si>
  <si>
    <t>Scenario Name</t>
  </si>
  <si>
    <t>Projetced Users as per workload Doc (2600 users)</t>
  </si>
  <si>
    <t>Percentage 
of Users</t>
  </si>
  <si>
    <t>Appointment booking full flow</t>
  </si>
  <si>
    <t>Enter demographic detail (New users)</t>
  </si>
  <si>
    <t>Edit  demographic details (Existing Users)</t>
  </si>
  <si>
    <t>Appointment booking for an existing application (Existing Users)</t>
  </si>
  <si>
    <t>delete an application</t>
  </si>
  <si>
    <t>Appointment booking for application which has POI and POA docs already uploaded (Existing Users)</t>
  </si>
  <si>
    <t>cancel appointment</t>
  </si>
  <si>
    <t>View acknowledgement</t>
  </si>
  <si>
    <t xml:space="preserve">Appointment Rebooking for another time slot </t>
  </si>
  <si>
    <t>Batch Job scenarios and Percentage users distribution</t>
  </si>
  <si>
    <t>1)</t>
  </si>
  <si>
    <t>Slot avalabilty batch Job</t>
  </si>
  <si>
    <t>i)Slot avalabilty for 1 month</t>
  </si>
  <si>
    <t>ii)Slot avalabilty for 2 months</t>
  </si>
  <si>
    <t>iii)Slot avalabilty for 3 months</t>
  </si>
  <si>
    <t>iv)Slot avalabilty for 4 months</t>
  </si>
  <si>
    <t>v)Slot avalabilty for 5 months</t>
  </si>
  <si>
    <t>vi)Slot avalabilty for 6 months</t>
  </si>
  <si>
    <t>Expiry batch job</t>
  </si>
  <si>
    <t>i)Expiring 10% of  Peak enrollments per hour  in workload modelling is 20800 (Per hour is 2600)</t>
  </si>
  <si>
    <t>ii)Expiring 20% of  Peak enrollments per hour  in workload modelling is 20800 (Per hour is 2600 )</t>
  </si>
  <si>
    <t>iii)Expiring 30% of  Peak enrollments per hour  in workload modelling is 20800 (Per hour is 2600 )</t>
  </si>
  <si>
    <t>Consumed batch job</t>
  </si>
  <si>
    <t>i)running a batch job for 90% consumed status and 10% cancelled enrollments status</t>
  </si>
  <si>
    <t>ii)running a batch job for 80% consumed status and 20% cancelled enrollments status</t>
  </si>
  <si>
    <t xml:space="preserve">MOS-26862 -Sync-registration service is not working in performance environment 
MOS-27298 -Error related to mismatch of hashcode coming during performanc test of packet upload API
MOS-27000-There is no validation check for the registration id present in packet meta info file and registration id of packet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</si>
</sst>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1F497D"/>
      <name val="Calibri"/>
      <family val="2"/>
    </font>
    <font>
      <b/>
      <sz val="11"/>
      <color rgb="FF1F497D"/>
      <name val="Calibri"/>
      <family val="2"/>
    </font>
    <font>
      <u/>
      <sz val="11"/>
      <color theme="10"/>
      <name val="Calibri"/>
      <family val="2"/>
      <scheme val="minor"/>
    </font>
    <font>
      <sz val="11"/>
      <color theme="1" tint="4.9989318521683403E-2"/>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9">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2" borderId="1" xfId="0" applyFont="1" applyFill="1" applyBorder="1" applyAlignment="1">
      <alignment horizontal="center" vertical="top" wrapText="1"/>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xf>
    <xf numFmtId="0" fontId="2"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0" xfId="0" applyFont="1" applyBorder="1" applyAlignment="1">
      <alignment horizontal="center" vertical="center" wrapText="1"/>
    </xf>
    <xf numFmtId="10" fontId="2" fillId="0" borderId="11" xfId="0" applyNumberFormat="1" applyFont="1" applyBorder="1" applyAlignment="1">
      <alignment horizontal="center" vertical="center" wrapText="1"/>
    </xf>
    <xf numFmtId="9" fontId="2" fillId="0" borderId="11"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0" fillId="0" borderId="15" xfId="0" applyBorder="1"/>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3" fillId="0" borderId="22" xfId="0" applyFont="1" applyFill="1" applyBorder="1" applyAlignment="1">
      <alignment horizontal="center" vertical="center" wrapText="1"/>
    </xf>
    <xf numFmtId="0" fontId="0" fillId="0" borderId="22" xfId="0" applyBorder="1" applyAlignment="1">
      <alignment horizontal="center"/>
    </xf>
    <xf numFmtId="0" fontId="0" fillId="0" borderId="23" xfId="0" applyBorder="1" applyAlignment="1">
      <alignment horizontal="center"/>
    </xf>
    <xf numFmtId="0" fontId="2" fillId="0" borderId="15" xfId="0" applyFont="1" applyFill="1" applyBorder="1" applyAlignment="1">
      <alignment horizontal="right" vertical="center" wrapText="1"/>
    </xf>
    <xf numFmtId="0" fontId="2" fillId="0" borderId="18" xfId="0" applyFont="1" applyFill="1" applyBorder="1" applyAlignment="1">
      <alignment horizontal="right" vertical="center" wrapText="1"/>
    </xf>
    <xf numFmtId="0" fontId="2" fillId="0" borderId="12" xfId="0" applyFont="1" applyFill="1" applyBorder="1" applyAlignment="1">
      <alignment horizontal="center" vertical="center" wrapText="1"/>
    </xf>
    <xf numFmtId="0" fontId="0" fillId="0" borderId="17" xfId="0" applyBorder="1" applyAlignment="1">
      <alignment horizontal="center"/>
    </xf>
    <xf numFmtId="0" fontId="2" fillId="0" borderId="11" xfId="0" applyFont="1" applyFill="1" applyBorder="1" applyAlignment="1">
      <alignment horizontal="center" vertical="center" wrapText="1"/>
    </xf>
    <xf numFmtId="0" fontId="1" fillId="3" borderId="1" xfId="0" applyFont="1"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left" vertical="center" wrapText="1"/>
    </xf>
    <xf numFmtId="0" fontId="4" fillId="4" borderId="1" xfId="1" applyFill="1" applyBorder="1" applyAlignment="1">
      <alignment horizontal="center" vertical="center" wrapText="1"/>
    </xf>
    <xf numFmtId="0" fontId="0" fillId="5" borderId="1" xfId="0" applyFill="1" applyBorder="1" applyAlignment="1">
      <alignment horizontal="left" vertical="center" wrapText="1"/>
    </xf>
    <xf numFmtId="0" fontId="4" fillId="5" borderId="1" xfId="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vertical="top" wrapText="1"/>
    </xf>
    <xf numFmtId="0" fontId="0" fillId="0" borderId="4" xfId="0" applyBorder="1" applyAlignment="1">
      <alignment vertical="top" wrapText="1"/>
    </xf>
    <xf numFmtId="0" fontId="1" fillId="0" borderId="1" xfId="0" applyFont="1" applyBorder="1" applyAlignment="1">
      <alignment wrapText="1"/>
    </xf>
    <xf numFmtId="0" fontId="0" fillId="0" borderId="1" xfId="0" applyBorder="1" applyAlignment="1">
      <alignment horizontal="left" wrapText="1"/>
    </xf>
    <xf numFmtId="0" fontId="0" fillId="0" borderId="0" xfId="0" applyAlignment="1">
      <alignment wrapText="1"/>
    </xf>
    <xf numFmtId="0" fontId="0" fillId="3" borderId="1" xfId="0" applyFill="1" applyBorder="1" applyAlignment="1">
      <alignment horizontal="left"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2" borderId="1" xfId="0" applyFont="1" applyFill="1" applyBorder="1" applyAlignment="1">
      <alignment horizontal="center" vertical="top" wrapText="1"/>
    </xf>
    <xf numFmtId="0" fontId="0" fillId="0" borderId="3" xfId="0"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1" fillId="2" borderId="5"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0" fillId="0" borderId="1" xfId="0" applyBorder="1" applyAlignment="1">
      <alignment wrapText="1"/>
    </xf>
    <xf numFmtId="0" fontId="0" fillId="6" borderId="1" xfId="0" applyFill="1" applyBorder="1" applyAlignment="1">
      <alignment horizontal="center" vertical="center"/>
    </xf>
    <xf numFmtId="0" fontId="0" fillId="0" borderId="24" xfId="0" applyBorder="1" applyAlignment="1">
      <alignment horizontal="center" vertical="center"/>
    </xf>
    <xf numFmtId="0" fontId="1" fillId="5" borderId="25" xfId="0" applyFont="1" applyFill="1" applyBorder="1" applyAlignment="1">
      <alignment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4" xfId="0" applyBorder="1" applyAlignment="1">
      <alignment horizontal="center" vertical="center"/>
    </xf>
    <xf numFmtId="0" fontId="1" fillId="0" borderId="1" xfId="0" applyFont="1" applyBorder="1" applyAlignment="1">
      <alignment horizontal="center" vertical="center"/>
    </xf>
    <xf numFmtId="9" fontId="0" fillId="0" borderId="15" xfId="0" applyNumberFormat="1" applyBorder="1" applyAlignment="1">
      <alignment horizontal="center" vertical="center"/>
    </xf>
    <xf numFmtId="0" fontId="5" fillId="0" borderId="14" xfId="0" applyFont="1" applyBorder="1" applyAlignment="1">
      <alignment horizontal="center" vertical="center"/>
    </xf>
    <xf numFmtId="0" fontId="0" fillId="0" borderId="16" xfId="0" applyBorder="1" applyAlignment="1">
      <alignment horizontal="center" vertical="center"/>
    </xf>
    <xf numFmtId="0" fontId="1" fillId="0" borderId="17" xfId="0" applyFont="1" applyBorder="1" applyAlignment="1">
      <alignment wrapText="1"/>
    </xf>
    <xf numFmtId="0" fontId="1" fillId="0" borderId="17" xfId="0" applyFont="1" applyBorder="1" applyAlignment="1">
      <alignment horizontal="center" vertical="center"/>
    </xf>
    <xf numFmtId="9" fontId="0" fillId="0" borderId="18" xfId="0" applyNumberFormat="1" applyBorder="1" applyAlignment="1">
      <alignment horizontal="center" vertical="center"/>
    </xf>
    <xf numFmtId="0" fontId="0" fillId="0" borderId="27" xfId="0" applyBorder="1" applyAlignment="1">
      <alignment horizontal="center" vertical="center"/>
    </xf>
    <xf numFmtId="0" fontId="1" fillId="6" borderId="14" xfId="0" applyFont="1" applyFill="1" applyBorder="1" applyAlignment="1">
      <alignment horizontal="center" vertical="center"/>
    </xf>
    <xf numFmtId="0" fontId="1" fillId="6" borderId="1" xfId="0" applyFont="1" applyFill="1" applyBorder="1" applyAlignment="1">
      <alignment wrapText="1"/>
    </xf>
    <xf numFmtId="0" fontId="1" fillId="6" borderId="1" xfId="0" applyFont="1" applyFill="1" applyBorder="1" applyAlignment="1">
      <alignment horizontal="center" vertical="center" wrapText="1"/>
    </xf>
    <xf numFmtId="0" fontId="1" fillId="6" borderId="15"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osip.io/registrationprocessor/v1/manualverification/assignment" TargetMode="External"/><Relationship Id="rId2" Type="http://schemas.openxmlformats.org/officeDocument/2006/relationships/hyperlink" Target="https://mosip.io/registrationprocessor/v1/registrationstatus/sync" TargetMode="External"/><Relationship Id="rId1" Type="http://schemas.openxmlformats.org/officeDocument/2006/relationships/hyperlink" Target="https://mosip.io/registrationprocessor/v1/packetreceiver/registrationpackets" TargetMode="External"/><Relationship Id="rId5" Type="http://schemas.openxmlformats.org/officeDocument/2006/relationships/printerSettings" Target="../printerSettings/printerSettings2.bin"/><Relationship Id="rId4" Type="http://schemas.openxmlformats.org/officeDocument/2006/relationships/hyperlink" Target="https://mosip.io/registrationprocessor/v1/manualverification/applicantBiometri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abSelected="1" workbookViewId="0">
      <selection activeCell="D3" sqref="D3:D8"/>
    </sheetView>
  </sheetViews>
  <sheetFormatPr defaultRowHeight="14.5" x14ac:dyDescent="0.35"/>
  <cols>
    <col min="3" max="3" width="22.90625" customWidth="1"/>
    <col min="4" max="4" width="24.1796875" customWidth="1"/>
    <col min="5" max="5" width="18.453125" style="12" bestFit="1" customWidth="1"/>
    <col min="6" max="6" width="8.26953125" bestFit="1" customWidth="1"/>
    <col min="7" max="7" width="22.6328125" style="12" bestFit="1" customWidth="1"/>
    <col min="8" max="8" width="83.90625" customWidth="1"/>
    <col min="9" max="9" width="14.1796875" style="10" bestFit="1" customWidth="1"/>
    <col min="10" max="10" width="17.54296875" customWidth="1"/>
    <col min="11" max="11" width="16.54296875" bestFit="1" customWidth="1"/>
  </cols>
  <sheetData>
    <row r="1" spans="1:11" ht="15" customHeight="1" x14ac:dyDescent="0.35">
      <c r="A1" s="79" t="s">
        <v>23</v>
      </c>
      <c r="B1" s="79"/>
      <c r="C1" s="79"/>
      <c r="D1" s="79"/>
      <c r="E1" s="79"/>
      <c r="F1" s="79"/>
      <c r="G1" s="79"/>
      <c r="H1" s="79"/>
      <c r="I1" s="79"/>
      <c r="J1" s="79"/>
      <c r="K1" s="79"/>
    </row>
    <row r="2" spans="1:11" ht="29" x14ac:dyDescent="0.35">
      <c r="A2" s="4" t="s">
        <v>0</v>
      </c>
      <c r="B2" s="4" t="s">
        <v>55</v>
      </c>
      <c r="C2" s="4" t="s">
        <v>1</v>
      </c>
      <c r="D2" s="4" t="s">
        <v>2</v>
      </c>
      <c r="E2" s="6" t="s">
        <v>6</v>
      </c>
      <c r="F2" s="4" t="s">
        <v>7</v>
      </c>
      <c r="G2" s="6" t="s">
        <v>10</v>
      </c>
      <c r="H2" s="4" t="s">
        <v>28</v>
      </c>
      <c r="I2" s="8" t="s">
        <v>63</v>
      </c>
      <c r="J2" s="4" t="s">
        <v>12</v>
      </c>
      <c r="K2" s="4" t="s">
        <v>38</v>
      </c>
    </row>
    <row r="3" spans="1:11" ht="107.5" customHeight="1" x14ac:dyDescent="0.35">
      <c r="A3" s="77">
        <v>1</v>
      </c>
      <c r="B3" s="73">
        <v>1</v>
      </c>
      <c r="C3" s="77" t="s">
        <v>3</v>
      </c>
      <c r="D3" s="77" t="s">
        <v>11</v>
      </c>
      <c r="E3" s="7">
        <v>100</v>
      </c>
      <c r="F3" s="77" t="s">
        <v>8</v>
      </c>
      <c r="G3" s="7" t="s">
        <v>35</v>
      </c>
      <c r="H3" s="5" t="s">
        <v>50</v>
      </c>
      <c r="I3" s="5" t="s">
        <v>30</v>
      </c>
      <c r="J3" s="2" t="s">
        <v>13</v>
      </c>
      <c r="K3" s="2" t="s">
        <v>29</v>
      </c>
    </row>
    <row r="4" spans="1:11" ht="159" customHeight="1" x14ac:dyDescent="0.35">
      <c r="A4" s="77"/>
      <c r="B4" s="80"/>
      <c r="C4" s="77"/>
      <c r="D4" s="77"/>
      <c r="E4" s="7">
        <v>200</v>
      </c>
      <c r="F4" s="77"/>
      <c r="G4" s="7" t="s">
        <v>31</v>
      </c>
      <c r="H4" s="5" t="s">
        <v>51</v>
      </c>
      <c r="I4" s="5" t="s">
        <v>30</v>
      </c>
      <c r="J4" s="2"/>
      <c r="K4" s="2" t="s">
        <v>29</v>
      </c>
    </row>
    <row r="5" spans="1:11" ht="12.5" customHeight="1" x14ac:dyDescent="0.35">
      <c r="A5" s="77"/>
      <c r="B5" s="80"/>
      <c r="C5" s="77"/>
      <c r="D5" s="77"/>
      <c r="E5" s="7">
        <v>500</v>
      </c>
      <c r="F5" s="77"/>
      <c r="G5" s="7" t="s">
        <v>32</v>
      </c>
      <c r="H5" s="5"/>
      <c r="I5" s="5" t="s">
        <v>29</v>
      </c>
      <c r="J5" s="2"/>
      <c r="K5" s="2" t="s">
        <v>29</v>
      </c>
    </row>
    <row r="6" spans="1:11" ht="12.5" customHeight="1" x14ac:dyDescent="0.35">
      <c r="A6" s="77"/>
      <c r="B6" s="80"/>
      <c r="C6" s="77"/>
      <c r="D6" s="77"/>
      <c r="E6" s="7">
        <v>1000</v>
      </c>
      <c r="F6" s="77"/>
      <c r="G6" s="7" t="s">
        <v>33</v>
      </c>
      <c r="H6" s="5"/>
      <c r="I6" s="5" t="s">
        <v>29</v>
      </c>
      <c r="J6" s="2"/>
      <c r="K6" s="2" t="s">
        <v>29</v>
      </c>
    </row>
    <row r="7" spans="1:11" ht="19.5" customHeight="1" x14ac:dyDescent="0.35">
      <c r="A7" s="77"/>
      <c r="B7" s="80"/>
      <c r="C7" s="77"/>
      <c r="D7" s="77"/>
      <c r="E7" s="7">
        <v>1500</v>
      </c>
      <c r="F7" s="77"/>
      <c r="G7" s="7" t="s">
        <v>34</v>
      </c>
      <c r="H7" s="5"/>
      <c r="I7" s="5" t="s">
        <v>29</v>
      </c>
      <c r="J7" s="2"/>
      <c r="K7" s="2" t="s">
        <v>29</v>
      </c>
    </row>
    <row r="8" spans="1:11" ht="19.5" customHeight="1" x14ac:dyDescent="0.35">
      <c r="A8" s="77"/>
      <c r="B8" s="74"/>
      <c r="C8" s="77"/>
      <c r="D8" s="77"/>
      <c r="E8" s="7" t="s">
        <v>37</v>
      </c>
      <c r="F8" s="77"/>
      <c r="G8" s="7" t="s">
        <v>36</v>
      </c>
      <c r="H8" s="5"/>
      <c r="I8" s="5" t="s">
        <v>29</v>
      </c>
      <c r="J8" s="2"/>
      <c r="K8" s="2" t="s">
        <v>29</v>
      </c>
    </row>
    <row r="9" spans="1:11" ht="29" x14ac:dyDescent="0.35">
      <c r="A9" s="3">
        <v>2</v>
      </c>
      <c r="B9" s="3" t="s">
        <v>56</v>
      </c>
      <c r="C9" s="2" t="s">
        <v>3</v>
      </c>
      <c r="D9" s="2" t="s">
        <v>5</v>
      </c>
      <c r="E9" s="7" t="s">
        <v>16</v>
      </c>
      <c r="F9" s="3" t="s">
        <v>8</v>
      </c>
      <c r="G9" s="7">
        <v>1</v>
      </c>
      <c r="H9" s="3"/>
      <c r="I9" s="5" t="s">
        <v>29</v>
      </c>
      <c r="J9" s="2" t="s">
        <v>15</v>
      </c>
      <c r="K9" s="2" t="s">
        <v>29</v>
      </c>
    </row>
    <row r="10" spans="1:11" ht="29" x14ac:dyDescent="0.35">
      <c r="A10" s="3">
        <v>3</v>
      </c>
      <c r="B10" s="3" t="s">
        <v>57</v>
      </c>
      <c r="C10" s="2" t="s">
        <v>3</v>
      </c>
      <c r="D10" s="2" t="s">
        <v>4</v>
      </c>
      <c r="E10" s="7" t="s">
        <v>17</v>
      </c>
      <c r="F10" s="3" t="s">
        <v>9</v>
      </c>
      <c r="G10" s="7">
        <v>1</v>
      </c>
      <c r="H10" s="3"/>
      <c r="I10" s="5" t="s">
        <v>29</v>
      </c>
      <c r="J10" s="2" t="s">
        <v>15</v>
      </c>
      <c r="K10" s="2" t="s">
        <v>29</v>
      </c>
    </row>
    <row r="11" spans="1:11" ht="29" x14ac:dyDescent="0.35">
      <c r="A11" s="3">
        <v>4</v>
      </c>
      <c r="B11" s="3" t="s">
        <v>58</v>
      </c>
      <c r="C11" s="2" t="s">
        <v>3</v>
      </c>
      <c r="D11" s="2" t="s">
        <v>11</v>
      </c>
      <c r="E11" s="7">
        <v>2600</v>
      </c>
      <c r="F11" s="3" t="s">
        <v>8</v>
      </c>
      <c r="G11" s="7">
        <v>1</v>
      </c>
      <c r="H11" s="3"/>
      <c r="I11" s="5" t="s">
        <v>29</v>
      </c>
      <c r="J11" s="2" t="s">
        <v>21</v>
      </c>
      <c r="K11" s="2" t="s">
        <v>29</v>
      </c>
    </row>
    <row r="12" spans="1:11" ht="29" x14ac:dyDescent="0.35">
      <c r="A12" s="3">
        <v>5</v>
      </c>
      <c r="B12" s="3" t="s">
        <v>59</v>
      </c>
      <c r="C12" s="2" t="s">
        <v>3</v>
      </c>
      <c r="D12" s="2" t="s">
        <v>11</v>
      </c>
      <c r="E12" s="7">
        <v>2600</v>
      </c>
      <c r="F12" s="3" t="s">
        <v>8</v>
      </c>
      <c r="G12" s="7">
        <v>1</v>
      </c>
      <c r="H12" s="3"/>
      <c r="I12" s="5" t="s">
        <v>29</v>
      </c>
      <c r="J12" s="2" t="s">
        <v>22</v>
      </c>
      <c r="K12" s="2" t="s">
        <v>29</v>
      </c>
    </row>
    <row r="13" spans="1:11" ht="87" x14ac:dyDescent="0.35">
      <c r="A13" s="72">
        <v>6</v>
      </c>
      <c r="B13" s="70" t="s">
        <v>60</v>
      </c>
      <c r="C13" s="72" t="s">
        <v>18</v>
      </c>
      <c r="D13" s="72" t="s">
        <v>11</v>
      </c>
      <c r="E13" s="75" t="s">
        <v>14</v>
      </c>
      <c r="F13" s="78" t="s">
        <v>8</v>
      </c>
      <c r="G13" s="7" t="s">
        <v>42</v>
      </c>
      <c r="H13" s="5" t="s">
        <v>52</v>
      </c>
      <c r="I13" s="5" t="s">
        <v>30</v>
      </c>
      <c r="J13" s="72" t="s">
        <v>24</v>
      </c>
      <c r="K13" s="77" t="s">
        <v>29</v>
      </c>
    </row>
    <row r="14" spans="1:11" ht="29" x14ac:dyDescent="0.35">
      <c r="A14" s="72"/>
      <c r="B14" s="76"/>
      <c r="C14" s="72"/>
      <c r="D14" s="72"/>
      <c r="E14" s="75"/>
      <c r="F14" s="78"/>
      <c r="G14" s="7" t="s">
        <v>43</v>
      </c>
      <c r="H14" s="5" t="s">
        <v>53</v>
      </c>
      <c r="I14" s="5" t="s">
        <v>30</v>
      </c>
      <c r="J14" s="72"/>
      <c r="K14" s="77"/>
    </row>
    <row r="15" spans="1:11" ht="43.5" x14ac:dyDescent="0.35">
      <c r="A15" s="72"/>
      <c r="B15" s="76"/>
      <c r="C15" s="72"/>
      <c r="D15" s="72"/>
      <c r="E15" s="75"/>
      <c r="F15" s="78"/>
      <c r="G15" s="7" t="s">
        <v>44</v>
      </c>
      <c r="H15" s="5"/>
      <c r="I15" s="5" t="s">
        <v>30</v>
      </c>
      <c r="J15" s="72"/>
      <c r="K15" s="77"/>
    </row>
    <row r="16" spans="1:11" ht="29" x14ac:dyDescent="0.35">
      <c r="A16" s="72"/>
      <c r="B16" s="76"/>
      <c r="C16" s="72"/>
      <c r="D16" s="72"/>
      <c r="E16" s="75"/>
      <c r="F16" s="78"/>
      <c r="G16" s="7" t="s">
        <v>45</v>
      </c>
      <c r="H16" s="5"/>
      <c r="I16" s="5" t="s">
        <v>30</v>
      </c>
      <c r="J16" s="72"/>
      <c r="K16" s="77"/>
    </row>
    <row r="17" spans="1:11" ht="29" x14ac:dyDescent="0.35">
      <c r="A17" s="72"/>
      <c r="B17" s="76"/>
      <c r="C17" s="72"/>
      <c r="D17" s="72"/>
      <c r="E17" s="75"/>
      <c r="F17" s="78"/>
      <c r="G17" s="7" t="s">
        <v>46</v>
      </c>
      <c r="H17" s="5"/>
      <c r="I17" s="5" t="s">
        <v>30</v>
      </c>
      <c r="J17" s="72"/>
      <c r="K17" s="77"/>
    </row>
    <row r="18" spans="1:11" ht="29" x14ac:dyDescent="0.35">
      <c r="A18" s="72"/>
      <c r="B18" s="71"/>
      <c r="C18" s="72"/>
      <c r="D18" s="72"/>
      <c r="E18" s="75"/>
      <c r="F18" s="78"/>
      <c r="G18" s="7" t="s">
        <v>47</v>
      </c>
      <c r="H18" s="5"/>
      <c r="I18" s="5" t="s">
        <v>30</v>
      </c>
      <c r="J18" s="72"/>
      <c r="K18" s="77"/>
    </row>
    <row r="19" spans="1:11" ht="58" x14ac:dyDescent="0.35">
      <c r="A19" s="72">
        <v>7</v>
      </c>
      <c r="B19" s="70" t="s">
        <v>61</v>
      </c>
      <c r="C19" s="72" t="s">
        <v>19</v>
      </c>
      <c r="D19" s="72" t="s">
        <v>11</v>
      </c>
      <c r="E19" s="77" t="s">
        <v>14</v>
      </c>
      <c r="F19" s="70" t="s">
        <v>14</v>
      </c>
      <c r="G19" s="7" t="s">
        <v>39</v>
      </c>
      <c r="H19" s="2"/>
      <c r="I19" s="5" t="s">
        <v>30</v>
      </c>
      <c r="J19" s="2" t="s">
        <v>25</v>
      </c>
      <c r="K19" s="2" t="s">
        <v>29</v>
      </c>
    </row>
    <row r="20" spans="1:11" ht="43.5" x14ac:dyDescent="0.35">
      <c r="A20" s="72"/>
      <c r="B20" s="76"/>
      <c r="C20" s="72"/>
      <c r="D20" s="72"/>
      <c r="E20" s="77"/>
      <c r="F20" s="76"/>
      <c r="G20" s="7" t="s">
        <v>40</v>
      </c>
      <c r="H20" s="2"/>
      <c r="I20" s="5" t="s">
        <v>30</v>
      </c>
      <c r="J20" s="2"/>
      <c r="K20" s="2" t="s">
        <v>29</v>
      </c>
    </row>
    <row r="21" spans="1:11" ht="43.5" x14ac:dyDescent="0.35">
      <c r="A21" s="72"/>
      <c r="B21" s="71"/>
      <c r="C21" s="72"/>
      <c r="D21" s="72"/>
      <c r="E21" s="77"/>
      <c r="F21" s="71"/>
      <c r="G21" s="7" t="s">
        <v>41</v>
      </c>
      <c r="H21" s="2"/>
      <c r="I21" s="5" t="s">
        <v>30</v>
      </c>
      <c r="J21" s="2"/>
      <c r="K21" s="2" t="s">
        <v>29</v>
      </c>
    </row>
    <row r="22" spans="1:11" ht="116" x14ac:dyDescent="0.35">
      <c r="A22" s="72">
        <v>8</v>
      </c>
      <c r="B22" s="70" t="s">
        <v>62</v>
      </c>
      <c r="C22" s="72" t="s">
        <v>20</v>
      </c>
      <c r="D22" s="72" t="s">
        <v>11</v>
      </c>
      <c r="E22" s="73" t="s">
        <v>14</v>
      </c>
      <c r="F22" s="72" t="s">
        <v>14</v>
      </c>
      <c r="G22" s="7" t="s">
        <v>48</v>
      </c>
      <c r="H22" s="2" t="s">
        <v>54</v>
      </c>
      <c r="I22" s="5" t="s">
        <v>30</v>
      </c>
      <c r="J22" s="70" t="s">
        <v>26</v>
      </c>
      <c r="K22" s="2" t="s">
        <v>27</v>
      </c>
    </row>
    <row r="23" spans="1:11" ht="87.5" thickBot="1" x14ac:dyDescent="0.4">
      <c r="A23" s="72"/>
      <c r="B23" s="71"/>
      <c r="C23" s="72"/>
      <c r="D23" s="72"/>
      <c r="E23" s="74"/>
      <c r="F23" s="72"/>
      <c r="G23" s="7" t="s">
        <v>49</v>
      </c>
      <c r="H23" s="2"/>
      <c r="I23" s="5" t="s">
        <v>29</v>
      </c>
      <c r="J23" s="71"/>
      <c r="K23" s="2" t="s">
        <v>29</v>
      </c>
    </row>
    <row r="24" spans="1:11" ht="43.5" x14ac:dyDescent="0.35">
      <c r="A24" s="1"/>
      <c r="B24" s="102"/>
      <c r="C24" s="103" t="s">
        <v>161</v>
      </c>
      <c r="D24" s="104"/>
      <c r="E24" s="105"/>
      <c r="F24" s="1"/>
      <c r="G24" s="11"/>
      <c r="H24" s="1"/>
      <c r="I24" s="9"/>
    </row>
    <row r="25" spans="1:11" ht="29" x14ac:dyDescent="0.35">
      <c r="A25" s="1"/>
      <c r="B25" s="115" t="s">
        <v>162</v>
      </c>
      <c r="C25" s="116" t="s">
        <v>163</v>
      </c>
      <c r="D25" s="117" t="s">
        <v>164</v>
      </c>
      <c r="E25" s="118" t="s">
        <v>165</v>
      </c>
      <c r="F25" s="1"/>
      <c r="G25" s="11"/>
      <c r="H25" s="1"/>
      <c r="I25" s="9"/>
    </row>
    <row r="26" spans="1:11" ht="29" x14ac:dyDescent="0.35">
      <c r="B26" s="106">
        <v>1</v>
      </c>
      <c r="C26" s="66" t="s">
        <v>166</v>
      </c>
      <c r="D26" s="107">
        <v>650</v>
      </c>
      <c r="E26" s="108">
        <v>0.25</v>
      </c>
    </row>
    <row r="27" spans="1:11" ht="29" x14ac:dyDescent="0.35">
      <c r="B27" s="106">
        <v>2</v>
      </c>
      <c r="C27" s="66" t="s">
        <v>167</v>
      </c>
      <c r="D27" s="107">
        <v>260</v>
      </c>
      <c r="E27" s="108">
        <v>0.1</v>
      </c>
    </row>
    <row r="28" spans="1:11" ht="29" x14ac:dyDescent="0.35">
      <c r="B28" s="106">
        <v>3</v>
      </c>
      <c r="C28" s="66" t="s">
        <v>168</v>
      </c>
      <c r="D28" s="107">
        <v>260</v>
      </c>
      <c r="E28" s="108">
        <v>0.1</v>
      </c>
    </row>
    <row r="29" spans="1:11" ht="43.5" x14ac:dyDescent="0.35">
      <c r="B29" s="106">
        <v>4</v>
      </c>
      <c r="C29" s="66" t="s">
        <v>169</v>
      </c>
      <c r="D29" s="107">
        <v>390</v>
      </c>
      <c r="E29" s="108">
        <v>0.15</v>
      </c>
    </row>
    <row r="30" spans="1:11" x14ac:dyDescent="0.35">
      <c r="B30" s="106">
        <v>5</v>
      </c>
      <c r="C30" s="66" t="s">
        <v>170</v>
      </c>
      <c r="D30" s="107">
        <v>130</v>
      </c>
      <c r="E30" s="108">
        <v>0.05</v>
      </c>
    </row>
    <row r="31" spans="1:11" ht="58" x14ac:dyDescent="0.35">
      <c r="B31" s="106">
        <v>6</v>
      </c>
      <c r="C31" s="66" t="s">
        <v>171</v>
      </c>
      <c r="D31" s="107">
        <v>130</v>
      </c>
      <c r="E31" s="108">
        <v>0.05</v>
      </c>
    </row>
    <row r="32" spans="1:11" x14ac:dyDescent="0.35">
      <c r="B32" s="106">
        <v>8</v>
      </c>
      <c r="C32" s="66" t="s">
        <v>172</v>
      </c>
      <c r="D32" s="107">
        <v>130</v>
      </c>
      <c r="E32" s="108">
        <v>0.05</v>
      </c>
    </row>
    <row r="33" spans="2:5" x14ac:dyDescent="0.35">
      <c r="B33" s="109">
        <v>9</v>
      </c>
      <c r="C33" s="66" t="s">
        <v>173</v>
      </c>
      <c r="D33" s="107">
        <v>260</v>
      </c>
      <c r="E33" s="108">
        <v>0.1</v>
      </c>
    </row>
    <row r="34" spans="2:5" ht="29.5" thickBot="1" x14ac:dyDescent="0.4">
      <c r="B34" s="110">
        <v>10</v>
      </c>
      <c r="C34" s="111" t="s">
        <v>174</v>
      </c>
      <c r="D34" s="112">
        <v>364</v>
      </c>
      <c r="E34" s="113">
        <v>0.15</v>
      </c>
    </row>
    <row r="35" spans="2:5" ht="15" thickBot="1" x14ac:dyDescent="0.4">
      <c r="B35" s="12"/>
      <c r="C35" s="68"/>
      <c r="D35" s="12"/>
    </row>
    <row r="36" spans="2:5" ht="43.5" x14ac:dyDescent="0.35">
      <c r="B36" s="101"/>
      <c r="C36" s="116" t="s">
        <v>175</v>
      </c>
      <c r="D36" s="114"/>
      <c r="E36" s="105"/>
    </row>
    <row r="37" spans="2:5" x14ac:dyDescent="0.35">
      <c r="B37" s="25" t="s">
        <v>176</v>
      </c>
      <c r="C37" s="66" t="s">
        <v>177</v>
      </c>
      <c r="D37" s="12"/>
    </row>
    <row r="38" spans="2:5" ht="29" x14ac:dyDescent="0.35">
      <c r="B38" s="25"/>
      <c r="C38" s="100" t="s">
        <v>178</v>
      </c>
      <c r="D38" s="12"/>
    </row>
    <row r="39" spans="2:5" ht="29" x14ac:dyDescent="0.35">
      <c r="B39" s="25"/>
      <c r="C39" s="100" t="s">
        <v>179</v>
      </c>
      <c r="D39" s="12"/>
    </row>
    <row r="40" spans="2:5" ht="29" x14ac:dyDescent="0.35">
      <c r="B40" s="25"/>
      <c r="C40" s="100" t="s">
        <v>180</v>
      </c>
      <c r="D40" s="12"/>
    </row>
    <row r="41" spans="2:5" ht="29" x14ac:dyDescent="0.35">
      <c r="B41" s="25"/>
      <c r="C41" s="100" t="s">
        <v>181</v>
      </c>
      <c r="D41" s="12"/>
    </row>
    <row r="42" spans="2:5" ht="29" x14ac:dyDescent="0.35">
      <c r="B42" s="25"/>
      <c r="C42" s="100" t="s">
        <v>182</v>
      </c>
      <c r="D42" s="12"/>
    </row>
    <row r="43" spans="2:5" ht="29" x14ac:dyDescent="0.35">
      <c r="B43" s="25"/>
      <c r="C43" s="100" t="s">
        <v>183</v>
      </c>
      <c r="D43" s="12"/>
    </row>
    <row r="44" spans="2:5" x14ac:dyDescent="0.35">
      <c r="B44" s="25" t="s">
        <v>56</v>
      </c>
      <c r="C44" s="66" t="s">
        <v>184</v>
      </c>
      <c r="D44" s="12"/>
    </row>
    <row r="45" spans="2:5" ht="58" x14ac:dyDescent="0.35">
      <c r="B45" s="25"/>
      <c r="C45" s="100" t="s">
        <v>185</v>
      </c>
      <c r="D45" s="12"/>
    </row>
    <row r="46" spans="2:5" ht="58" x14ac:dyDescent="0.35">
      <c r="B46" s="25"/>
      <c r="C46" s="100" t="s">
        <v>186</v>
      </c>
      <c r="D46" s="12"/>
    </row>
    <row r="47" spans="2:5" ht="58" x14ac:dyDescent="0.35">
      <c r="B47" s="25"/>
      <c r="C47" s="100" t="s">
        <v>187</v>
      </c>
      <c r="D47" s="12"/>
    </row>
    <row r="48" spans="2:5" x14ac:dyDescent="0.35">
      <c r="B48" s="25" t="s">
        <v>57</v>
      </c>
      <c r="C48" s="66" t="s">
        <v>188</v>
      </c>
      <c r="D48" s="12"/>
    </row>
    <row r="49" spans="2:4" ht="58" x14ac:dyDescent="0.35">
      <c r="B49" s="25"/>
      <c r="C49" s="100" t="s">
        <v>189</v>
      </c>
      <c r="D49" s="12"/>
    </row>
    <row r="50" spans="2:4" ht="58" x14ac:dyDescent="0.35">
      <c r="B50" s="25"/>
      <c r="C50" s="100" t="s">
        <v>190</v>
      </c>
      <c r="D50" s="12"/>
    </row>
  </sheetData>
  <mergeCells count="27">
    <mergeCell ref="A1:K1"/>
    <mergeCell ref="A3:A8"/>
    <mergeCell ref="C3:C8"/>
    <mergeCell ref="D3:D8"/>
    <mergeCell ref="F3:F8"/>
    <mergeCell ref="B3:B8"/>
    <mergeCell ref="J13:J18"/>
    <mergeCell ref="K13:K18"/>
    <mergeCell ref="E19:E21"/>
    <mergeCell ref="D19:D21"/>
    <mergeCell ref="C19:C21"/>
    <mergeCell ref="F13:F18"/>
    <mergeCell ref="F19:F21"/>
    <mergeCell ref="A19:A21"/>
    <mergeCell ref="C13:C18"/>
    <mergeCell ref="A13:A18"/>
    <mergeCell ref="D13:D18"/>
    <mergeCell ref="E13:E18"/>
    <mergeCell ref="B13:B18"/>
    <mergeCell ref="B19:B21"/>
    <mergeCell ref="J22:J23"/>
    <mergeCell ref="A22:A23"/>
    <mergeCell ref="C22:C23"/>
    <mergeCell ref="D22:D23"/>
    <mergeCell ref="F22:F23"/>
    <mergeCell ref="E22:E23"/>
    <mergeCell ref="B22:B2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77" zoomScaleNormal="77" workbookViewId="0">
      <selection activeCell="H3" sqref="H3"/>
    </sheetView>
  </sheetViews>
  <sheetFormatPr defaultRowHeight="14.5" x14ac:dyDescent="0.35"/>
  <cols>
    <col min="2" max="2" width="27.453125" customWidth="1"/>
    <col min="3" max="3" width="39.1796875" customWidth="1"/>
    <col min="4" max="4" width="44.6328125" customWidth="1"/>
    <col min="5" max="5" width="17.36328125" style="12" customWidth="1"/>
    <col min="6" max="6" width="9.1796875" customWidth="1"/>
    <col min="7" max="7" width="10.6328125" customWidth="1"/>
    <col min="8" max="8" width="37.54296875" customWidth="1"/>
    <col min="9" max="9" width="27.1796875" customWidth="1"/>
    <col min="10" max="10" width="15" customWidth="1"/>
  </cols>
  <sheetData>
    <row r="1" spans="1:10" ht="14.5" customHeight="1" x14ac:dyDescent="0.35">
      <c r="A1" s="93" t="s">
        <v>64</v>
      </c>
      <c r="B1" s="94"/>
      <c r="C1" s="94"/>
      <c r="D1" s="94"/>
      <c r="E1" s="94"/>
      <c r="F1" s="94"/>
      <c r="G1" s="94"/>
      <c r="H1" s="94"/>
      <c r="I1" s="94"/>
      <c r="J1" s="94"/>
    </row>
    <row r="2" spans="1:10" x14ac:dyDescent="0.35">
      <c r="A2" s="22" t="s">
        <v>0</v>
      </c>
      <c r="B2" s="22" t="s">
        <v>1</v>
      </c>
      <c r="C2" s="22" t="s">
        <v>2</v>
      </c>
      <c r="D2" s="22" t="s">
        <v>6</v>
      </c>
      <c r="E2" s="6" t="s">
        <v>83</v>
      </c>
      <c r="F2" s="22" t="s">
        <v>7</v>
      </c>
      <c r="G2" s="22" t="s">
        <v>10</v>
      </c>
      <c r="H2" s="22" t="s">
        <v>65</v>
      </c>
      <c r="I2" s="22" t="s">
        <v>12</v>
      </c>
      <c r="J2" s="22" t="s">
        <v>86</v>
      </c>
    </row>
    <row r="3" spans="1:10" ht="145.5" customHeight="1" x14ac:dyDescent="0.35">
      <c r="A3" s="19">
        <v>1</v>
      </c>
      <c r="B3" s="70" t="s">
        <v>66</v>
      </c>
      <c r="C3" s="70" t="s">
        <v>81</v>
      </c>
      <c r="D3" s="19" t="s">
        <v>67</v>
      </c>
      <c r="E3" s="73" t="s">
        <v>84</v>
      </c>
      <c r="F3" s="70" t="s">
        <v>8</v>
      </c>
      <c r="G3" s="19">
        <v>1</v>
      </c>
      <c r="H3" s="5" t="s">
        <v>191</v>
      </c>
      <c r="I3" s="2" t="s">
        <v>14</v>
      </c>
      <c r="J3" s="2" t="s">
        <v>87</v>
      </c>
    </row>
    <row r="4" spans="1:10" ht="87" x14ac:dyDescent="0.35">
      <c r="A4" s="19">
        <v>2</v>
      </c>
      <c r="B4" s="76"/>
      <c r="C4" s="76"/>
      <c r="D4" s="19" t="s">
        <v>68</v>
      </c>
      <c r="E4" s="80"/>
      <c r="F4" s="76"/>
      <c r="G4" s="19">
        <v>1</v>
      </c>
      <c r="H4" s="19"/>
      <c r="I4" s="2" t="s">
        <v>88</v>
      </c>
      <c r="J4" s="2" t="s">
        <v>29</v>
      </c>
    </row>
    <row r="5" spans="1:10" ht="58" x14ac:dyDescent="0.35">
      <c r="A5" s="19">
        <v>3</v>
      </c>
      <c r="B5" s="76"/>
      <c r="C5" s="76"/>
      <c r="D5" s="19" t="s">
        <v>69</v>
      </c>
      <c r="E5" s="80"/>
      <c r="F5" s="76"/>
      <c r="G5" s="19">
        <v>1</v>
      </c>
      <c r="H5" s="19"/>
      <c r="I5" s="2" t="s">
        <v>74</v>
      </c>
      <c r="J5" s="2" t="s">
        <v>29</v>
      </c>
    </row>
    <row r="6" spans="1:10" ht="59.5" customHeight="1" x14ac:dyDescent="0.35">
      <c r="A6" s="19">
        <v>4</v>
      </c>
      <c r="B6" s="76"/>
      <c r="C6" s="76"/>
      <c r="D6" s="19" t="s">
        <v>70</v>
      </c>
      <c r="E6" s="80"/>
      <c r="F6" s="76"/>
      <c r="G6" s="19">
        <v>1</v>
      </c>
      <c r="H6" s="19"/>
      <c r="I6" s="2" t="s">
        <v>75</v>
      </c>
      <c r="J6" s="2" t="s">
        <v>29</v>
      </c>
    </row>
    <row r="7" spans="1:10" ht="71" customHeight="1" x14ac:dyDescent="0.35">
      <c r="A7" s="19"/>
      <c r="B7" s="76"/>
      <c r="C7" s="71"/>
      <c r="D7" s="19" t="s">
        <v>73</v>
      </c>
      <c r="E7" s="74"/>
      <c r="F7" s="71"/>
      <c r="G7" s="19">
        <v>1</v>
      </c>
      <c r="H7" s="19"/>
      <c r="I7" s="2" t="s">
        <v>76</v>
      </c>
      <c r="J7" s="2" t="s">
        <v>29</v>
      </c>
    </row>
    <row r="8" spans="1:10" ht="45" customHeight="1" x14ac:dyDescent="0.35">
      <c r="A8" s="19">
        <v>6</v>
      </c>
      <c r="B8" s="76"/>
      <c r="C8" s="2" t="s">
        <v>85</v>
      </c>
      <c r="D8" s="21">
        <v>1800</v>
      </c>
      <c r="E8" s="25"/>
      <c r="F8" s="21" t="s">
        <v>8</v>
      </c>
      <c r="G8" s="19">
        <v>1</v>
      </c>
      <c r="H8" s="19"/>
      <c r="I8" s="2" t="s">
        <v>77</v>
      </c>
      <c r="J8" s="2" t="s">
        <v>29</v>
      </c>
    </row>
    <row r="9" spans="1:10" ht="29" x14ac:dyDescent="0.35">
      <c r="A9" s="19">
        <v>7</v>
      </c>
      <c r="B9" s="76"/>
      <c r="C9" s="2" t="s">
        <v>71</v>
      </c>
      <c r="D9" s="19">
        <v>630</v>
      </c>
      <c r="E9" s="23"/>
      <c r="F9" s="19" t="s">
        <v>72</v>
      </c>
      <c r="G9" s="19">
        <v>1</v>
      </c>
      <c r="H9" s="2"/>
      <c r="I9" s="2" t="s">
        <v>78</v>
      </c>
      <c r="J9" s="2" t="s">
        <v>29</v>
      </c>
    </row>
    <row r="10" spans="1:10" ht="29" customHeight="1" x14ac:dyDescent="0.35">
      <c r="A10" s="19">
        <v>8</v>
      </c>
      <c r="B10" s="76"/>
      <c r="C10" s="70" t="s">
        <v>89</v>
      </c>
      <c r="D10" s="19" t="s">
        <v>82</v>
      </c>
      <c r="E10" s="23"/>
      <c r="F10" s="19" t="s">
        <v>8</v>
      </c>
      <c r="G10" s="19">
        <v>1</v>
      </c>
      <c r="H10" s="2"/>
      <c r="I10" s="2" t="s">
        <v>79</v>
      </c>
      <c r="J10" s="2" t="s">
        <v>29</v>
      </c>
    </row>
    <row r="11" spans="1:10" ht="29" x14ac:dyDescent="0.35">
      <c r="A11" s="18">
        <v>9</v>
      </c>
      <c r="B11" s="71"/>
      <c r="C11" s="76"/>
      <c r="D11" s="18" t="s">
        <v>82</v>
      </c>
      <c r="E11" s="24"/>
      <c r="F11" s="18" t="s">
        <v>8</v>
      </c>
      <c r="G11" s="18">
        <v>1</v>
      </c>
      <c r="H11" s="13"/>
      <c r="I11" s="13" t="s">
        <v>80</v>
      </c>
      <c r="J11" s="13" t="s">
        <v>29</v>
      </c>
    </row>
    <row r="13" spans="1:10" x14ac:dyDescent="0.35">
      <c r="C13" s="81" t="s">
        <v>117</v>
      </c>
      <c r="D13" s="82"/>
      <c r="E13" s="82"/>
      <c r="F13" s="82"/>
    </row>
    <row r="14" spans="1:10" x14ac:dyDescent="0.35">
      <c r="C14" s="82"/>
      <c r="D14" s="82"/>
      <c r="E14" s="82"/>
      <c r="F14" s="82"/>
    </row>
    <row r="15" spans="1:10" x14ac:dyDescent="0.35">
      <c r="C15" s="82"/>
      <c r="D15" s="82"/>
      <c r="E15" s="82"/>
      <c r="F15" s="82"/>
    </row>
    <row r="16" spans="1:10" x14ac:dyDescent="0.35">
      <c r="C16" s="82"/>
      <c r="D16" s="82"/>
      <c r="E16" s="82"/>
      <c r="F16" s="82"/>
    </row>
    <row r="17" spans="1:6" x14ac:dyDescent="0.35">
      <c r="C17" s="82"/>
      <c r="D17" s="82"/>
      <c r="E17" s="82"/>
      <c r="F17" s="82"/>
    </row>
    <row r="18" spans="1:6" x14ac:dyDescent="0.35">
      <c r="C18" s="82"/>
      <c r="D18" s="82"/>
      <c r="E18" s="82"/>
      <c r="F18" s="82"/>
    </row>
    <row r="22" spans="1:6" ht="43.5" x14ac:dyDescent="0.35">
      <c r="A22" s="53" t="s">
        <v>55</v>
      </c>
      <c r="B22" s="53" t="s">
        <v>118</v>
      </c>
      <c r="C22" s="54" t="s">
        <v>119</v>
      </c>
      <c r="D22" s="53" t="s">
        <v>120</v>
      </c>
      <c r="E22" s="53" t="s">
        <v>121</v>
      </c>
      <c r="F22" s="55"/>
    </row>
    <row r="23" spans="1:6" ht="29" x14ac:dyDescent="0.35">
      <c r="A23" s="56">
        <v>1</v>
      </c>
      <c r="B23" s="58" t="s">
        <v>122</v>
      </c>
      <c r="C23" s="59"/>
      <c r="D23" s="60" t="s">
        <v>123</v>
      </c>
      <c r="E23" s="58" t="s">
        <v>124</v>
      </c>
    </row>
    <row r="24" spans="1:6" ht="29" x14ac:dyDescent="0.35">
      <c r="A24" s="83">
        <v>2</v>
      </c>
      <c r="B24" s="85" t="s">
        <v>125</v>
      </c>
      <c r="C24" s="59" t="s">
        <v>126</v>
      </c>
      <c r="D24" s="60" t="s">
        <v>127</v>
      </c>
      <c r="E24" s="58" t="s">
        <v>124</v>
      </c>
    </row>
    <row r="25" spans="1:6" ht="29" x14ac:dyDescent="0.35">
      <c r="A25" s="84"/>
      <c r="B25" s="86"/>
      <c r="C25" s="59" t="s">
        <v>128</v>
      </c>
      <c r="D25" s="60" t="s">
        <v>129</v>
      </c>
      <c r="E25" s="58" t="s">
        <v>124</v>
      </c>
    </row>
    <row r="26" spans="1:6" ht="29" x14ac:dyDescent="0.35">
      <c r="A26" s="87">
        <v>3</v>
      </c>
      <c r="B26" s="90" t="s">
        <v>130</v>
      </c>
      <c r="C26" s="61" t="s">
        <v>131</v>
      </c>
      <c r="D26" s="62" t="s">
        <v>132</v>
      </c>
      <c r="E26" s="101" t="s">
        <v>160</v>
      </c>
    </row>
    <row r="27" spans="1:6" ht="43.5" x14ac:dyDescent="0.35">
      <c r="A27" s="88"/>
      <c r="B27" s="91"/>
      <c r="C27" s="61" t="s">
        <v>133</v>
      </c>
      <c r="D27" s="62" t="s">
        <v>134</v>
      </c>
      <c r="E27" s="101" t="s">
        <v>160</v>
      </c>
    </row>
    <row r="28" spans="1:6" ht="29" x14ac:dyDescent="0.35">
      <c r="A28" s="88"/>
      <c r="B28" s="91"/>
      <c r="C28" s="61" t="s">
        <v>135</v>
      </c>
      <c r="D28" s="62" t="s">
        <v>136</v>
      </c>
      <c r="E28" s="101" t="s">
        <v>160</v>
      </c>
    </row>
    <row r="29" spans="1:6" ht="43.5" x14ac:dyDescent="0.35">
      <c r="A29" s="88"/>
      <c r="B29" s="91"/>
      <c r="C29" s="61" t="s">
        <v>137</v>
      </c>
      <c r="D29" s="63" t="s">
        <v>138</v>
      </c>
      <c r="E29" s="101" t="s">
        <v>160</v>
      </c>
    </row>
    <row r="30" spans="1:6" ht="43.5" x14ac:dyDescent="0.35">
      <c r="A30" s="89"/>
      <c r="B30" s="92"/>
      <c r="C30" s="61" t="s">
        <v>139</v>
      </c>
      <c r="D30" s="63" t="s">
        <v>140</v>
      </c>
      <c r="E30" s="101" t="s">
        <v>160</v>
      </c>
    </row>
    <row r="31" spans="1:6" ht="29" x14ac:dyDescent="0.35">
      <c r="A31" s="57">
        <v>4</v>
      </c>
      <c r="B31" s="63" t="s">
        <v>141</v>
      </c>
      <c r="C31" s="59" t="s">
        <v>142</v>
      </c>
      <c r="D31" s="58" t="s">
        <v>143</v>
      </c>
      <c r="E31" s="63" t="s">
        <v>147</v>
      </c>
    </row>
    <row r="32" spans="1:6" ht="43.5" x14ac:dyDescent="0.35">
      <c r="A32" s="57">
        <v>5</v>
      </c>
      <c r="B32" s="63" t="s">
        <v>144</v>
      </c>
      <c r="C32" s="61" t="s">
        <v>145</v>
      </c>
      <c r="D32" s="63" t="s">
        <v>146</v>
      </c>
      <c r="E32" s="63" t="s">
        <v>147</v>
      </c>
    </row>
  </sheetData>
  <mergeCells count="11">
    <mergeCell ref="A1:J1"/>
    <mergeCell ref="B3:B11"/>
    <mergeCell ref="C3:C7"/>
    <mergeCell ref="E3:E7"/>
    <mergeCell ref="F3:F7"/>
    <mergeCell ref="C10:C11"/>
    <mergeCell ref="C13:F18"/>
    <mergeCell ref="A24:A25"/>
    <mergeCell ref="B24:B25"/>
    <mergeCell ref="A26:A30"/>
    <mergeCell ref="B26:B30"/>
  </mergeCells>
  <hyperlinks>
    <hyperlink ref="D23" r:id="rId1"/>
    <hyperlink ref="D25" r:id="rId2"/>
    <hyperlink ref="D26" r:id="rId3"/>
    <hyperlink ref="D28"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77" zoomScaleNormal="77" workbookViewId="0">
      <selection activeCell="A3" sqref="A3"/>
    </sheetView>
  </sheetViews>
  <sheetFormatPr defaultRowHeight="14.5" x14ac:dyDescent="0.35"/>
  <cols>
    <col min="2" max="2" width="28.90625" bestFit="1" customWidth="1"/>
    <col min="3" max="3" width="21.54296875" customWidth="1"/>
    <col min="4" max="4" width="23.81640625" customWidth="1"/>
    <col min="5" max="5" width="24.453125" customWidth="1"/>
    <col min="6" max="6" width="9.1796875" customWidth="1"/>
    <col min="7" max="7" width="10.6328125" customWidth="1"/>
    <col min="8" max="8" width="8.1796875" customWidth="1"/>
    <col min="9" max="9" width="27.1796875" customWidth="1"/>
    <col min="10" max="10" width="15" customWidth="1"/>
  </cols>
  <sheetData>
    <row r="1" spans="1:10" ht="14.5" customHeight="1" x14ac:dyDescent="0.35">
      <c r="A1" s="93" t="s">
        <v>115</v>
      </c>
      <c r="B1" s="94"/>
      <c r="C1" s="94"/>
      <c r="D1" s="94"/>
      <c r="E1" s="94"/>
      <c r="F1" s="94"/>
      <c r="G1" s="94"/>
      <c r="H1" s="94"/>
      <c r="I1" s="94"/>
      <c r="J1" s="94"/>
    </row>
    <row r="2" spans="1:10" x14ac:dyDescent="0.35">
      <c r="A2" s="17" t="s">
        <v>0</v>
      </c>
      <c r="B2" s="17" t="s">
        <v>1</v>
      </c>
      <c r="C2" s="17" t="s">
        <v>2</v>
      </c>
      <c r="D2" s="17" t="s">
        <v>6</v>
      </c>
      <c r="E2" s="17" t="s">
        <v>83</v>
      </c>
      <c r="F2" s="17" t="s">
        <v>7</v>
      </c>
      <c r="G2" s="17" t="s">
        <v>10</v>
      </c>
      <c r="H2" s="17" t="s">
        <v>65</v>
      </c>
      <c r="I2" s="17" t="s">
        <v>12</v>
      </c>
      <c r="J2" s="17" t="s">
        <v>86</v>
      </c>
    </row>
    <row r="3" spans="1:10" ht="93" customHeight="1" x14ac:dyDescent="0.35">
      <c r="A3" s="15">
        <v>1</v>
      </c>
      <c r="B3" s="13" t="s">
        <v>148</v>
      </c>
      <c r="C3" s="73" t="s">
        <v>116</v>
      </c>
      <c r="D3" s="15" t="s">
        <v>68</v>
      </c>
      <c r="E3" s="13" t="s">
        <v>150</v>
      </c>
      <c r="F3" s="70" t="s">
        <v>8</v>
      </c>
      <c r="G3" s="15">
        <v>1</v>
      </c>
      <c r="H3" s="5"/>
      <c r="I3" s="2" t="s">
        <v>151</v>
      </c>
      <c r="J3" s="2"/>
    </row>
    <row r="4" spans="1:10" ht="43.5" x14ac:dyDescent="0.35">
      <c r="A4" s="15">
        <v>2</v>
      </c>
      <c r="B4" s="64" t="s">
        <v>149</v>
      </c>
      <c r="C4" s="80"/>
      <c r="D4" s="15" t="s">
        <v>68</v>
      </c>
      <c r="E4" s="13" t="s">
        <v>150</v>
      </c>
      <c r="F4" s="76"/>
      <c r="G4" s="15">
        <v>1</v>
      </c>
      <c r="H4" s="15"/>
      <c r="I4" s="2" t="s">
        <v>151</v>
      </c>
      <c r="J4" s="2" t="s">
        <v>29</v>
      </c>
    </row>
    <row r="5" spans="1:10" ht="43.5" x14ac:dyDescent="0.35">
      <c r="A5" s="19"/>
      <c r="B5" s="64"/>
      <c r="C5" s="2" t="s">
        <v>152</v>
      </c>
      <c r="D5" s="19" t="s">
        <v>69</v>
      </c>
      <c r="E5" s="13" t="s">
        <v>154</v>
      </c>
      <c r="F5" s="20"/>
      <c r="G5" s="19"/>
      <c r="H5" s="19"/>
      <c r="I5" s="2"/>
      <c r="J5" s="2"/>
    </row>
    <row r="6" spans="1:10" ht="45" customHeight="1" x14ac:dyDescent="0.35">
      <c r="A6" s="15">
        <v>6</v>
      </c>
      <c r="B6" s="64"/>
      <c r="C6" s="2" t="s">
        <v>152</v>
      </c>
      <c r="D6" s="16" t="s">
        <v>153</v>
      </c>
      <c r="E6" s="13" t="s">
        <v>154</v>
      </c>
      <c r="F6" s="16" t="s">
        <v>8</v>
      </c>
      <c r="G6" s="15">
        <v>1</v>
      </c>
      <c r="H6" s="15"/>
      <c r="I6" s="2" t="s">
        <v>155</v>
      </c>
      <c r="J6" s="2" t="s">
        <v>29</v>
      </c>
    </row>
    <row r="7" spans="1:10" ht="72.5" x14ac:dyDescent="0.35">
      <c r="A7" s="15">
        <v>7</v>
      </c>
      <c r="B7" s="64"/>
      <c r="C7" s="2" t="s">
        <v>71</v>
      </c>
      <c r="D7" s="15" t="s">
        <v>156</v>
      </c>
      <c r="E7" s="15"/>
      <c r="F7" s="15" t="s">
        <v>157</v>
      </c>
      <c r="G7" s="15">
        <v>1</v>
      </c>
      <c r="H7" s="2"/>
      <c r="I7" s="2" t="s">
        <v>155</v>
      </c>
      <c r="J7" s="2" t="s">
        <v>29</v>
      </c>
    </row>
    <row r="8" spans="1:10" ht="29" customHeight="1" x14ac:dyDescent="0.35">
      <c r="A8" s="15">
        <v>8</v>
      </c>
      <c r="B8" s="64"/>
      <c r="C8" s="70" t="s">
        <v>158</v>
      </c>
      <c r="D8" s="15" t="s">
        <v>159</v>
      </c>
      <c r="E8" s="15"/>
      <c r="F8" s="15" t="s">
        <v>8</v>
      </c>
      <c r="G8" s="15">
        <v>1</v>
      </c>
      <c r="H8" s="2"/>
      <c r="I8" s="2" t="s">
        <v>79</v>
      </c>
      <c r="J8" s="2" t="s">
        <v>29</v>
      </c>
    </row>
    <row r="9" spans="1:10" ht="29" x14ac:dyDescent="0.35">
      <c r="A9" s="14">
        <v>9</v>
      </c>
      <c r="B9" s="65"/>
      <c r="C9" s="76"/>
      <c r="D9" s="14" t="s">
        <v>159</v>
      </c>
      <c r="E9" s="14"/>
      <c r="F9" s="14" t="s">
        <v>8</v>
      </c>
      <c r="G9" s="14">
        <v>1</v>
      </c>
      <c r="H9" s="13"/>
      <c r="I9" s="13" t="s">
        <v>80</v>
      </c>
      <c r="J9" s="13" t="s">
        <v>29</v>
      </c>
    </row>
    <row r="12" spans="1:10" x14ac:dyDescent="0.35">
      <c r="B12" s="66" t="s">
        <v>108</v>
      </c>
      <c r="C12" s="67">
        <v>500000</v>
      </c>
      <c r="D12" s="68"/>
      <c r="E12" s="66" t="s">
        <v>113</v>
      </c>
      <c r="F12" s="67">
        <v>500000</v>
      </c>
    </row>
    <row r="13" spans="1:10" x14ac:dyDescent="0.35">
      <c r="B13" s="66" t="s">
        <v>109</v>
      </c>
      <c r="C13" s="67">
        <v>12</v>
      </c>
      <c r="D13" s="68"/>
      <c r="E13" s="66" t="s">
        <v>109</v>
      </c>
      <c r="F13" s="67">
        <v>12</v>
      </c>
    </row>
    <row r="14" spans="1:10" x14ac:dyDescent="0.35">
      <c r="B14" s="66" t="s">
        <v>110</v>
      </c>
      <c r="C14" s="67">
        <f>C12/C13</f>
        <v>41666.666666666664</v>
      </c>
      <c r="D14" s="68"/>
      <c r="E14" s="66" t="s">
        <v>110</v>
      </c>
      <c r="F14" s="67">
        <f>F12/F13</f>
        <v>41666.666666666664</v>
      </c>
    </row>
    <row r="15" spans="1:10" x14ac:dyDescent="0.35">
      <c r="B15" s="66" t="s">
        <v>94</v>
      </c>
      <c r="C15" s="67">
        <f>C14/(60*60)</f>
        <v>11.574074074074073</v>
      </c>
      <c r="D15" s="68"/>
      <c r="E15" s="66" t="s">
        <v>94</v>
      </c>
      <c r="F15" s="67">
        <f>F14/(60*60)</f>
        <v>11.574074074074073</v>
      </c>
    </row>
    <row r="16" spans="1:10" ht="29" x14ac:dyDescent="0.35">
      <c r="B16" s="52" t="s">
        <v>111</v>
      </c>
      <c r="C16" s="69" t="s">
        <v>112</v>
      </c>
      <c r="D16" s="68"/>
      <c r="E16" s="52" t="s">
        <v>114</v>
      </c>
      <c r="F16" s="69" t="s">
        <v>112</v>
      </c>
    </row>
    <row r="18" spans="2:10" ht="15" thickBot="1" x14ac:dyDescent="0.4"/>
    <row r="19" spans="2:10" ht="15" thickBot="1" x14ac:dyDescent="0.4">
      <c r="B19" s="95" t="s">
        <v>90</v>
      </c>
      <c r="C19" s="96"/>
      <c r="D19" s="97"/>
      <c r="E19" s="98"/>
      <c r="F19" s="98"/>
      <c r="G19" s="98"/>
      <c r="H19" s="98"/>
      <c r="I19" s="98"/>
      <c r="J19" s="99"/>
    </row>
    <row r="20" spans="2:10" ht="44" thickBot="1" x14ac:dyDescent="0.4">
      <c r="B20" s="26"/>
      <c r="C20" s="27" t="s">
        <v>91</v>
      </c>
      <c r="D20" s="28" t="s">
        <v>92</v>
      </c>
      <c r="E20" s="27" t="s">
        <v>93</v>
      </c>
      <c r="F20" s="32" t="s">
        <v>94</v>
      </c>
      <c r="G20" s="36" t="s">
        <v>104</v>
      </c>
      <c r="H20" s="34" t="s">
        <v>106</v>
      </c>
      <c r="I20" s="44" t="s">
        <v>105</v>
      </c>
      <c r="J20" s="37" t="s">
        <v>107</v>
      </c>
    </row>
    <row r="21" spans="2:10" ht="15" thickBot="1" x14ac:dyDescent="0.4">
      <c r="B21" s="29" t="s">
        <v>95</v>
      </c>
      <c r="C21" s="30">
        <v>0.25</v>
      </c>
      <c r="D21" s="29">
        <v>125000</v>
      </c>
      <c r="E21" s="29">
        <v>10416.666666666666</v>
      </c>
      <c r="F21" s="33">
        <v>2.8935185185185182</v>
      </c>
      <c r="G21" s="38">
        <v>5000</v>
      </c>
      <c r="H21" s="35">
        <v>3000</v>
      </c>
      <c r="I21" s="45">
        <f>F21*(G21+H21)/1000</f>
        <v>23.148148148148145</v>
      </c>
      <c r="J21" s="39">
        <v>24</v>
      </c>
    </row>
    <row r="22" spans="2:10" ht="15" thickBot="1" x14ac:dyDescent="0.4">
      <c r="B22" s="29" t="s">
        <v>96</v>
      </c>
      <c r="C22" s="31">
        <v>0.1</v>
      </c>
      <c r="D22" s="29">
        <v>50000</v>
      </c>
      <c r="E22" s="29">
        <v>4166.666666666667</v>
      </c>
      <c r="F22" s="33">
        <v>1.1574074074074072</v>
      </c>
      <c r="G22" s="38">
        <v>5000</v>
      </c>
      <c r="H22" s="35">
        <v>3000</v>
      </c>
      <c r="I22" s="45">
        <f t="shared" ref="I22:I26" si="0">F22*(G22+H22)/1000</f>
        <v>9.2592592592592577</v>
      </c>
      <c r="J22" s="39">
        <v>10</v>
      </c>
    </row>
    <row r="23" spans="2:10" ht="15" thickBot="1" x14ac:dyDescent="0.4">
      <c r="B23" s="29" t="s">
        <v>97</v>
      </c>
      <c r="C23" s="30">
        <v>0.25</v>
      </c>
      <c r="D23" s="29">
        <v>125000</v>
      </c>
      <c r="E23" s="29">
        <v>10416.666666666666</v>
      </c>
      <c r="F23" s="33">
        <v>2.8935185185185182</v>
      </c>
      <c r="G23" s="38">
        <v>5000</v>
      </c>
      <c r="H23" s="35">
        <v>3000</v>
      </c>
      <c r="I23" s="45">
        <f t="shared" si="0"/>
        <v>23.148148148148145</v>
      </c>
      <c r="J23" s="39">
        <v>24</v>
      </c>
    </row>
    <row r="24" spans="2:10" ht="15" thickBot="1" x14ac:dyDescent="0.4">
      <c r="B24" s="29" t="s">
        <v>98</v>
      </c>
      <c r="C24" s="30">
        <v>0.1</v>
      </c>
      <c r="D24" s="29">
        <v>50000</v>
      </c>
      <c r="E24" s="29">
        <v>4166.666666666667</v>
      </c>
      <c r="F24" s="33">
        <v>1.1574074074074072</v>
      </c>
      <c r="G24" s="38">
        <v>5000</v>
      </c>
      <c r="H24" s="35">
        <v>3000</v>
      </c>
      <c r="I24" s="45">
        <f t="shared" si="0"/>
        <v>9.2592592592592577</v>
      </c>
      <c r="J24" s="47">
        <v>10</v>
      </c>
    </row>
    <row r="25" spans="2:10" ht="15" thickBot="1" x14ac:dyDescent="0.4">
      <c r="B25" s="29" t="s">
        <v>99</v>
      </c>
      <c r="C25" s="30">
        <v>0.15</v>
      </c>
      <c r="D25" s="29">
        <v>75000</v>
      </c>
      <c r="E25" s="29">
        <v>6249.9999999999991</v>
      </c>
      <c r="F25" s="33">
        <v>1.7361111111111109</v>
      </c>
      <c r="G25" s="38">
        <v>5000</v>
      </c>
      <c r="H25" s="35">
        <v>3000</v>
      </c>
      <c r="I25" s="45">
        <f t="shared" si="0"/>
        <v>13.888888888888888</v>
      </c>
      <c r="J25" s="47">
        <v>14</v>
      </c>
    </row>
    <row r="26" spans="2:10" ht="15" thickBot="1" x14ac:dyDescent="0.4">
      <c r="B26" s="29" t="s">
        <v>100</v>
      </c>
      <c r="C26" s="30">
        <v>0.15</v>
      </c>
      <c r="D26" s="29">
        <v>75000</v>
      </c>
      <c r="E26" s="29">
        <v>6249.9999999999991</v>
      </c>
      <c r="F26" s="33">
        <v>1.7361111111111109</v>
      </c>
      <c r="G26" s="40">
        <v>5000</v>
      </c>
      <c r="H26" s="41">
        <v>3000</v>
      </c>
      <c r="I26" s="46">
        <f t="shared" si="0"/>
        <v>13.888888888888888</v>
      </c>
      <c r="J26" s="48">
        <v>14</v>
      </c>
    </row>
    <row r="27" spans="2:10" x14ac:dyDescent="0.35">
      <c r="I27" s="42"/>
      <c r="J27">
        <f>SUM(J21:J26)</f>
        <v>96</v>
      </c>
    </row>
    <row r="28" spans="2:10" x14ac:dyDescent="0.35">
      <c r="I28" s="42"/>
    </row>
    <row r="29" spans="2:10" ht="15" thickBot="1" x14ac:dyDescent="0.4">
      <c r="I29" s="42"/>
    </row>
    <row r="30" spans="2:10" ht="15" thickBot="1" x14ac:dyDescent="0.4">
      <c r="B30" s="95" t="s">
        <v>103</v>
      </c>
      <c r="C30" s="96"/>
      <c r="D30" s="97"/>
      <c r="E30" s="98"/>
      <c r="F30" s="98"/>
      <c r="G30" s="98"/>
      <c r="H30" s="98"/>
      <c r="I30" s="98"/>
      <c r="J30" s="99"/>
    </row>
    <row r="31" spans="2:10" ht="44" thickBot="1" x14ac:dyDescent="0.4">
      <c r="B31" s="26"/>
      <c r="C31" s="27" t="s">
        <v>91</v>
      </c>
      <c r="D31" s="28" t="s">
        <v>92</v>
      </c>
      <c r="E31" s="27" t="s">
        <v>93</v>
      </c>
      <c r="F31" s="32" t="s">
        <v>94</v>
      </c>
      <c r="G31" s="36" t="s">
        <v>104</v>
      </c>
      <c r="H31" s="34" t="s">
        <v>106</v>
      </c>
      <c r="I31" s="34" t="s">
        <v>105</v>
      </c>
      <c r="J31" s="37" t="s">
        <v>107</v>
      </c>
    </row>
    <row r="32" spans="2:10" ht="15" thickBot="1" x14ac:dyDescent="0.4">
      <c r="B32" s="29" t="s">
        <v>101</v>
      </c>
      <c r="C32" s="30">
        <v>0.5</v>
      </c>
      <c r="D32" s="29">
        <v>250000</v>
      </c>
      <c r="E32" s="29">
        <v>20833.333333333332</v>
      </c>
      <c r="F32" s="33">
        <v>5.7870370370370363</v>
      </c>
      <c r="G32" s="38">
        <v>5000</v>
      </c>
      <c r="H32" s="35">
        <v>3000</v>
      </c>
      <c r="I32" s="43">
        <f>F32*(G32+H32)/1000</f>
        <v>46.296296296296291</v>
      </c>
      <c r="J32" s="49">
        <v>47</v>
      </c>
    </row>
    <row r="33" spans="2:10" ht="15" thickBot="1" x14ac:dyDescent="0.4">
      <c r="B33" s="29" t="s">
        <v>102</v>
      </c>
      <c r="C33" s="31">
        <v>0.5</v>
      </c>
      <c r="D33" s="29">
        <v>250000</v>
      </c>
      <c r="E33" s="29">
        <v>20833.333333333332</v>
      </c>
      <c r="F33" s="33">
        <v>5.7870370370370363</v>
      </c>
      <c r="G33" s="40">
        <v>5000</v>
      </c>
      <c r="H33" s="41">
        <v>3000</v>
      </c>
      <c r="I33" s="50">
        <f>F33*(G33+H33)/1000</f>
        <v>46.296296296296291</v>
      </c>
      <c r="J33" s="51">
        <v>47</v>
      </c>
    </row>
  </sheetData>
  <mergeCells count="8">
    <mergeCell ref="B19:C19"/>
    <mergeCell ref="D19:J19"/>
    <mergeCell ref="B30:C30"/>
    <mergeCell ref="D30:J30"/>
    <mergeCell ref="A1:J1"/>
    <mergeCell ref="C3:C4"/>
    <mergeCell ref="F3:F4"/>
    <mergeCell ref="C8:C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Pre-Registration NFR Testing</vt:lpstr>
      <vt:lpstr>Reg-Processor NFR Testing</vt:lpstr>
      <vt:lpstr>IDA NFR Testing</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Anand Babaleshwar</cp:lastModifiedBy>
  <dcterms:created xsi:type="dcterms:W3CDTF">2019-07-19T10:24:05Z</dcterms:created>
  <dcterms:modified xsi:type="dcterms:W3CDTF">2019-07-23T12:03:34Z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967364-2e1d-4101-a8a7-5f79b2edd595_Enabled">
    <vt:lpwstr>True</vt:lpwstr>
  </property>
  <property fmtid="{D5CDD505-2E9C-101B-9397-08002B2CF9AE}" pid="3" name="MSIP_Label_70967364-2e1d-4101-a8a7-5f79b2edd595_SiteId">
    <vt:lpwstr>85c997b9-f494-46b3-a11d-772983cf6f11</vt:lpwstr>
  </property>
  <property fmtid="{D5CDD505-2E9C-101B-9397-08002B2CF9AE}" pid="4" name="MSIP_Label_70967364-2e1d-4101-a8a7-5f79b2edd595_Owner">
    <vt:lpwstr>M1050439@mindtree.com</vt:lpwstr>
  </property>
  <property fmtid="{D5CDD505-2E9C-101B-9397-08002B2CF9AE}" pid="5" name="MSIP_Label_70967364-2e1d-4101-a8a7-5f79b2edd595_SetDate">
    <vt:lpwstr>2019-07-19T11:59:55.5345932Z</vt:lpwstr>
  </property>
  <property fmtid="{D5CDD505-2E9C-101B-9397-08002B2CF9AE}" pid="6" name="MSIP_Label_70967364-2e1d-4101-a8a7-5f79b2edd595_Name">
    <vt:lpwstr>Internal</vt:lpwstr>
  </property>
  <property fmtid="{D5CDD505-2E9C-101B-9397-08002B2CF9AE}" pid="7" name="MSIP_Label_70967364-2e1d-4101-a8a7-5f79b2edd595_Application">
    <vt:lpwstr>Microsoft Azure Information Protection</vt:lpwstr>
  </property>
  <property fmtid="{D5CDD505-2E9C-101B-9397-08002B2CF9AE}" pid="8" name="MSIP_Label_70967364-2e1d-4101-a8a7-5f79b2edd595_ActionId">
    <vt:lpwstr>246f0ec3-90f5-4c5e-a872-b8640df65733</vt:lpwstr>
  </property>
  <property fmtid="{D5CDD505-2E9C-101B-9397-08002B2CF9AE}" pid="9" name="MSIP_Label_70967364-2e1d-4101-a8a7-5f79b2edd595_Extended_MSFT_Method">
    <vt:lpwstr>Manual</vt:lpwstr>
  </property>
  <property fmtid="{D5CDD505-2E9C-101B-9397-08002B2CF9AE}" pid="10" name="Sensitivity">
    <vt:lpwstr>Internal</vt:lpwstr>
  </property>
</Properties>
</file>