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PocketSDR\FE_8CH\HW\div_4px2\"/>
    </mc:Choice>
  </mc:AlternateContent>
  <xr:revisionPtr revIDLastSave="0" documentId="13_ncr:1_{C4D65A81-99D8-4DAB-BAEF-9B0114AE78D3}" xr6:coauthVersionLast="47" xr6:coauthVersionMax="47" xr10:uidLastSave="{00000000-0000-0000-0000-000000000000}"/>
  <bookViews>
    <workbookView xWindow="900" yWindow="3000" windowWidth="32268" windowHeight="23592" xr2:uid="{00000000-000D-0000-FFFF-FFFF00000000}"/>
  </bookViews>
  <sheets>
    <sheet name="v3.0" sheetId="1" r:id="rId1"/>
  </sheets>
  <definedNames>
    <definedName name="_xlnm._FilterDatabase" localSheetId="0" hidden="1">'v3.0'!$A$1:$L$1</definedName>
  </definedNames>
  <calcPr calcId="191029"/>
</workbook>
</file>

<file path=xl/calcChain.xml><?xml version="1.0" encoding="utf-8"?>
<calcChain xmlns="http://schemas.openxmlformats.org/spreadsheetml/2006/main">
  <c r="J13" i="1" l="1"/>
  <c r="J12" i="1"/>
  <c r="L3" i="1"/>
  <c r="J7" i="1" l="1"/>
  <c r="K7" i="1"/>
  <c r="K13" i="1"/>
  <c r="K12" i="1"/>
  <c r="F10" i="1"/>
  <c r="K15" i="1" l="1"/>
  <c r="K6" i="1" l="1"/>
  <c r="K5" i="1"/>
  <c r="K4" i="1"/>
  <c r="K2" i="1"/>
  <c r="K10" i="1" l="1"/>
  <c r="K17" i="1" s="1"/>
</calcChain>
</file>

<file path=xl/sharedStrings.xml><?xml version="1.0" encoding="utf-8"?>
<sst xmlns="http://schemas.openxmlformats.org/spreadsheetml/2006/main" count="67" uniqueCount="62">
  <si>
    <t>Ref</t>
  </si>
  <si>
    <t>Qnty</t>
  </si>
  <si>
    <t>Value</t>
  </si>
  <si>
    <t>100pF</t>
  </si>
  <si>
    <t>C1005</t>
  </si>
  <si>
    <t>0.1uF</t>
  </si>
  <si>
    <t>SMA-ANG</t>
  </si>
  <si>
    <t>68nH</t>
  </si>
  <si>
    <t>L1608</t>
  </si>
  <si>
    <t>R1005</t>
  </si>
  <si>
    <t>Supplier</t>
    <phoneticPr fontId="18"/>
  </si>
  <si>
    <t>Supplier Part #</t>
    <phoneticPr fontId="18"/>
  </si>
  <si>
    <t>Digikey Part #</t>
    <phoneticPr fontId="18"/>
  </si>
  <si>
    <t>Package</t>
    <phoneticPr fontId="18"/>
  </si>
  <si>
    <t>No</t>
    <phoneticPr fontId="18"/>
  </si>
  <si>
    <t>100</t>
    <phoneticPr fontId="18"/>
  </si>
  <si>
    <t>2.04 x 1.29 SMD</t>
  </si>
  <si>
    <t>PD0922J5050S2HF</t>
    <phoneticPr fontId="18"/>
  </si>
  <si>
    <t>1173-1094-1-ND</t>
  </si>
  <si>
    <t>https://www.digikey.jp/product-detail/ja/anaren/PD0922J5050S2HF/1173-1094-1-ND/3069293</t>
    <phoneticPr fontId="18"/>
  </si>
  <si>
    <t>uxcell</t>
    <phoneticPr fontId="18"/>
  </si>
  <si>
    <t>-</t>
    <phoneticPr fontId="18"/>
  </si>
  <si>
    <t>SMA JACK EDGE MNT</t>
  </si>
  <si>
    <t>Kyocera</t>
  </si>
  <si>
    <t>KGM05AR71C104KH</t>
    <phoneticPr fontId="18"/>
  </si>
  <si>
    <t>478-KGM05AR71C104KHCT-ND</t>
    <phoneticPr fontId="18"/>
  </si>
  <si>
    <t>https://www.digikey.jp/ja/products/detail/kyocera-avx/KGM05AR71C104KH/3080100</t>
  </si>
  <si>
    <t>KGM05ACG1H101JH</t>
    <phoneticPr fontId="18"/>
  </si>
  <si>
    <t>478-KGM05ACG1H101JHCT-ND</t>
    <phoneticPr fontId="18"/>
  </si>
  <si>
    <t>https://www.digikey.jp/ja/products/detail/kyocera-avx/KGM05ACG1H101JH/563192</t>
  </si>
  <si>
    <t>YAGEO</t>
  </si>
  <si>
    <t>RC0402JR-07100RL</t>
  </si>
  <si>
    <t>311-100JRCT-ND</t>
    <phoneticPr fontId="18"/>
  </si>
  <si>
    <t>https://www.digikey.jp/ja/products/detail/yageo/RC0402JR-07100RL/726415</t>
  </si>
  <si>
    <t>URL</t>
    <phoneticPr fontId="18"/>
  </si>
  <si>
    <t>Price</t>
    <phoneticPr fontId="18"/>
  </si>
  <si>
    <t>Total</t>
    <phoneticPr fontId="18"/>
  </si>
  <si>
    <t>Assy</t>
    <phoneticPr fontId="18"/>
  </si>
  <si>
    <t>Murata</t>
    <phoneticPr fontId="18"/>
  </si>
  <si>
    <t>LQW18AN68NJ00D</t>
  </si>
  <si>
    <t>490-1178-1-ND </t>
  </si>
  <si>
    <t>https://www.digikey.jp/ja/products/detail/murata-electronics/LQW18AN68NJ00D/584386</t>
    <phoneticPr fontId="18"/>
  </si>
  <si>
    <t>Subtotal</t>
    <phoneticPr fontId="18"/>
  </si>
  <si>
    <t>RF PWR DVDR 950MHZ-2.15GHZ</t>
  </si>
  <si>
    <t>PCB</t>
    <phoneticPr fontId="18"/>
  </si>
  <si>
    <t>72 x 26 x 1.6 mm</t>
    <phoneticPr fontId="18"/>
  </si>
  <si>
    <t>FR4, 4-layer</t>
    <phoneticPr fontId="18"/>
  </si>
  <si>
    <t>JLCPCB</t>
    <phoneticPr fontId="18"/>
  </si>
  <si>
    <t>https://jlcpcb.com/</t>
    <phoneticPr fontId="18"/>
  </si>
  <si>
    <t>JLC3DP</t>
    <phoneticPr fontId="18"/>
  </si>
  <si>
    <t>TTM</t>
    <phoneticPr fontId="18"/>
  </si>
  <si>
    <t>U1,U2,U3,U4,U5,U6</t>
    <phoneticPr fontId="18"/>
  </si>
  <si>
    <t>C1,C2</t>
    <phoneticPr fontId="18"/>
  </si>
  <si>
    <t>C5,C6,C7,C8,C9,C10,C11,C12,C13,C14</t>
    <phoneticPr fontId="18"/>
  </si>
  <si>
    <t>L1,L2,L3,L4</t>
    <phoneticPr fontId="18"/>
  </si>
  <si>
    <t>J1,J2,J3,J4,J5,J6,J7,J8,J9,J10</t>
    <phoneticPr fontId="18"/>
  </si>
  <si>
    <t>CASE</t>
    <phoneticPr fontId="18"/>
  </si>
  <si>
    <t>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</t>
  </si>
  <si>
    <t>5pcs</t>
    <phoneticPr fontId="18"/>
  </si>
  <si>
    <t>104 x 29 x 12 mm</t>
    <phoneticPr fontId="18"/>
  </si>
  <si>
    <t>R1,R2,R3,R4,R5,R6</t>
    <phoneticPr fontId="18"/>
  </si>
  <si>
    <t>SLA(Resin), Snading-General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</si>
</sst>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游ゴシック"/>
      <family val="3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rgb="FF222222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10" xfId="0" applyFont="1" applyBorder="1" applyAlignment="1"/>
    <xf numFmtId="0" fontId="21" fillId="0" borderId="10" xfId="0" applyFont="1" applyBorder="1" applyAlignment="1"/>
    <xf numFmtId="0" fontId="22" fillId="0" borderId="10" xfId="42" applyFont="1" applyBorder="1" applyAlignment="1"/>
    <xf numFmtId="0" fontId="21" fillId="33" borderId="10" xfId="0" applyFont="1" applyFill="1" applyBorder="1" applyAlignment="1">
      <alignment horizontal="left" wrapText="1"/>
    </xf>
    <xf numFmtId="0" fontId="21" fillId="33" borderId="10" xfId="0" applyFont="1" applyFill="1" applyBorder="1" applyAlignment="1">
      <alignment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0" fillId="0" borderId="10" xfId="0" applyFont="1" applyBorder="1" applyAlignment="1">
      <alignment wrapText="1"/>
    </xf>
    <xf numFmtId="0" fontId="20" fillId="0" borderId="0" xfId="0" quotePrefix="1" applyFont="1" applyAlignment="1">
      <alignment vertical="center" wrapText="1"/>
    </xf>
    <xf numFmtId="0" fontId="22" fillId="0" borderId="0" xfId="42" applyFont="1">
      <alignment vertical="center"/>
    </xf>
    <xf numFmtId="176" fontId="20" fillId="0" borderId="0" xfId="0" applyNumberFormat="1" applyFont="1">
      <alignment vertical="center"/>
    </xf>
    <xf numFmtId="176" fontId="20" fillId="0" borderId="10" xfId="0" applyNumberFormat="1" applyFont="1" applyBorder="1" applyAlignment="1"/>
    <xf numFmtId="176" fontId="20" fillId="0" borderId="11" xfId="0" applyNumberFormat="1" applyFont="1" applyBorder="1" applyAlignment="1"/>
    <xf numFmtId="0" fontId="20" fillId="34" borderId="0" xfId="0" applyFont="1" applyFill="1">
      <alignment vertical="center"/>
    </xf>
    <xf numFmtId="0" fontId="19" fillId="0" borderId="10" xfId="42" applyBorder="1" applyAlignment="1"/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jp/ja/products/detail/yageo/RC0402JR-07100RL/726415" TargetMode="External"/><Relationship Id="rId7" Type="http://schemas.openxmlformats.org/officeDocument/2006/relationships/hyperlink" Target="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" TargetMode="External"/><Relationship Id="rId2" Type="http://schemas.openxmlformats.org/officeDocument/2006/relationships/hyperlink" Target="https://www.digikey.jp/ja/products/detail/kyocera-avx/KGM05ACG1H101JH/563192" TargetMode="External"/><Relationship Id="rId1" Type="http://schemas.openxmlformats.org/officeDocument/2006/relationships/hyperlink" Target="https://www.digikey.jp/product-detail/ja/anaren/PD0922J5050S2HF/1173-1094-1-ND/3069293" TargetMode="External"/><Relationship Id="rId6" Type="http://schemas.openxmlformats.org/officeDocument/2006/relationships/hyperlink" Target="https://www.digikey.jp/ja/products/detail/kyocera-avx/KGM05AR71C104KH/3080100" TargetMode="External"/><Relationship Id="rId5" Type="http://schemas.openxmlformats.org/officeDocument/2006/relationships/hyperlink" Target="https://jlcpcb.com/" TargetMode="External"/><Relationship Id="rId4" Type="http://schemas.openxmlformats.org/officeDocument/2006/relationships/hyperlink" Target="https://www.digikey.jp/ja/products/detail/murata-electronics/LQW18AN68NJ00D/5843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C14" sqref="C14"/>
    </sheetView>
  </sheetViews>
  <sheetFormatPr defaultRowHeight="18" x14ac:dyDescent="0.45"/>
  <cols>
    <col min="1" max="1" width="5" customWidth="1"/>
    <col min="2" max="2" width="30.69921875" style="7" customWidth="1"/>
    <col min="3" max="3" width="35.3984375" style="7" customWidth="1"/>
    <col min="4" max="4" width="24.8984375" style="6" customWidth="1"/>
    <col min="5" max="6" width="6.3984375" style="6" customWidth="1"/>
    <col min="7" max="7" width="18.59765625" style="6" customWidth="1"/>
    <col min="8" max="8" width="27.09765625" style="6" customWidth="1"/>
    <col min="9" max="9" width="27.8984375" style="6" customWidth="1"/>
    <col min="10" max="10" width="8.796875" style="13"/>
    <col min="11" max="11" width="9.59765625" style="13" customWidth="1"/>
    <col min="12" max="12" width="20.19921875" style="6" customWidth="1"/>
    <col min="13" max="16384" width="8.796875" style="6"/>
  </cols>
  <sheetData>
    <row r="1" spans="1:13" x14ac:dyDescent="0.45">
      <c r="A1" t="s">
        <v>14</v>
      </c>
      <c r="B1" s="7" t="s">
        <v>0</v>
      </c>
      <c r="C1" s="7" t="s">
        <v>2</v>
      </c>
      <c r="D1" s="6" t="s">
        <v>13</v>
      </c>
      <c r="E1" s="6" t="s">
        <v>1</v>
      </c>
      <c r="F1" s="6" t="s">
        <v>37</v>
      </c>
      <c r="G1" s="6" t="s">
        <v>10</v>
      </c>
      <c r="H1" s="6" t="s">
        <v>11</v>
      </c>
      <c r="I1" s="6" t="s">
        <v>12</v>
      </c>
      <c r="J1" s="13" t="s">
        <v>35</v>
      </c>
      <c r="K1" s="13" t="s">
        <v>36</v>
      </c>
      <c r="L1" s="6" t="s">
        <v>34</v>
      </c>
    </row>
    <row r="2" spans="1:13" x14ac:dyDescent="0.45">
      <c r="A2">
        <v>1</v>
      </c>
      <c r="B2" s="7" t="s">
        <v>51</v>
      </c>
      <c r="C2" s="8" t="s">
        <v>43</v>
      </c>
      <c r="D2" s="1" t="s">
        <v>16</v>
      </c>
      <c r="E2" s="6">
        <v>6</v>
      </c>
      <c r="F2" s="6">
        <v>6</v>
      </c>
      <c r="G2" s="1" t="s">
        <v>50</v>
      </c>
      <c r="H2" s="2" t="s">
        <v>17</v>
      </c>
      <c r="I2" s="2" t="s">
        <v>18</v>
      </c>
      <c r="J2" s="14">
        <v>160</v>
      </c>
      <c r="K2" s="14">
        <f t="shared" ref="K2:K7" si="0">E2*J2</f>
        <v>960</v>
      </c>
      <c r="L2" s="3" t="s">
        <v>19</v>
      </c>
    </row>
    <row r="3" spans="1:13" x14ac:dyDescent="0.45">
      <c r="A3">
        <v>2</v>
      </c>
      <c r="B3" s="7" t="s">
        <v>52</v>
      </c>
      <c r="C3" s="7" t="s">
        <v>5</v>
      </c>
      <c r="D3" s="6" t="s">
        <v>4</v>
      </c>
      <c r="E3" s="6">
        <v>2</v>
      </c>
      <c r="F3" s="16">
        <v>2</v>
      </c>
      <c r="G3" s="6">
        <v>39</v>
      </c>
      <c r="H3" s="1" t="s">
        <v>23</v>
      </c>
      <c r="I3" s="2" t="s">
        <v>24</v>
      </c>
      <c r="J3" s="2" t="s">
        <v>25</v>
      </c>
      <c r="K3" s="14">
        <v>2.2000000000000002</v>
      </c>
      <c r="L3" s="14">
        <f t="shared" ref="L3" si="1">E3*K3</f>
        <v>4.4000000000000004</v>
      </c>
      <c r="M3" s="3" t="s">
        <v>26</v>
      </c>
    </row>
    <row r="4" spans="1:13" ht="36" x14ac:dyDescent="0.45">
      <c r="A4">
        <v>3</v>
      </c>
      <c r="B4" s="7" t="s">
        <v>53</v>
      </c>
      <c r="C4" s="7" t="s">
        <v>3</v>
      </c>
      <c r="D4" s="6" t="s">
        <v>4</v>
      </c>
      <c r="E4" s="6">
        <v>10</v>
      </c>
      <c r="F4" s="6">
        <v>10</v>
      </c>
      <c r="G4" s="1" t="s">
        <v>23</v>
      </c>
      <c r="H4" s="4" t="s">
        <v>27</v>
      </c>
      <c r="I4" s="5" t="s">
        <v>28</v>
      </c>
      <c r="J4" s="14">
        <v>3.7</v>
      </c>
      <c r="K4" s="14">
        <f t="shared" si="0"/>
        <v>37</v>
      </c>
      <c r="L4" s="3" t="s">
        <v>29</v>
      </c>
    </row>
    <row r="5" spans="1:13" x14ac:dyDescent="0.45">
      <c r="A5">
        <v>4</v>
      </c>
      <c r="B5" s="7" t="s">
        <v>54</v>
      </c>
      <c r="C5" s="7" t="s">
        <v>7</v>
      </c>
      <c r="D5" s="6" t="s">
        <v>8</v>
      </c>
      <c r="E5" s="6">
        <v>4</v>
      </c>
      <c r="F5" s="6">
        <v>4</v>
      </c>
      <c r="G5" s="6" t="s">
        <v>38</v>
      </c>
      <c r="H5" s="9" t="s">
        <v>39</v>
      </c>
      <c r="I5" s="8" t="s">
        <v>40</v>
      </c>
      <c r="J5" s="15">
        <v>24</v>
      </c>
      <c r="K5" s="14">
        <f t="shared" si="0"/>
        <v>96</v>
      </c>
      <c r="L5" s="12" t="s">
        <v>41</v>
      </c>
    </row>
    <row r="6" spans="1:13" x14ac:dyDescent="0.45">
      <c r="A6">
        <v>5</v>
      </c>
      <c r="B6" s="7" t="s">
        <v>60</v>
      </c>
      <c r="C6" s="11" t="s">
        <v>15</v>
      </c>
      <c r="D6" s="6" t="s">
        <v>9</v>
      </c>
      <c r="E6" s="6">
        <v>6</v>
      </c>
      <c r="F6" s="6">
        <v>6</v>
      </c>
      <c r="G6" s="1" t="s">
        <v>30</v>
      </c>
      <c r="H6" s="2" t="s">
        <v>31</v>
      </c>
      <c r="I6" s="2" t="s">
        <v>32</v>
      </c>
      <c r="J6" s="14">
        <v>2.9</v>
      </c>
      <c r="K6" s="14">
        <f t="shared" si="0"/>
        <v>17.399999999999999</v>
      </c>
      <c r="L6" s="3" t="s">
        <v>33</v>
      </c>
    </row>
    <row r="7" spans="1:13" x14ac:dyDescent="0.45">
      <c r="A7">
        <v>6</v>
      </c>
      <c r="B7" s="7" t="s">
        <v>55</v>
      </c>
      <c r="C7" s="10" t="s">
        <v>22</v>
      </c>
      <c r="D7" s="6" t="s">
        <v>6</v>
      </c>
      <c r="E7" s="6">
        <v>10</v>
      </c>
      <c r="F7" s="6">
        <v>0</v>
      </c>
      <c r="G7" s="1" t="s">
        <v>20</v>
      </c>
      <c r="H7" s="2" t="s">
        <v>21</v>
      </c>
      <c r="I7" s="2" t="s">
        <v>21</v>
      </c>
      <c r="J7" s="14">
        <f>788/5</f>
        <v>157.6</v>
      </c>
      <c r="K7" s="14">
        <f t="shared" si="0"/>
        <v>1576</v>
      </c>
      <c r="L7" s="17" t="s">
        <v>57</v>
      </c>
    </row>
    <row r="10" spans="1:13" x14ac:dyDescent="0.45">
      <c r="B10" s="7" t="s">
        <v>42</v>
      </c>
      <c r="F10" s="6">
        <f>SUM(F2:F9)</f>
        <v>28</v>
      </c>
      <c r="K10" s="13">
        <f>SUM(K2:K9)</f>
        <v>2688.6000000000004</v>
      </c>
    </row>
    <row r="12" spans="1:13" x14ac:dyDescent="0.45">
      <c r="B12" s="7" t="s">
        <v>44</v>
      </c>
      <c r="C12" s="7" t="s">
        <v>46</v>
      </c>
      <c r="D12" s="6" t="s">
        <v>45</v>
      </c>
      <c r="E12" s="6">
        <v>1</v>
      </c>
      <c r="F12" s="6">
        <v>0</v>
      </c>
      <c r="G12" s="6" t="s">
        <v>47</v>
      </c>
      <c r="J12" s="13">
        <f>23.37*150/5</f>
        <v>701.1</v>
      </c>
      <c r="K12" s="14">
        <f t="shared" ref="K12:K13" si="2">E12*J12</f>
        <v>701.1</v>
      </c>
      <c r="L12" s="12" t="s">
        <v>48</v>
      </c>
      <c r="M12" s="6" t="s">
        <v>58</v>
      </c>
    </row>
    <row r="13" spans="1:13" x14ac:dyDescent="0.45">
      <c r="B13" s="7" t="s">
        <v>56</v>
      </c>
      <c r="C13" s="7" t="s">
        <v>61</v>
      </c>
      <c r="D13" s="6" t="s">
        <v>59</v>
      </c>
      <c r="E13" s="6">
        <v>1</v>
      </c>
      <c r="F13" s="6">
        <v>0</v>
      </c>
      <c r="G13" s="6" t="s">
        <v>49</v>
      </c>
      <c r="J13" s="13">
        <f>4.76*150</f>
        <v>714</v>
      </c>
      <c r="K13" s="14">
        <f t="shared" si="2"/>
        <v>714</v>
      </c>
      <c r="L13" s="12"/>
    </row>
    <row r="14" spans="1:13" x14ac:dyDescent="0.45">
      <c r="K14" s="14"/>
    </row>
    <row r="15" spans="1:13" x14ac:dyDescent="0.45">
      <c r="B15" s="7" t="s">
        <v>42</v>
      </c>
      <c r="K15" s="13">
        <f>SUM(K12:K14)</f>
        <v>1415.1</v>
      </c>
    </row>
    <row r="17" spans="2:11" x14ac:dyDescent="0.45">
      <c r="B17" s="7" t="s">
        <v>36</v>
      </c>
      <c r="K17" s="13">
        <f>K10+K15</f>
        <v>4103.7000000000007</v>
      </c>
    </row>
  </sheetData>
  <autoFilter ref="A1:L1" xr:uid="{00000000-0009-0000-0000-000000000000}"/>
  <phoneticPr fontId="18"/>
  <hyperlinks>
    <hyperlink ref="L2" r:id="rId1" xr:uid="{00000000-0004-0000-0000-000002000000}"/>
    <hyperlink ref="L4" r:id="rId2" xr:uid="{00000000-0004-0000-0000-00000A000000}"/>
    <hyperlink ref="L6" r:id="rId3" xr:uid="{00000000-0004-0000-0000-000011000000}"/>
    <hyperlink ref="L5" r:id="rId4" xr:uid="{00000000-0004-0000-0000-000020000000}"/>
    <hyperlink ref="L12" r:id="rId5" xr:uid="{00000000-0004-0000-0000-000029000000}"/>
    <hyperlink ref="M3" r:id="rId6" xr:uid="{25B7B0DF-DC3E-4E09-A523-A15D1AF14A18}"/>
    <hyperlink ref="L7" r:id="rId7" display="https://www.amazon.co.jp/uxcell-a11053100ux0317-RF%E3%82%B3%E3%83%8D%E3%82%AF%E3%82%BF%E3%82%A2%E3%83%80%E3%83%97%E3%82%BF-SMA%E3%82%B9%E3%83%88%E3%83%AC%E3%83%BC%E3%83%88%E3%82%B3%E3%83%8D%E3%82%AF%E3%82%BF-%E3%82%A8%E3%83%B3%E3%83%89%E8%B5%B7%E5%8B%95-PCB%E3%83%9E%E3%82%A6%E3%83%B3%E3%83%88-SMA%E3%83%A1%E3%82%B9%E3%83%97%E3%83%A9%E3%82%B0-5%E5%80%8B%E5%85%A5%E3%82%8A/dp/B006Z95OEC" xr:uid="{BC5D6C83-0208-4C54-9603-8A01BC109D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ttaka</dc:creator>
  <cp:lastModifiedBy>Tomoji Takasu</cp:lastModifiedBy>
  <dcterms:created xsi:type="dcterms:W3CDTF">2024-03-11T23:11:13Z</dcterms:created>
  <dcterms:modified xsi:type="dcterms:W3CDTF">2024-12-03T08:43:35Z</dcterms:modified>
</cp:coreProperties>
</file>