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375" yWindow="300" windowWidth="9045" windowHeight="4590" tabRatio="802" firstSheet="1" activeTab="1"/>
  </bookViews>
  <sheets>
    <sheet name="Basis" sheetId="5" state="hidden" r:id="rId1"/>
    <sheet name="Algemeen" sheetId="17" r:id="rId2"/>
    <sheet name="Pseudo" sheetId="34" r:id="rId3"/>
    <sheet name="EVT" sheetId="4" r:id="rId4"/>
    <sheet name="TestGraaf" sheetId="27" state="hidden" r:id="rId5"/>
    <sheet name="LTG" sheetId="9" r:id="rId6"/>
    <sheet name="Specificatie" sheetId="31" state="hidden" r:id="rId7"/>
    <sheet name="FTG" sheetId="10" r:id="rId8"/>
    <sheet name="DOD" sheetId="30" state="hidden" r:id="rId9"/>
    <sheet name="Bevindingen" sheetId="16" state="hidden" r:id="rId10"/>
    <sheet name="Metrieken" sheetId="18" state="hidden" r:id="rId11"/>
    <sheet name="Rapport" sheetId="14" state="hidden" r:id="rId12"/>
    <sheet name="Handleiding" sheetId="33" state="hidden" r:id="rId13"/>
    <sheet name="Analyse" sheetId="25" state="hidden" r:id="rId14"/>
    <sheet name="Handleiding (Oud)" sheetId="32" state="hidden" r:id="rId15"/>
    <sheet name="Versie" sheetId="12" state="hidden" r:id="rId16"/>
  </sheets>
  <functionGroups builtInGroupCount="17"/>
  <definedNames>
    <definedName name="_xlnm._FilterDatabase" localSheetId="3" hidden="1">EVT!$C$7:$L$7</definedName>
    <definedName name="_xlnm._FilterDatabase" localSheetId="7" hidden="1">FTG!$B$8:$H$9</definedName>
    <definedName name="_xlnm.Print_Area" localSheetId="12">Handleiding!$B$4:$D$215</definedName>
    <definedName name="_xlnm.Print_Area" localSheetId="14">'Handleiding (Oud)'!$B$4:$D$207</definedName>
    <definedName name="UserForm1Location" hidden="1">Pseudo!#REF!</definedName>
  </definedNames>
  <calcPr calcId="145621"/>
  <pivotCaches>
    <pivotCache cacheId="0" r:id="rId17"/>
    <pivotCache cacheId="1" r:id="rId18"/>
    <pivotCache cacheId="2" r:id="rId19"/>
  </pivotCaches>
  <fileRecoveryPr repairLoad="1"/>
</workbook>
</file>

<file path=xl/calcChain.xml><?xml version="1.0" encoding="utf-8"?>
<calcChain xmlns="http://schemas.openxmlformats.org/spreadsheetml/2006/main">
  <c r="F38" i="30" l="1"/>
  <c r="F37" i="30"/>
  <c r="F36" i="30"/>
  <c r="F35" i="30"/>
  <c r="F34" i="30"/>
  <c r="F33" i="30"/>
  <c r="F32" i="30"/>
  <c r="F31" i="30"/>
  <c r="F30" i="30"/>
  <c r="F29" i="30"/>
  <c r="F28" i="30"/>
  <c r="F27" i="30"/>
  <c r="F26" i="30"/>
  <c r="F25" i="30"/>
  <c r="F24" i="30"/>
  <c r="F23" i="30"/>
  <c r="F22" i="30"/>
  <c r="F21" i="30"/>
  <c r="F20" i="30"/>
  <c r="F19" i="30"/>
  <c r="F18" i="30"/>
  <c r="F17" i="30"/>
  <c r="F16" i="30"/>
  <c r="F15" i="30"/>
  <c r="F14" i="30"/>
  <c r="F13" i="30"/>
  <c r="F12" i="30"/>
  <c r="F11" i="30"/>
  <c r="F10" i="30"/>
  <c r="C5" i="17" l="1"/>
  <c r="F9" i="30" l="1"/>
  <c r="F8" i="30"/>
  <c r="L12" i="25" l="1"/>
  <c r="L10" i="25"/>
  <c r="K11" i="25"/>
  <c r="L11" i="25"/>
  <c r="K10" i="25"/>
  <c r="K12" i="25"/>
  <c r="K13" i="25" l="1"/>
  <c r="L13" i="25"/>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29" authorId="0">
      <text>
        <r>
          <rPr>
            <sz val="9"/>
            <color indexed="81"/>
            <rFont val="Tahoma"/>
            <family val="2"/>
          </rPr>
          <t xml:space="preserve">Voeg een cijfer in voor de testmaatregel die geinsert moet worden.
</t>
        </r>
      </text>
    </comment>
    <comment ref="C29" authorId="1">
      <text>
        <r>
          <rPr>
            <sz val="12"/>
            <color indexed="81"/>
            <rFont val="Tahoma"/>
            <family val="2"/>
          </rPr>
          <t>Nummer van E1 t/m En waarbij n aantal regels is</t>
        </r>
      </text>
    </comment>
    <comment ref="D29" authorId="1">
      <text>
        <r>
          <rPr>
            <sz val="12"/>
            <color indexed="81"/>
            <rFont val="Tahoma"/>
            <family val="2"/>
          </rPr>
          <t>-Inhoud kan "en", "of" of "c" zijn.
-Wordt als "en" beschouwd als dit veld leeg blijft</t>
        </r>
      </text>
    </comment>
    <comment ref="E29" authorId="1">
      <text>
        <r>
          <rPr>
            <sz val="12"/>
            <color indexed="81"/>
            <rFont val="Tahoma"/>
            <family val="2"/>
          </rPr>
          <t xml:space="preserve">Verwijs hier naar situaties of naar een andere regel in de tabel. Scheidt verwijzing door een komma teken. Wordt dus bijvoorbeeld: "S1,S5,S8"
verwijs naar een andere regel met het regelnummer, bijvoorbeeld: "E1,S4"
</t>
        </r>
      </text>
    </comment>
    <comment ref="F29" authorId="1">
      <text>
        <r>
          <rPr>
            <sz val="12"/>
            <color indexed="81"/>
            <rFont val="Tahoma"/>
            <family val="2"/>
          </rPr>
          <t>Actie code(s) uit de actie tabel.</t>
        </r>
      </text>
    </comment>
    <comment ref="G29" authorId="1">
      <text>
        <r>
          <rPr>
            <sz val="12"/>
            <color indexed="81"/>
            <rFont val="Tahoma"/>
            <family val="2"/>
          </rPr>
          <t>Actie code(s) uit de actie tabel.</t>
        </r>
      </text>
    </comment>
    <comment ref="A41" authorId="0">
      <text>
        <r>
          <rPr>
            <sz val="9"/>
            <color indexed="81"/>
            <rFont val="Tahoma"/>
            <family val="2"/>
          </rPr>
          <t xml:space="preserve">Voeg een cijfer in voor de actie die geinsert moet worden.
</t>
        </r>
      </text>
    </comment>
    <comment ref="C41"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36" authorId="0">
      <text>
        <r>
          <rPr>
            <sz val="9"/>
            <color indexed="81"/>
            <rFont val="Tahoma"/>
            <family val="2"/>
          </rPr>
          <t xml:space="preserve">Voeg een cijfer in voor de flow regel die geinsert moet worden.
</t>
        </r>
      </text>
    </comment>
    <comment ref="C36" authorId="1">
      <text>
        <r>
          <rPr>
            <sz val="12"/>
            <color indexed="81"/>
            <rFont val="Tahoma"/>
            <family val="2"/>
          </rPr>
          <t>Nummer van 1 t/m n waarbij n aantal regels is</t>
        </r>
      </text>
    </comment>
    <comment ref="D36"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36" authorId="1">
      <text>
        <r>
          <rPr>
            <sz val="12"/>
            <color indexed="81"/>
            <rFont val="Tahoma"/>
            <family val="2"/>
          </rPr>
          <t>De conditie waar een pad uitkomt, bijvoorbeeld "C3".</t>
        </r>
      </text>
    </comment>
    <comment ref="A42" authorId="0">
      <text>
        <r>
          <rPr>
            <sz val="9"/>
            <color indexed="81"/>
            <rFont val="Tahoma"/>
            <family val="2"/>
          </rPr>
          <t xml:space="preserve">Voeg een cijfer in voor de testmaatregel die geinsert moet worden.
</t>
        </r>
      </text>
    </comment>
    <comment ref="C42" authorId="1">
      <text>
        <r>
          <rPr>
            <sz val="12"/>
            <color indexed="81"/>
            <rFont val="Tahoma"/>
            <family val="2"/>
          </rPr>
          <t>Tabel voor invoeren conditie combinaties</t>
        </r>
      </text>
    </comment>
    <comment ref="D42" authorId="1">
      <text>
        <r>
          <rPr>
            <sz val="12"/>
            <color indexed="81"/>
            <rFont val="Tahoma"/>
            <family val="2"/>
          </rPr>
          <t xml:space="preserve">Verwijs hier naar een of meerdere condities Scheidt verwijzing door een komma teken. Bijvoorbeeld: "C2,C3"
</t>
        </r>
      </text>
    </comment>
    <comment ref="E42" authorId="1">
      <text>
        <r>
          <rPr>
            <sz val="12"/>
            <color indexed="81"/>
            <rFont val="Tahoma"/>
            <family val="2"/>
          </rPr>
          <t>De conditie waarmee gecombineerd moet worden. Laat leeg als condities uit vorige kolom met elkaar gecombineerd moeten worden. 
Bijv: "C1" of ""</t>
        </r>
      </text>
    </comment>
    <comment ref="F42" authorId="1">
      <text>
        <r>
          <rPr>
            <sz val="10"/>
            <color indexed="81"/>
            <rFont val="Tahoma"/>
            <family val="2"/>
          </rPr>
          <t>"N" of Leeg: Als combinaties van deze regel met de testgraaf-flow conflicteren wordt de regel genegeerd
"Y": combinaties worden in de flow gestopt ongeacht of ze conflicteren met de testgraaf flow
"S": Alleen combinaties die met de flow conflicteren worden overgeslagen</t>
        </r>
      </text>
    </comment>
    <comment ref="A46" authorId="0">
      <text>
        <r>
          <rPr>
            <sz val="9"/>
            <color indexed="81"/>
            <rFont val="Tahoma"/>
            <family val="2"/>
          </rPr>
          <t xml:space="preserve">Voeg een cijfer in voor de actie die geinsert moet worden.
</t>
        </r>
      </text>
    </comment>
    <comment ref="C46" authorId="1">
      <text>
        <r>
          <rPr>
            <sz val="12"/>
            <color indexed="81"/>
            <rFont val="Tahoma"/>
            <family val="2"/>
          </rPr>
          <t>Nr van de actie met code A1 t/m An, waarbij n aantal acties is</t>
        </r>
      </text>
    </comment>
    <comment ref="E46"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t>
        </r>
      </text>
    </comment>
  </commentList>
</comments>
</file>

<file path=xl/comments4.xml><?xml version="1.0" encoding="utf-8"?>
<comments xmlns="http://schemas.openxmlformats.org/spreadsheetml/2006/main">
  <authors>
    <author>Smeenk</author>
  </authors>
  <commentList>
    <comment ref="C49"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49"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condities waarvan het pad uitkomt bij de conditie in de Naar-kolom. Scheidt verwijzing door een komma teken. Bijvoorbeeld: "S1,S5" of "C2,S1"
</t>
        </r>
      </text>
    </comment>
    <comment ref="E49" authorId="0">
      <text>
        <r>
          <rPr>
            <b/>
            <sz val="8"/>
            <color indexed="81"/>
            <rFont val="Tahoma"/>
            <family val="2"/>
          </rPr>
          <t>Smeenk:</t>
        </r>
        <r>
          <rPr>
            <sz val="8"/>
            <color indexed="81"/>
            <rFont val="Tahoma"/>
            <family val="2"/>
          </rPr>
          <t xml:space="preserve">
</t>
        </r>
        <r>
          <rPr>
            <sz val="12"/>
            <color indexed="81"/>
            <rFont val="Tahoma"/>
            <family val="2"/>
          </rPr>
          <t>De conditie waar een pad uitkomt, bijvoorbeeld "C3".</t>
        </r>
      </text>
    </comment>
    <comment ref="C55"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55" authorId="0">
      <text>
        <r>
          <rPr>
            <b/>
            <sz val="12"/>
            <color indexed="81"/>
            <rFont val="Tahoma"/>
            <family val="2"/>
          </rPr>
          <t>Smeenk:
-Inhoud kan "en" of "of" zijn.
-Wordt als "en" beschouwd als dit veld leeg blijft</t>
        </r>
      </text>
    </comment>
    <comment ref="E55"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naar een andere regel in de tabel. Scheidt verwijzing door een komma teken. Wordt dus bijvoorbeeld: "S1,S5,8"
</t>
        </r>
      </text>
    </comment>
    <comment ref="F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text>
    </comment>
    <comment ref="G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r>
          <rPr>
            <sz val="8"/>
            <color indexed="81"/>
            <rFont val="Tahoma"/>
            <family val="2"/>
          </rPr>
          <t>.</t>
        </r>
      </text>
    </comment>
    <comment ref="H55" authorId="0">
      <text>
        <r>
          <rPr>
            <b/>
            <sz val="12"/>
            <color indexed="81"/>
            <rFont val="Tahoma"/>
            <family val="2"/>
          </rPr>
          <t>Smeenk:</t>
        </r>
        <r>
          <rPr>
            <sz val="12"/>
            <color indexed="81"/>
            <rFont val="Tahoma"/>
            <family val="2"/>
          </rPr>
          <t xml:space="preserve">
code "v", als regel preconditie is voor andere regel.
code "p", als alleen positieve acties voor de regel gegenereerd hoeven worden
code "n", als alleen negatieve acties voor de regel gegenereerd hoeven worden
</t>
        </r>
      </text>
    </comment>
    <comment ref="C85" authorId="0">
      <text>
        <r>
          <rPr>
            <b/>
            <sz val="8"/>
            <color indexed="81"/>
            <rFont val="Tahoma"/>
            <family val="2"/>
          </rPr>
          <t>Smeenk:</t>
        </r>
        <r>
          <rPr>
            <sz val="8"/>
            <color indexed="81"/>
            <rFont val="Tahoma"/>
            <family val="2"/>
          </rPr>
          <t xml:space="preserve">
</t>
        </r>
        <r>
          <rPr>
            <sz val="12"/>
            <color indexed="81"/>
            <rFont val="Tahoma"/>
            <family val="2"/>
          </rPr>
          <t>Nr van de actie met code A1 t/m An, waarbij n aantal acties is</t>
        </r>
      </text>
    </comment>
    <comment ref="E85" authorId="0">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t>
        </r>
      </text>
    </comment>
  </commentList>
</comments>
</file>

<file path=xl/sharedStrings.xml><?xml version="1.0" encoding="utf-8"?>
<sst xmlns="http://schemas.openxmlformats.org/spreadsheetml/2006/main" count="2431" uniqueCount="570">
  <si>
    <t>A1</t>
  </si>
  <si>
    <t>A2</t>
  </si>
  <si>
    <t>Dan</t>
  </si>
  <si>
    <t>Anders</t>
  </si>
  <si>
    <t>Y</t>
  </si>
  <si>
    <t>N</t>
  </si>
  <si>
    <t>Type</t>
  </si>
  <si>
    <t>Actie</t>
  </si>
  <si>
    <t>Nr</t>
  </si>
  <si>
    <t>Parameters</t>
  </si>
  <si>
    <t>C2.1</t>
  </si>
  <si>
    <t>C3.1</t>
  </si>
  <si>
    <t>C3.2</t>
  </si>
  <si>
    <t>Soort</t>
  </si>
  <si>
    <t>Exclusief</t>
  </si>
  <si>
    <t>Inclusief_pos</t>
  </si>
  <si>
    <t>Inclusief_neg</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</si>
  <si>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</si>
  <si>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</si>
  <si>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</si>
  <si>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</si>
  <si>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</si>
  <si>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</si>
  <si>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</si>
  <si>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</si>
  <si>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</si>
  <si>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</si>
  <si>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</si>
  <si>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</si>
  <si>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</si>
  <si>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</si>
  <si>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</si>
  <si>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</si>
  <si>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</si>
  <si>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</si>
  <si>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</si>
  <si>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</si>
  <si>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</si>
  <si>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</si>
  <si>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</si>
  <si>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</si>
  <si>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</si>
  <si>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</si>
  <si>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</si>
  <si>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regel tabel</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</si>
  <si>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</si>
  <si>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</si>
  <si>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</si>
  <si>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</si>
  <si>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</si>
  <si>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in kolom &lt;Anders&gt; in welke actie juist niet optreed bij de voor de regel ingevulde situaties. Vul maximaal één actie in het &lt;Anders&gt; veld. Doe dit door te verwijzen naar de actie code. (Bijvoorbeeld: "A2").</t>
  </si>
  <si>
    <t>Vul een beknopte omschrijving in van de actie in kolom &lt;omschrijving&gt;.</t>
  </si>
  <si>
    <t>Geef regels die in de tabel ingevuld worden oplopende nrs in de &lt;Nr&gt; kolom, van 1 tot n, waar n is het totaal aantal regels.</t>
  </si>
  <si>
    <t>Vul in de &lt;type&gt; kolom in of voor de regel "en" of "of" van toepassing is. Als dit veld leeg gelaten wordt het als gevuld met "en" beschouwd.</t>
  </si>
  <si>
    <t>In de &lt;Situaties&gt; kolom kan inplaats van naar een situatie ook verwezen worden naar een andere regel. Vul hiervoor het regelnr uit kolom &lt;Nr&gt; in van de regel waar je naar verwijzen wilt. (Bijvoorbeeld: "1,S2,S7" voor een verwijzing naar regel met nr 1)</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</si>
  <si>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</si>
  <si>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</si>
  <si>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</si>
  <si>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</si>
  <si>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Het afleiden van de logische testgevallen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</si>
  <si>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</si>
  <si>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</si>
  <si>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</si>
  <si>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</si>
  <si>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</si>
  <si>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</si>
  <si>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</si>
  <si>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</si>
  <si>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</si>
  <si>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</si>
  <si>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</si>
  <si>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</si>
  <si>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</si>
  <si>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</si>
  <si>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</si>
  <si>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</si>
  <si>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</si>
  <si>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</si>
  <si>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</si>
  <si>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</si>
  <si>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</si>
  <si>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</si>
  <si>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</si>
  <si>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</si>
  <si>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</si>
  <si>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</si>
  <si>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</si>
  <si>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</si>
  <si>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</si>
  <si>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</si>
  <si>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</si>
  <si>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</si>
  <si>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</si>
  <si>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</si>
  <si>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</si>
  <si>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</si>
  <si>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</si>
  <si>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</si>
  <si>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</si>
  <si>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</si>
  <si>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</si>
  <si>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</si>
  <si>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</si>
  <si>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</si>
  <si>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</si>
  <si>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</si>
  <si>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</si>
  <si>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</si>
  <si>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</si>
  <si>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</si>
  <si>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</si>
  <si>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</si>
  <si>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</si>
  <si>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</si>
  <si>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</si>
  <si>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</si>
  <si>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</si>
  <si>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</si>
  <si>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</si>
  <si>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</si>
  <si>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</si>
  <si>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</si>
  <si>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</si>
  <si>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</si>
  <si>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</si>
  <si>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</si>
  <si>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</si>
  <si>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</si>
  <si>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</si>
  <si>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</si>
  <si>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</si>
  <si>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</si>
  <si>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</si>
  <si>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</si>
  <si>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</si>
  <si>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</si>
  <si>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</si>
  <si>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</si>
  <si>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</si>
  <si>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</si>
  <si>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</si>
  <si>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Ralph</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</si>
  <si>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</si>
  <si>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</si>
  <si>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</si>
  <si>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</si>
  <si>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</si>
  <si>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</si>
  <si>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</si>
  <si>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</si>
  <si>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</si>
  <si>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</si>
  <si>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</si>
  <si>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</si>
  <si>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</si>
  <si>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</si>
  <si>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</si>
  <si>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</si>
  <si>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</si>
  <si>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Als nieuwe kandidaat bevindingen aan de tabel zijn toegevoegd door de macro dan krijgen zij eerst een code beginnende met een "T". Bevindingen met deze code moeten eerst beoordeeld worden voordat nieuws bevindingen in de tabel geladen kunnen worden. Het beoordelen gebeurt door de bevinding een uniek "B" nr te geven. (Bijvoorbeeld "B3" als "B1" en "B2" al bestaan.)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</si>
  <si>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</si>
  <si>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</si>
  <si>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</si>
  <si>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</si>
  <si>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</si>
  <si>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</si>
  <si>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</si>
  <si>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</si>
  <si>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</si>
  <si>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</si>
  <si>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</si>
  <si>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</si>
  <si>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</si>
  <si>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</si>
  <si>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</si>
  <si>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</si>
  <si>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</si>
  <si>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</si>
  <si>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</si>
  <si>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</si>
  <si>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</si>
  <si>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</si>
  <si>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</si>
  <si>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</si>
  <si>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</si>
  <si>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</si>
  <si>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</si>
  <si>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</si>
  <si>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</si>
  <si>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</si>
  <si>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</si>
  <si>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</si>
  <si>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</si>
  <si>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</si>
  <si>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</si>
  <si>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</si>
  <si>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</si>
  <si>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</si>
  <si>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</si>
  <si>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</si>
  <si>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C2.2</t>
  </si>
  <si>
    <t>Speciaal</t>
  </si>
  <si>
    <t>Als alleen positieve resultaten voor een regel gegenereerd hoeven te worden vul dan "p" in het &lt;Speciaal&gt; veld van de regel</t>
  </si>
  <si>
    <t>Als alleen negatieve resultaten voor een regel gegenereerd hoeven te worden vul dan "n" in het &lt;Speciaal&gt; veld van de regel</t>
  </si>
  <si>
    <t>Als een regel een preconditie is voor een andere regel vul dan "v" in het &lt;Speciaal&gt; veld van de regel</t>
  </si>
  <si>
    <t>Er mogen meerdere codes tegelijk in een &lt;Speciaal&gt; veld staan, bijvoorbeeld: "pv".</t>
  </si>
  <si>
    <t>Van</t>
  </si>
  <si>
    <t>Naar</t>
  </si>
  <si>
    <t>Testsituaties</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</si>
  <si>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</si>
  <si>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</si>
  <si>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</si>
  <si>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</si>
  <si>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</si>
  <si>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</si>
  <si>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Elementaire Vergelijkingen Test.</t>
  </si>
  <si>
    <t>2) De tweede kan logische testgevallen bepalen aan de hand van een beschrijving van logica tussen testsituaties en te verwachte acties. Dit gaat volgens de methode van de TestGraaf.</t>
  </si>
  <si>
    <t>Vul in de kolom &lt;Testsituaties&gt; in voor welke testsituaties de actie van toepassing is. Scheidt meerdere testsituaties mbv een komma. (Bijvoorbeeld: "S1,S4")</t>
  </si>
  <si>
    <t>Verwijs in kolom &lt;Van&gt; naar situaties of condities waarvan het pad uitkomt bij de conditie in de &lt;Naar&gt; kolom. Scheidt verwijzing door een komma teken. Bijvoorbeeld: "S1,S5" of "C2,S1"</t>
  </si>
  <si>
    <t>Tijdens het draaien van de macro wordt de gebruiker gevraagd de testmaat te specificeren.</t>
  </si>
  <si>
    <t>Het afleiden van de logische testgevallen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</si>
  <si>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0.4</t>
  </si>
  <si>
    <t>0.5</t>
  </si>
  <si>
    <t>Toegevoegd:
- Kleine aanpassingen aan EVT algoritme</t>
  </si>
  <si>
    <t>Test specificatie EVT</t>
  </si>
  <si>
    <t>Toegevoegd:
- TestGraaf testspecificatie
- Oude LTG en Functioneel sheet</t>
  </si>
  <si>
    <t>A3</t>
  </si>
  <si>
    <t>A4</t>
  </si>
  <si>
    <t>Als er "p" achter een verwijzing naar een andere regel gezet wordt dan worden alleen de combinaties van de regel meegenomen die tot een positief resultaat leiden. (Bijvoorbeeld "1p,S2,S7", hierbij worden allen positeve resultaten van regel 1 meegenomen voor bepalen relevantie combinaties regel 2). Omgekeerd geldt dit voor als er "n" achter een regel verwijzing staat, dan worden alleen de negatieve resultaten van de regel waar naar verwezen is meegenomen</t>
  </si>
  <si>
    <t xml:space="preserve">Als in een regel "tm" direct achter de conditie in de &lt;van&gt; geplaatst wordt, dan wordt op basis van een reeks condities testsituaties gegenereerd. De reeks loopt daarbij vanaf de conditie in de &lt;van&gt; kolom tot en met de conditie in de &lt;naar&gt; kolom.  Bijvoorbeeld: In de &lt;van&gt; kolom staat "C2tm" en in de &lt;naar&gt; kolom staat "C5", dan wordt op basis hiervan testsituaties voor C2&gt;C3&gt;C4&gt;C5 gegenereerd. </t>
  </si>
  <si>
    <t>bron</t>
  </si>
  <si>
    <t>Situatie</t>
  </si>
  <si>
    <t>0.6</t>
  </si>
  <si>
    <t>Toegevoegd:
- Definition of Done lezen op basis van LTGs</t>
  </si>
  <si>
    <t>Jira-tabel</t>
  </si>
  <si>
    <t>S1</t>
  </si>
  <si>
    <t>S2</t>
  </si>
  <si>
    <t>S3</t>
  </si>
  <si>
    <t>S4</t>
  </si>
  <si>
    <t>C2.3</t>
  </si>
  <si>
    <t>S5</t>
  </si>
  <si>
    <t>S6</t>
  </si>
  <si>
    <t>S7</t>
  </si>
  <si>
    <t>S8</t>
  </si>
  <si>
    <t>S9</t>
  </si>
  <si>
    <t>Test specificatie</t>
  </si>
  <si>
    <t>E1</t>
  </si>
  <si>
    <t>S10</t>
  </si>
  <si>
    <t>S11</t>
  </si>
  <si>
    <t>LTG 1</t>
  </si>
  <si>
    <t>LTG 2</t>
  </si>
  <si>
    <t>LTG 3</t>
  </si>
  <si>
    <t>LTG 4</t>
  </si>
  <si>
    <t>LTG 5</t>
  </si>
  <si>
    <t>LTG 6</t>
  </si>
  <si>
    <t>C2</t>
  </si>
  <si>
    <t>C4</t>
  </si>
  <si>
    <t>C1</t>
  </si>
  <si>
    <t>E2</t>
  </si>
  <si>
    <t>v</t>
  </si>
  <si>
    <t>T1</t>
  </si>
  <si>
    <t>C3</t>
  </si>
  <si>
    <t>C3.3</t>
  </si>
  <si>
    <t>LTG 7</t>
  </si>
  <si>
    <t>LTG 8</t>
  </si>
  <si>
    <t>LTG 9</t>
  </si>
  <si>
    <t>Tabblad Specificatie</t>
  </si>
  <si>
    <t>2) De tweede kan logische testgevallen bepalen aan de hand van een beschrijving van logica tussen testsituaties en te verwachte acties. Dit gaat volgens de methode van de TestGraaf en de Elementaire vergelijkingentest.</t>
  </si>
  <si>
    <t>Geef regels die in de tabel ingevuld worden oplopende nrs in de &lt;Nr&gt; kolom, van T1 tot Tn, waar n is het totaal aantal regels.</t>
  </si>
  <si>
    <t>In een regel</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</si>
  <si>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</si>
  <si>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</si>
  <si>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</si>
  <si>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</si>
  <si>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</si>
  <si>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Geef regels die in de tabel ingevuld worden oplopende nrs in de &lt;Nr&gt; kolom, van E1 tot En, waar n is het totaal aantal regels.</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</si>
  <si>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</si>
  <si>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</si>
  <si>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 xml:space="preserve">Let op: Voor de EVT acties hoeft in de &lt;Testsituaties&gt; kolom van de Acties kolom geen verwijzing te komen naar de Situatie waarvoor deze optreed, het is genoeg als deze in de &lt;Dan&gt; of &lt;Anders&gt; kolomvan de EVT tabel opgnomen zijn,. </t>
  </si>
  <si>
    <t xml:space="preserve">Vul in de kolom &lt;Testsituaties&gt; in voor welke testsituaties de actie van toepassing is. Scheidt meerdere testsituaties mbv een komma. (Bijvoorbeeld: "S1,S4"). Vullen van &lt;Testsituaties&gt; kolom is vnl voor acties gerelateerd aan uitkomsten van Testgraaf regels. Voor EVT regels kan verwezen worden naar acties in de EVT tabel. </t>
  </si>
  <si>
    <t>Testgraaf regels in de &lt;Van&gt; kolom kunnen ook verwijzen naar uitkomsten van een E regel. Als uit een E regel bijvoorbeeld de situaties S12,S13 en S14 rollen, dan zou de waarde van een &lt;Van&gt; kolom bijvoorbeeld "S12,S13" kunnen zijn.</t>
  </si>
  <si>
    <t xml:space="preserve">EVT regels worden meegenomen in de testspecificatie als daar direct of indirect naar verwezen wordt in een TestGraaf regel. </t>
  </si>
  <si>
    <t>Voor EVT regels wordt voor een combinatie aan situaties de logische testsituaties bepaad volgens principe van de elementaire vergelijkingentest.</t>
  </si>
  <si>
    <t>Regels in de Testgraaf tabel worden meegenomen in de testspecificatie.</t>
  </si>
  <si>
    <t>Regels in de Testgraaf tabel geven een pad aan van een testsituatie of conditie naar een andere conditie.</t>
  </si>
  <si>
    <t>Door een "v" te zetten bij een E regel in de kolom voor de &lt;Nr&gt; kolom in de EVT tabel wordt deze regel ook uitgevoerd bij de testspecificatie ook al is er niet naar verwezen in een E regel van de Testgraaf tabel. Dit resulteert vervolgens in een tabel met de resultaten van de regel tussen EVT tabel en de Actie Tabel.</t>
  </si>
  <si>
    <t xml:space="preserve">Voor EVT regels (regels met E nr) worden aparte tabellen aangemaakt tussen EVT en de Actie tabel. Deze tabellen hebben S situaties waar ook naar verwezen kan worden in de Testgraaf tabel. </t>
  </si>
  <si>
    <t>Er kan in de EVT kolom niet verwezen worden naar situaties (S-nrs) uit bij specificatie aangemaakte E tabellen, alleen naar situaties uit de orginele condities met een C nr die door de &lt;situaties bepalen&gt; macro zijn aangemaakt.</t>
  </si>
  <si>
    <t>Onder de Actie Tabel komt een tabel met de logische testgevallen te staan.</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</si>
  <si>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</si>
  <si>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Het afleiden van de logische testgevallen van EVT regels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</si>
  <si>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In dit tabblad kan een formele testtechniek toegepast worden die de testgraaf met de elementaire vergelijkingentest combineert.</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</si>
  <si>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</si>
  <si>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</si>
  <si>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</si>
  <si>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</si>
  <si>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</si>
  <si>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</si>
  <si>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S12</t>
  </si>
  <si>
    <t>S13</t>
  </si>
  <si>
    <t>S14</t>
  </si>
  <si>
    <t>S15</t>
  </si>
  <si>
    <t>S16</t>
  </si>
  <si>
    <t>S17</t>
  </si>
  <si>
    <t>S18</t>
  </si>
  <si>
    <t>S19</t>
  </si>
  <si>
    <t>E3</t>
  </si>
  <si>
    <t>S20</t>
  </si>
  <si>
    <t>S21</t>
  </si>
  <si>
    <t>S22</t>
  </si>
  <si>
    <t>S23</t>
  </si>
  <si>
    <t>S24</t>
  </si>
  <si>
    <t>S25</t>
  </si>
  <si>
    <t>zvz</t>
  </si>
  <si>
    <t>Keten</t>
  </si>
  <si>
    <t>einddatum in verleden</t>
  </si>
  <si>
    <t>einddatum vandaag</t>
  </si>
  <si>
    <t>Einddatum in toekomst</t>
  </si>
  <si>
    <t>zvz dat</t>
  </si>
  <si>
    <t>uzovicode in zvz tarieven</t>
  </si>
  <si>
    <t>uzovicode in keten tarieven</t>
  </si>
  <si>
    <t>keten dat</t>
  </si>
  <si>
    <t>zvz niet actief</t>
  </si>
  <si>
    <t>begindatum in verleden</t>
  </si>
  <si>
    <t>begindatum vandaag</t>
  </si>
  <si>
    <t>begindatum in toekomst</t>
  </si>
  <si>
    <t>C5.1</t>
  </si>
  <si>
    <t>C5</t>
  </si>
  <si>
    <t>C5.2</t>
  </si>
  <si>
    <t>C5.3</t>
  </si>
  <si>
    <t>C6.1</t>
  </si>
  <si>
    <t>C6</t>
  </si>
  <si>
    <t>C6.2</t>
  </si>
  <si>
    <t>C6.3</t>
  </si>
  <si>
    <t>C7.1</t>
  </si>
  <si>
    <t>C7</t>
  </si>
  <si>
    <t>S26</t>
  </si>
  <si>
    <t>S3,S4</t>
  </si>
  <si>
    <t>of</t>
  </si>
  <si>
    <t>S7,S8</t>
  </si>
  <si>
    <t>E4</t>
  </si>
  <si>
    <t>E5</t>
  </si>
  <si>
    <t>E6</t>
  </si>
  <si>
    <t>S11,S12</t>
  </si>
  <si>
    <t>S15,S16</t>
  </si>
  <si>
    <t>E4,E5,S9</t>
  </si>
  <si>
    <t>E1,E2,S1,E6n</t>
  </si>
  <si>
    <t>keten rules</t>
  </si>
  <si>
    <t>zvz rules</t>
  </si>
  <si>
    <t>basis rules</t>
  </si>
  <si>
    <t>niks rules</t>
  </si>
  <si>
    <t>S9S11S15A1</t>
  </si>
  <si>
    <t>S9S12S16A1</t>
  </si>
  <si>
    <t>S17S24</t>
  </si>
  <si>
    <t>S17S25</t>
  </si>
  <si>
    <t>S1S3S7S9S13S15A2-A1</t>
  </si>
  <si>
    <t>S1S4S8S9S11S14A2-A1</t>
  </si>
  <si>
    <t>S1S3S7S10S11S15A2-A1</t>
  </si>
  <si>
    <t>S1S5S7S9S13S15A3-A1</t>
  </si>
  <si>
    <t>S1S3S6S9S13S15A3-A1</t>
  </si>
  <si>
    <t>S2S3S7S9S13S15A3-A1</t>
  </si>
  <si>
    <t>S17S19</t>
  </si>
  <si>
    <t>S17S20</t>
  </si>
  <si>
    <t>S17S21</t>
  </si>
  <si>
    <t>S17S22</t>
  </si>
  <si>
    <t>S17S23</t>
  </si>
  <si>
    <t>S17S26</t>
  </si>
  <si>
    <t>Testmaat</t>
  </si>
  <si>
    <t>Flow</t>
  </si>
  <si>
    <t>Negeer flow</t>
  </si>
  <si>
    <t>Test specificatie Testgraaf</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</si>
  <si>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</si>
  <si>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</si>
  <si>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</si>
  <si>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</si>
  <si>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</si>
  <si>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</si>
  <si>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</si>
  <si>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</si>
  <si>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</si>
  <si>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</si>
  <si>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</si>
  <si>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</si>
  <si>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</si>
  <si>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</si>
  <si>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</si>
  <si>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</si>
  <si>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</si>
  <si>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</si>
  <si>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</si>
  <si>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</si>
  <si>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</si>
  <si>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</si>
  <si>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</si>
  <si>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</si>
  <si>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</si>
  <si>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</si>
  <si>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t>
  </si>
  <si>
    <t>Symbool</t>
  </si>
  <si>
    <t>Pseudo Code</t>
  </si>
  <si>
    <t>Equivalentieklasses</t>
  </si>
  <si>
    <t>Applicatie1</t>
  </si>
  <si>
    <t>Applicatie2</t>
  </si>
  <si>
    <t>Applicatie3</t>
  </si>
  <si>
    <t>Applicatie4</t>
  </si>
  <si>
    <t>Tabblad Pseudo</t>
  </si>
  <si>
    <t>Op dit tabblad kan pseudo code ingevoerd worden om later te verwerken in de EVT sheet</t>
  </si>
  <si>
    <t>Symbolen tabel</t>
  </si>
  <si>
    <t>Pseudo code tabel</t>
  </si>
  <si>
    <t>Wil je een rij verwijderen, vul dan "x" in de eerste kolom van de regel</t>
  </si>
  <si>
    <t>"d" gevolgd door een nummer delete een situatie/equivalentieklasse en update vervolgens de evt regel tabel. (bijv "d3"voor deleten 3e equivalentieklasse voor de variabele)</t>
  </si>
  <si>
    <t>"del" delete een hele conditie/variabele uit de tabel en update vervolgens de Evt regels in de regeltabel</t>
  </si>
  <si>
    <t>Wil je een rij inserten, vul dan een "i" in. Soort wordt hierbij automatisch op "Normaal" gezet</t>
  </si>
  <si>
    <t>"n" voor verandere van soort status naar "Normaal". Daarna update van situaties in evt regels tabel</t>
  </si>
  <si>
    <t>"e" voor veranderen van soort status naar "Exclusief". Daarna update van situaties in evt regels tabel</t>
  </si>
  <si>
    <t>In de pseudo code tabel kan de pseudo code van bepaalde functionaliteit ingevoerd worden. Dit moet wel in een bepaald formaat gebeuren</t>
  </si>
  <si>
    <t>Hieronder een opsomming van welke formaatregels gelden</t>
  </si>
  <si>
    <t>1) Alle regels in de tabel staan direct onder elkaar</t>
  </si>
  <si>
    <t>2) Een regel kan beginnen met een cel met qualifier: if, als, then, dan, else of anders. (Niet case sensitive)</t>
  </si>
  <si>
    <t>3) Als een regel niet begint met een qualifier, dan geldt hiervoor de qualifier uit de vorige regel</t>
  </si>
  <si>
    <t>5) Inhoud behorende bij een qualifier moet in de cel direct rechts naast de cel met de qualifier geplaatst worden</t>
  </si>
  <si>
    <t>7) Een "if" qualifier kan gevolgd worden door een cel waarin EN/OF logica geformuleerde is. (Bijv: "Het is warm EN het regent niet"</t>
  </si>
  <si>
    <t>10) "en" is synoniem voor "and", "of" is synoniem voor "or". (Niet case sensitive)</t>
  </si>
  <si>
    <t>9) Op hetzelfde niveau in een IF regel mag niet tegelijk een EN en een OF voorkomen. (Bijv:  "Het is warm EN het regent niet OF het is een feestdag" mag niet. Gebruik hierbij haakjes zoals in vorig voorbeeld.)</t>
  </si>
  <si>
    <t>Draaien macro "Verwerken"</t>
  </si>
  <si>
    <t xml:space="preserve">Deze macro verwerkt de pseudo code in tabblad EVT. </t>
  </si>
  <si>
    <t>Codes voor beheer equivalentie klasses</t>
  </si>
  <si>
    <t>Tabblad Pseudo Code</t>
  </si>
  <si>
    <t>Draaien macro Verwerken</t>
  </si>
  <si>
    <t xml:space="preserve">"i" gevolgd door nummer (bijv "i3"voor toevoegen 3 situaties) reserveert situaties om toe te voegen voor een conditie. Ook wordt vervolgens de evt regel tabel geupdate. Wanneer aantal equivalentieklasses voor de regel hierdoor verandert van 1 naar meer dan 1, dan wordt automatisch de soort op exclusief gezet. </t>
  </si>
  <si>
    <t xml:space="preserve">Om resultaten van verschillende condities of regels met elkaar te vermenigvuldigen (bijv: doe testgevallen van deze regel voor elke mogelijke uitkomst van deze conditie) moet code "v" meegegeven worden. In dit geval kunnen alleen verwijzingen naar Regels of condities meegegeven worden (geen situaties dus). </t>
  </si>
  <si>
    <t>else</t>
  </si>
  <si>
    <t>4) "Als" is synoniem voor "if", "dan" is synoniem voor "then", "anders" is synoniem voor "else"</t>
  </si>
  <si>
    <t>11) Om aan te geven dat onderdelen van een conditie in een "if" regel bij eenzelfde dimensie horen kunnen punten gebruikt worden (Bijv: "temperatuur.warm OF temperatuur.koud")</t>
  </si>
  <si>
    <t xml:space="preserve">If    </t>
  </si>
  <si>
    <t>then</t>
  </si>
  <si>
    <t>C1.2</t>
  </si>
  <si>
    <t>.</t>
  </si>
  <si>
    <t>if</t>
  </si>
  <si>
    <t>A5</t>
  </si>
  <si>
    <t>IE7</t>
  </si>
  <si>
    <t>IE8</t>
  </si>
  <si>
    <t>IE9</t>
  </si>
  <si>
    <t>Firefox</t>
  </si>
  <si>
    <t>Chrome</t>
  </si>
  <si>
    <t>Wil je een rij verwijderen, vul dan "x" in de meest linkse kolom van de betreffende rij</t>
  </si>
  <si>
    <t>Wil je inhoud van een rij deleten, typ dan "d" in de meest linkse kolom van de betreffende rij</t>
  </si>
  <si>
    <t>Wil je rijen invoegen, dan kan dat door "i" te typen in de meest linkse kolom van de rij waarboven een rij ingevoegd moet worden</t>
  </si>
  <si>
    <t>Draaien macro &lt;Copieer uit EVT&gt;</t>
  </si>
  <si>
    <t>Druk op de knop bovenin met tekst "Copieer uit EVT", vervolgens worden de condities met equivalentieklasses uit het EVT tabblad gehaald en in het Testgraaf tabblad overgenomen</t>
  </si>
  <si>
    <t>De beste manier voor veranderen van de volgorde is door in de meest linkse kolom van het tabblad op de rij waarvoor een volgorde veranderd dient te worden het nieuwe volgorde nummer te typen. Dit leidt ertoe dat de volgorde voor de hele tabel geupdate wordt</t>
  </si>
  <si>
    <t>De logische testgeval nummers kunnen ook aangepast worden, zodat logische testgevallen in een andere volgorde in het FTG tabblad geschreven zullen worden.</t>
  </si>
  <si>
    <t>Condities kunnen zo met code "c" en acties met code "a" toegevoegd worden.</t>
  </si>
  <si>
    <t>Toevoegen van zo een regel kan door code "g" te typen in het blauw gekleurde veld links van de tabel.</t>
  </si>
  <si>
    <t>Voeg mogelijk gewone regels toe, met bijvoorbeeld code "g" en dan een nummer, dit kunnen handelingen in de applicatie betreffen die niet conditie afhankelijk zijn. Denk bijvoorbeeld aan het inloggen in een applicatie, of het wisselen van scherm.</t>
  </si>
  <si>
    <t>Voeg waar wenselijk precondities in in extra regels. Dit kan door code "Pp te typen in het blauw gekleurde veld links van de tabel.</t>
  </si>
  <si>
    <t>De tabel kan op volgorde gesorteerd worden door in het blauwe veld links van de table de code "s" te typen.</t>
  </si>
  <si>
    <t xml:space="preserve">Sortering kan ook per logisch testgeval door "s&lt;testgevalnr&gt;" te typen. Bijvoorbeeld "s4" zal ertoe leiden dat de table gesorteerd wordt zodat rijen relevant voor logisch testgeval 4 bovenaan komen te staan. </t>
  </si>
  <si>
    <t>6) Een "then" en een "else" regel kan gevolgd worden met een actie of met een "if" regel. Begin bij gebruik van beide met de actie(s). Zet meerdere acties of een combinatie actie en "if" in regels onder elkaar</t>
  </si>
  <si>
    <t>8) Een dieper niveau in Logica van eenzelfde If regel moet door middel van haakjes weergegeven worden (Bijv:  "Het is warm EN (het regent niet OF het is een feestdag)")</t>
  </si>
  <si>
    <t>In de symbolen tabel kunnen afkortingen ingevoerd worden om te gebruiken in de pseudo code. Afkortingen zullen vertaald worden wanneer de regels uit de pseudo code in de EVT sheet worden verwerkt.</t>
  </si>
  <si>
    <t>OF</t>
  </si>
  <si>
    <t>EN</t>
  </si>
  <si>
    <t>S1,S3</t>
  </si>
  <si>
    <t>C4.2</t>
  </si>
  <si>
    <t>C4.3</t>
  </si>
  <si>
    <t>C4.4</t>
  </si>
  <si>
    <t>d</t>
  </si>
  <si>
    <t>TestDossierTool v1.1.8</t>
  </si>
  <si>
    <t>het dakraam is open</t>
  </si>
  <si>
    <t>het is droog</t>
  </si>
  <si>
    <t>het regent</t>
  </si>
  <si>
    <t>het dakraam is dicht</t>
  </si>
  <si>
    <t>doe het dakraam open</t>
  </si>
  <si>
    <t>doe het dakraam dicht</t>
  </si>
  <si>
    <t xml:space="preserve">if </t>
  </si>
  <si>
    <t>w.het is droog EN t.temperatuur is warmer dan 18 graden</t>
  </si>
  <si>
    <t>laat het dakraam open</t>
  </si>
  <si>
    <t>laat het dakraam dicht</t>
  </si>
  <si>
    <t>d.het dakraam is open</t>
  </si>
  <si>
    <t>d.het dakraam is dicht</t>
  </si>
  <si>
    <t>dakraam</t>
  </si>
  <si>
    <t>w</t>
  </si>
  <si>
    <t>vochtigheid</t>
  </si>
  <si>
    <t>t</t>
  </si>
  <si>
    <t>temperatuur</t>
  </si>
  <si>
    <t>temperatuur is warmer dan 18 graden</t>
  </si>
  <si>
    <t>S3,S5</t>
  </si>
  <si>
    <t>S4,E4</t>
  </si>
  <si>
    <t>E1p,E2</t>
  </si>
  <si>
    <t>E7</t>
  </si>
  <si>
    <t>E1n,E3</t>
  </si>
  <si>
    <t>E8</t>
  </si>
  <si>
    <t>E1n,E3p,E5</t>
  </si>
  <si>
    <t>S1S3S5 A1</t>
  </si>
  <si>
    <t>S1S4S5 A2</t>
  </si>
  <si>
    <t>S1S3S6 A2</t>
  </si>
  <si>
    <t>S2S4S5 A3</t>
  </si>
  <si>
    <t>S2S3S6 A3</t>
  </si>
  <si>
    <t>S2S3S5 A4</t>
  </si>
  <si>
    <t>w.het regent OF ( t.temperatuur is 18 graden OF t.temperatuur is kleiner dan 18 graden)</t>
  </si>
  <si>
    <t>temperatuur is 18 graden</t>
  </si>
  <si>
    <t>temperatuur is kleiner dan 18 graden</t>
  </si>
  <si>
    <t>S6,S7</t>
  </si>
  <si>
    <t>S1S3S7 A2</t>
  </si>
  <si>
    <t>S2S3S7 A3</t>
  </si>
  <si>
    <t>browser</t>
  </si>
  <si>
    <t>Safari</t>
  </si>
  <si>
    <t>scherm</t>
  </si>
  <si>
    <t>de footer heeft de nieuwe layout</t>
  </si>
  <si>
    <t>navigeer naar de bestelpagina</t>
  </si>
  <si>
    <t>navigeer naar de instellingen pagina</t>
  </si>
  <si>
    <t>navigeer naar de geschiedenis pagina</t>
  </si>
  <si>
    <t>gebruikersnaam</t>
  </si>
  <si>
    <t>wachtwoord</t>
  </si>
  <si>
    <t>onjuiste wachtwoord</t>
  </si>
  <si>
    <t>kies een bestaande gebruikersnaam</t>
  </si>
  <si>
    <t>kies een niet bestaande gebruikersnaam</t>
  </si>
  <si>
    <t>C4.5</t>
  </si>
  <si>
    <t>C4.6</t>
  </si>
  <si>
    <t>S5,S6,S7</t>
  </si>
  <si>
    <t>Inloggen lukt</t>
  </si>
  <si>
    <t>foutmelding verkeerde wachtwoord gebruikersnaam combinatie</t>
  </si>
  <si>
    <t>de header heeft de juiste layout</t>
  </si>
  <si>
    <t>S8S1</t>
  </si>
  <si>
    <t>S9S2S4S5</t>
  </si>
  <si>
    <t>S9S2S4S7</t>
  </si>
  <si>
    <t>S10S1</t>
  </si>
  <si>
    <t>S11S1</t>
  </si>
  <si>
    <t>S12S1</t>
  </si>
  <si>
    <t>S13S1</t>
  </si>
  <si>
    <t>kies een niet bestaande gebruikersnaam en IE7</t>
  </si>
  <si>
    <t>onjuiste wachtwoord en IE7</t>
  </si>
  <si>
    <t>kies een niet bestaande gebruikersnaam en IE8</t>
  </si>
  <si>
    <t>kies een niet bestaande gebruikersnaam en IE9</t>
  </si>
  <si>
    <t>onjuiste wachtwoord en IE9</t>
  </si>
  <si>
    <t>kies een niet bestaande gebruikersnaam en Firefox</t>
  </si>
  <si>
    <t>onjuiste wachtwoord en Firefox</t>
  </si>
  <si>
    <t>kies een niet bestaande gebruikersnaam en Chrome</t>
  </si>
  <si>
    <t>onjuiste wachtwoord en Chrome</t>
  </si>
  <si>
    <t>kies een niet bestaande gebruikersnaam en Safari</t>
  </si>
  <si>
    <t>onjuiste wachtwoord en Safari</t>
  </si>
  <si>
    <t>navigeer naar de bestelpagina en IE7</t>
  </si>
  <si>
    <t>navigeer naar de instellingen pagina en IE7</t>
  </si>
  <si>
    <t>navigeer naar de geschiedenis pagina en IE7</t>
  </si>
  <si>
    <t>onjuiste wachtwoord en IE8</t>
  </si>
  <si>
    <t>navigeer naar de bestelpagina en IE8</t>
  </si>
  <si>
    <t>navigeer naar de instellingen pagina en IE8</t>
  </si>
  <si>
    <t>navigeer naar de geschiedenis pagina en IE8</t>
  </si>
  <si>
    <t>navigeer naar de bestelpagina en IE9</t>
  </si>
  <si>
    <t>navigeer naar de instellingen pagina en IE9</t>
  </si>
  <si>
    <t>navigeer naar de geschiedenis pagina en IE9</t>
  </si>
  <si>
    <t>navigeer naar de bestelpagina en Firefox</t>
  </si>
  <si>
    <t>navigeer naar de instellingen pagina en Firefox</t>
  </si>
  <si>
    <t>navigeer naar de geschiedenis pagina en Firefox</t>
  </si>
  <si>
    <t>navigeer naar de instellingen pagina en Chrome</t>
  </si>
  <si>
    <t>navigeer naar de geschiedenis pagina en Chrome</t>
  </si>
  <si>
    <t>navigeer naar de bestelpagina en Safari</t>
  </si>
  <si>
    <t>navigeer naar de instellingen pagina en Safari</t>
  </si>
  <si>
    <t>navigeer naar de geschiedenis pagina en Safari</t>
  </si>
  <si>
    <t>kies het juiste wachtwoord</t>
  </si>
  <si>
    <t>open de browser IE7</t>
  </si>
  <si>
    <t>de header heeft de juiste layout en de footer heeft de nieuwe layout en Inloggen lukt</t>
  </si>
  <si>
    <t>(blank)</t>
  </si>
  <si>
    <t>Grand Total</t>
  </si>
  <si>
    <t>(Multiple Items)</t>
  </si>
  <si>
    <t>(All)</t>
  </si>
  <si>
    <t>s</t>
  </si>
  <si>
    <t>S9S2S3</t>
  </si>
  <si>
    <t>S9S2S4S6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</si>
</sst>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3]d/mmm/yy;@"/>
  </numFmts>
  <fonts count="22" x14ac:knownFonts="1">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b/>
      <sz val="12"/>
      <color indexed="81"/>
      <name val="Tahoma"/>
      <family val="2"/>
    </font>
    <font>
      <sz val="12"/>
      <color indexed="81"/>
      <name val="Tahoma"/>
      <family val="2"/>
    </font>
    <font>
      <sz val="9"/>
      <color indexed="81"/>
      <name val="Tahoma"/>
      <family val="2"/>
    </font>
    <font>
      <b/>
      <sz val="9"/>
      <color indexed="81"/>
      <name val="Tahoma"/>
      <family val="2"/>
    </font>
    <font>
      <sz val="10"/>
      <color theme="1"/>
      <name val="Arial Unicode MS"/>
      <family val="2"/>
    </font>
    <font>
      <sz val="10"/>
      <color indexed="81"/>
      <name val="Tahoma"/>
      <family val="2"/>
    </font>
    <font>
      <sz val="10"/>
      <color theme="0"/>
      <name val="Tahoma"/>
      <family val="2"/>
    </font>
  </fonts>
  <fills count="11">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286">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6" borderId="1" xfId="0" applyFill="1" applyBorder="1" applyAlignment="1">
      <alignment horizontal="center" vertical="center"/>
    </xf>
    <xf numFmtId="0" fontId="0" fillId="0" borderId="0" xfId="0"/>
    <xf numFmtId="10" fontId="0" fillId="7" borderId="1" xfId="0" applyNumberFormat="1" applyFill="1" applyBorder="1"/>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1" fillId="2" borderId="1" xfId="0" applyFont="1" applyFill="1" applyBorder="1"/>
    <xf numFmtId="0" fontId="0" fillId="0" borderId="0" xfId="0"/>
    <xf numFmtId="0" fontId="0" fillId="0" borderId="0" xfId="0"/>
    <xf numFmtId="0" fontId="1" fillId="2" borderId="1" xfId="0" applyFont="1" applyFill="1" applyBorder="1" applyAlignment="1">
      <alignment horizontal="center"/>
    </xf>
    <xf numFmtId="0" fontId="0" fillId="0" borderId="1" xfId="0" applyBorder="1"/>
    <xf numFmtId="0" fontId="0" fillId="0" borderId="0" xfId="0"/>
    <xf numFmtId="0" fontId="0" fillId="0" borderId="3" xfId="0" applyBorder="1" applyAlignment="1">
      <alignment horizontal="right"/>
    </xf>
    <xf numFmtId="0" fontId="0" fillId="0" borderId="3" xfId="0" applyBorder="1" applyAlignment="1">
      <alignment wrapText="1"/>
    </xf>
    <xf numFmtId="0" fontId="0" fillId="0" borderId="0" xfId="0"/>
    <xf numFmtId="0" fontId="0" fillId="0" borderId="1" xfId="0" applyBorder="1"/>
    <xf numFmtId="0" fontId="1" fillId="2" borderId="1" xfId="0" applyFont="1" applyFill="1" applyBorder="1"/>
    <xf numFmtId="0" fontId="0" fillId="0" borderId="0" xfId="0"/>
    <xf numFmtId="0" fontId="1" fillId="2" borderId="1" xfId="0" applyFont="1" applyFill="1" applyBorder="1" applyAlignment="1">
      <alignment horizontal="center"/>
    </xf>
    <xf numFmtId="0" fontId="1" fillId="2" borderId="6" xfId="0" applyFont="1" applyFill="1" applyBorder="1"/>
    <xf numFmtId="0" fontId="1" fillId="8" borderId="1" xfId="0" applyFont="1" applyFill="1" applyBorder="1"/>
    <xf numFmtId="0" fontId="0" fillId="0" borderId="0" xfId="0" applyFont="1"/>
    <xf numFmtId="0" fontId="0" fillId="0" borderId="0" xfId="0"/>
    <xf numFmtId="0" fontId="1" fillId="2" borderId="1" xfId="0" applyFont="1" applyFill="1" applyBorder="1"/>
    <xf numFmtId="0" fontId="0" fillId="0" borderId="0" xfId="0"/>
    <xf numFmtId="0" fontId="0" fillId="0" borderId="1" xfId="0" applyFont="1" applyFill="1" applyBorder="1" applyAlignment="1">
      <alignment horizontal="center"/>
    </xf>
    <xf numFmtId="0" fontId="0" fillId="0" borderId="7" xfId="0" applyFont="1" applyBorder="1"/>
    <xf numFmtId="0" fontId="0" fillId="0" borderId="0" xfId="0" applyFill="1" applyBorder="1" applyAlignment="1">
      <alignment wrapText="1"/>
    </xf>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0" xfId="0" applyFont="1" applyFill="1" applyBorder="1"/>
    <xf numFmtId="0" fontId="0" fillId="0" borderId="0" xfId="0" applyFont="1" applyFill="1" applyBorder="1" applyAlignment="1">
      <alignment wrapText="1"/>
    </xf>
    <xf numFmtId="0" fontId="3" fillId="0" borderId="1" xfId="0" applyFont="1" applyFill="1" applyBorder="1" applyAlignment="1">
      <alignment vertical="top" wrapText="1"/>
    </xf>
    <xf numFmtId="0" fontId="0" fillId="0" borderId="0" xfId="0"/>
    <xf numFmtId="0" fontId="0" fillId="0" borderId="0" xfId="0"/>
    <xf numFmtId="0" fontId="1" fillId="9" borderId="1" xfId="0"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left"/>
    </xf>
    <xf numFmtId="0" fontId="1" fillId="0" borderId="9" xfId="0" applyFont="1" applyFill="1" applyBorder="1"/>
    <xf numFmtId="0" fontId="0" fillId="0" borderId="9" xfId="0" applyFill="1" applyBorder="1"/>
    <xf numFmtId="0" fontId="0" fillId="0" borderId="0" xfId="0"/>
    <xf numFmtId="0" fontId="0" fillId="0" borderId="0" xfId="0"/>
    <xf numFmtId="0" fontId="0" fillId="0" borderId="0" xfId="0"/>
    <xf numFmtId="0" fontId="19" fillId="0" borderId="0" xfId="0" applyFont="1"/>
    <xf numFmtId="0" fontId="0" fillId="0" borderId="0" xfId="0"/>
    <xf numFmtId="0" fontId="0" fillId="0" borderId="0" xfId="0"/>
    <xf numFmtId="0" fontId="0" fillId="0" borderId="0" xfId="0"/>
    <xf numFmtId="0" fontId="0" fillId="0" borderId="1" xfId="0" applyFont="1" applyFill="1" applyBorder="1" applyAlignment="1">
      <alignment horizontal="left"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2" borderId="2" xfId="0" applyFill="1" applyBorder="1"/>
    <xf numFmtId="0" fontId="0" fillId="2" borderId="2" xfId="0" applyFill="1" applyBorder="1" applyAlignment="1">
      <alignment wrapText="1"/>
    </xf>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applyAlignment="1">
      <alignment textRotation="90"/>
    </xf>
    <xf numFmtId="0" fontId="1" fillId="2" borderId="1" xfId="0" applyFont="1" applyFill="1" applyBorder="1"/>
    <xf numFmtId="0" fontId="0" fillId="0" borderId="0" xfId="0"/>
    <xf numFmtId="0" fontId="0" fillId="0" borderId="0" xfId="0" applyAlignment="1">
      <alignment horizontal="center"/>
    </xf>
    <xf numFmtId="0" fontId="0" fillId="4" borderId="8" xfId="0" applyFill="1" applyBorder="1" applyAlignment="1">
      <alignment horizontal="left"/>
    </xf>
    <xf numFmtId="0" fontId="0" fillId="4" borderId="9" xfId="0" applyFill="1" applyBorder="1"/>
    <xf numFmtId="0" fontId="0" fillId="4" borderId="7" xfId="0" applyFill="1" applyBorder="1" applyAlignment="1">
      <alignment horizontal="left"/>
    </xf>
    <xf numFmtId="0" fontId="0" fillId="0" borderId="0" xfId="0"/>
    <xf numFmtId="0" fontId="0" fillId="0" borderId="0" xfId="0"/>
    <xf numFmtId="0" fontId="0" fillId="0" borderId="0" xfId="0"/>
    <xf numFmtId="0" fontId="0" fillId="0" borderId="0" xfId="0" applyFont="1" applyFill="1" applyBorder="1" applyAlignment="1">
      <alignment horizontal="lef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4" borderId="0" xfId="0" applyFill="1" applyBorder="1" applyAlignment="1"/>
    <xf numFmtId="0" fontId="0" fillId="9" borderId="1" xfId="0" applyFont="1" applyFill="1" applyBorder="1"/>
    <xf numFmtId="0" fontId="0" fillId="0" borderId="0" xfId="0"/>
    <xf numFmtId="0" fontId="0" fillId="0" borderId="0" xfId="0"/>
    <xf numFmtId="0" fontId="0" fillId="0" borderId="3" xfId="0" applyBorder="1" applyAlignment="1">
      <alignment horizontal="center"/>
    </xf>
    <xf numFmtId="0" fontId="0" fillId="0" borderId="1" xfId="0" applyBorder="1" applyAlignment="1">
      <alignment horizontal="center"/>
    </xf>
    <xf numFmtId="0" fontId="1" fillId="3" borderId="1" xfId="0" applyFont="1" applyFill="1" applyBorder="1" applyAlignment="1">
      <alignment horizontal="center"/>
    </xf>
    <xf numFmtId="0" fontId="0" fillId="0" borderId="0" xfId="0" quotePrefix="1"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Border="1"/>
    <xf numFmtId="0" fontId="0" fillId="0" borderId="0" xfId="0"/>
    <xf numFmtId="49" fontId="21" fillId="0" borderId="1" xfId="0" applyNumberFormat="1" applyFont="1" applyBorder="1" applyAlignment="1">
      <alignment horizontal="center" vertical="top"/>
    </xf>
    <xf numFmtId="0" fontId="0" fillId="3" borderId="1" xfId="0" applyFill="1" applyBorder="1" applyAlignment="1">
      <alignment wrapText="1"/>
    </xf>
    <xf numFmtId="0" fontId="0" fillId="0" borderId="0" xfId="0"/>
    <xf numFmtId="0" fontId="0" fillId="0" borderId="0" xfId="0"/>
    <xf numFmtId="0" fontId="2" fillId="0" borderId="1" xfId="0" applyFont="1" applyFill="1" applyBorder="1" applyAlignment="1">
      <alignment horizontal="left" vertical="top" wrapText="1"/>
    </xf>
    <xf numFmtId="0" fontId="0" fillId="0" borderId="1" xfId="0" applyFont="1" applyFill="1" applyBorder="1" applyAlignment="1">
      <alignment horizontal="left" vertical="top" wrapText="1"/>
    </xf>
    <xf numFmtId="0" fontId="0" fillId="0" borderId="0" xfId="0"/>
    <xf numFmtId="0" fontId="0" fillId="0" borderId="0" xfId="0"/>
    <xf numFmtId="0" fontId="0" fillId="0" borderId="0" xfId="0"/>
    <xf numFmtId="0" fontId="0" fillId="0" borderId="0" xfId="0"/>
    <xf numFmtId="0" fontId="0" fillId="0" borderId="11" xfId="0" applyBorder="1"/>
    <xf numFmtId="0" fontId="0" fillId="0" borderId="1" xfId="0" applyBorder="1"/>
    <xf numFmtId="0" fontId="0" fillId="0" borderId="0" xfId="0"/>
    <xf numFmtId="0" fontId="1" fillId="0" borderId="0" xfId="0" applyFont="1" applyFill="1" applyBorder="1"/>
    <xf numFmtId="0" fontId="0" fillId="0" borderId="0" xfId="0"/>
    <xf numFmtId="0" fontId="0" fillId="0" borderId="1" xfId="0" applyBorder="1"/>
    <xf numFmtId="0" fontId="1" fillId="2" borderId="1" xfId="0" applyFont="1" applyFill="1" applyBorder="1"/>
    <xf numFmtId="0" fontId="1" fillId="4" borderId="0" xfId="0" applyFont="1" applyFill="1" applyBorder="1" applyAlignment="1"/>
    <xf numFmtId="0" fontId="0" fillId="0" borderId="11" xfId="0" applyFont="1" applyFill="1" applyBorder="1"/>
    <xf numFmtId="0" fontId="0" fillId="4" borderId="8" xfId="0" applyFill="1" applyBorder="1"/>
    <xf numFmtId="0" fontId="0" fillId="0" borderId="9" xfId="0" applyFont="1" applyBorder="1"/>
    <xf numFmtId="0" fontId="0" fillId="0" borderId="7" xfId="0" applyFill="1" applyBorder="1"/>
    <xf numFmtId="0" fontId="0" fillId="0" borderId="10" xfId="0" applyFill="1" applyBorder="1"/>
    <xf numFmtId="0" fontId="1" fillId="2"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1" xfId="0" applyBorder="1" applyAlignment="1">
      <alignment horizontal="center" vertical="center"/>
    </xf>
    <xf numFmtId="10" fontId="0" fillId="2" borderId="1" xfId="0" applyNumberFormat="1" applyFill="1" applyBorder="1"/>
    <xf numFmtId="10" fontId="0" fillId="10" borderId="1" xfId="0" applyNumberFormat="1" applyFill="1" applyBorder="1"/>
    <xf numFmtId="0" fontId="0" fillId="0" borderId="9" xfId="0" applyBorder="1"/>
    <xf numFmtId="0" fontId="0" fillId="0" borderId="0" xfId="0"/>
    <xf numFmtId="0" fontId="0" fillId="0" borderId="1" xfId="0" applyBorder="1"/>
    <xf numFmtId="0" fontId="2" fillId="0" borderId="1" xfId="0" applyFont="1" applyFill="1" applyBorder="1" applyAlignment="1">
      <alignment vertical="top" wrapText="1"/>
    </xf>
    <xf numFmtId="0" fontId="0" fillId="3" borderId="3" xfId="0" applyFill="1" applyBorder="1" applyAlignment="1">
      <alignment wrapText="1"/>
    </xf>
    <xf numFmtId="0" fontId="0" fillId="0" borderId="3" xfId="0" applyFont="1" applyFill="1" applyBorder="1"/>
    <xf numFmtId="0" fontId="2" fillId="0" borderId="3" xfId="0" applyFont="1" applyFill="1" applyBorder="1" applyAlignment="1">
      <alignment horizontal="left" vertical="top" wrapText="1"/>
    </xf>
    <xf numFmtId="0" fontId="0" fillId="0" borderId="12" xfId="0" applyFont="1" applyFill="1" applyBorder="1"/>
    <xf numFmtId="0" fontId="0" fillId="0" borderId="4" xfId="0" applyBorder="1"/>
    <xf numFmtId="0" fontId="0" fillId="0" borderId="6" xfId="0" applyBorder="1"/>
    <xf numFmtId="0" fontId="0" fillId="0" borderId="1" xfId="0" applyBorder="1"/>
    <xf numFmtId="0" fontId="1" fillId="2" borderId="1" xfId="0" applyFont="1" applyFill="1" applyBorder="1"/>
    <xf numFmtId="0" fontId="1" fillId="2" borderId="1" xfId="0" applyNumberFormat="1" applyFont="1" applyFill="1" applyBorder="1"/>
    <xf numFmtId="0" fontId="0" fillId="0" borderId="4" xfId="0" applyBorder="1" applyAlignment="1">
      <alignment horizontal="left"/>
    </xf>
    <xf numFmtId="0" fontId="0" fillId="0" borderId="6" xfId="0" applyBorder="1" applyAlignment="1">
      <alignment horizontal="left"/>
    </xf>
    <xf numFmtId="0" fontId="0" fillId="0" borderId="0" xfId="0"/>
    <xf numFmtId="0" fontId="0" fillId="0" borderId="9" xfId="0" applyBorder="1"/>
    <xf numFmtId="0" fontId="1" fillId="2" borderId="8" xfId="0" applyFont="1" applyFill="1" applyBorder="1" applyAlignment="1">
      <alignment horizontal="left"/>
    </xf>
    <xf numFmtId="0" fontId="1" fillId="2" borderId="9" xfId="0" applyFont="1" applyFill="1" applyBorder="1" applyAlignment="1"/>
    <xf numFmtId="0" fontId="1" fillId="2" borderId="12" xfId="0" applyFont="1" applyFill="1" applyBorder="1" applyAlignment="1"/>
    <xf numFmtId="0" fontId="1" fillId="2" borderId="2"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2" fillId="0" borderId="1" xfId="0" applyFont="1" applyFill="1" applyBorder="1" applyAlignment="1">
      <alignment vertical="top" wrapText="1"/>
    </xf>
    <xf numFmtId="0" fontId="0" fillId="0" borderId="1" xfId="0" applyBorder="1" applyAlignment="1">
      <alignment vertical="top"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1" fillId="2" borderId="1" xfId="0" applyFont="1" applyFill="1" applyBorder="1" applyAlignment="1">
      <alignment horizontal="center"/>
    </xf>
  </cellXfs>
  <cellStyles count="3">
    <cellStyle name="Hyperlink" xfId="2" builtinId="8"/>
    <cellStyle name="Normal" xfId="0" builtinId="0"/>
    <cellStyle name="Standaard_Opslaan en filteren Doseringen" xfId="1"/>
  </cellStyles>
  <dxfs count="44">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[TestDossierTool.xlsm]Rapport!Draaitabel4</c:name>
    <c:fmtId val="0"/>
  </c:pivotSource>
  <c:chart>
    <c:title>
      <c:layout/>
      <c:overlay val="0"/>
    </c:title>
    <c:autoTitleDeleted val="0"/>
    <c:pivotFmts>
      <c:pivotFmt>
        <c:idx val="0"/>
        <c:spPr>
          <a:solidFill>
            <a:schemeClr val="accent2"/>
          </a:solidFill>
        </c:spPr>
        <c:marker>
          <c:symbol val="none"/>
        </c:marker>
      </c:pivotFmt>
      <c:pivotFmt>
        <c:idx val="1"/>
        <c:marker>
          <c:symbol val="none"/>
        </c:marker>
      </c:pivotFmt>
      <c:pivotFmt>
        <c:idx val="2"/>
      </c:pivotFmt>
      <c:pivotFmt>
        <c:idx val="3"/>
        <c:spPr>
          <a:solidFill>
            <a:schemeClr val="accent3">
              <a:lumMod val="40000"/>
              <a:lumOff val="60000"/>
            </a:schemeClr>
          </a:solidFill>
        </c:spPr>
      </c:pivotFmt>
      <c:pivotFmt>
        <c:idx val="4"/>
        <c:spPr>
          <a:solidFill>
            <a:schemeClr val="tx2">
              <a:lumMod val="40000"/>
              <a:lumOff val="60000"/>
            </a:schemeClr>
          </a:solidFill>
        </c:spPr>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0"/>
            <c:bubble3D val="0"/>
          </c:dPt>
          <c:dPt>
            <c:idx val="1"/>
            <c:bubble3D val="0"/>
            <c:spPr>
              <a:solidFill>
                <a:schemeClr val="tx2">
                  <a:lumMod val="40000"/>
                  <a:lumOff val="60000"/>
                </a:schemeClr>
              </a:solidFill>
            </c:spPr>
          </c:dPt>
          <c:dPt>
            <c:idx val="2"/>
            <c:bubble3D val="0"/>
            <c:spPr>
              <a:solidFill>
                <a:schemeClr val="accent3">
                  <a:lumMod val="40000"/>
                  <a:lumOff val="60000"/>
                </a:schemeClr>
              </a:solidFill>
            </c:spPr>
          </c:dPt>
          <c:cat>
            <c:strRef>
              <c:f>Rapport!$B$20:$B$24</c:f>
              <c:strCache>
                <c:ptCount val="4"/>
                <c:pt idx="0">
                  <c:v>nok</c:v>
                </c:pt>
                <c:pt idx="1">
                  <c:v>nvt</c:v>
                </c:pt>
                <c:pt idx="2">
                  <c:v>ok</c:v>
                </c:pt>
                <c:pt idx="3">
                  <c:v>(blank)</c:v>
                </c:pt>
              </c:strCache>
            </c:strRef>
          </c:cat>
          <c:val>
            <c:numRef>
              <c:f>Rapport!$C$20:$C$24</c:f>
              <c:numCache>
                <c:formatCode>General</c:formatCode>
                <c:ptCount val="4"/>
                <c:pt idx="3">
                  <c:v>29</c:v>
                </c:pt>
              </c:numCache>
            </c:numRef>
          </c:val>
        </c:ser>
        <c:ser>
          <c:idx val="1"/>
          <c:order val="1"/>
          <c:tx>
            <c:strRef>
              <c:f>Rapport!$D$19</c:f>
              <c:strCache>
                <c:ptCount val="1"/>
                <c:pt idx="0">
                  <c:v>%</c:v>
                </c:pt>
              </c:strCache>
            </c:strRef>
          </c:tx>
          <c:explosion val="25"/>
          <c:cat>
            <c:strRef>
              <c:f>Rapport!$B$20:$B$24</c:f>
              <c:strCache>
                <c:ptCount val="4"/>
                <c:pt idx="0">
                  <c:v>nok</c:v>
                </c:pt>
                <c:pt idx="1">
                  <c:v>nvt</c:v>
                </c:pt>
                <c:pt idx="2">
                  <c:v>ok</c:v>
                </c:pt>
                <c:pt idx="3">
                  <c:v>(blank)</c:v>
                </c:pt>
              </c:strCache>
            </c:strRef>
          </c:cat>
          <c:val>
            <c:numRef>
              <c:f>Rapport!$D$20:$D$24</c:f>
              <c:numCache>
                <c:formatCode>0.00%</c:formatCode>
                <c:ptCount val="4"/>
                <c:pt idx="0">
                  <c:v>0</c:v>
                </c:pt>
                <c:pt idx="1">
                  <c:v>0</c:v>
                </c:pt>
                <c:pt idx="2">
                  <c:v>0</c:v>
                </c:pt>
                <c:pt idx="3">
                  <c:v>1</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[TestDossierTool.xlsm]Rapport!Draaitabel5</c:name>
    <c:fmtId val="0"/>
  </c:pivotSource>
  <c:chart>
    <c:title>
      <c:tx>
        <c:rich>
          <a:bodyPr/>
          <a:lstStyle/>
          <a:p>
            <a:pPr>
              <a:defRPr/>
            </a:pPr>
            <a:r>
              <a:rPr lang="en-US"/>
              <a:t>Logische test</a:t>
            </a:r>
            <a:r>
              <a:rPr lang="en-US" baseline="0"/>
              <a:t> </a:t>
            </a:r>
            <a:r>
              <a:rPr lang="en-US"/>
              <a:t>stappen</a:t>
            </a:r>
          </a:p>
        </c:rich>
      </c:tx>
      <c:layout/>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0"/>
            <c:bubble3D val="0"/>
          </c:dPt>
          <c:dPt>
            <c:idx val="1"/>
            <c:bubble3D val="0"/>
            <c:spPr>
              <a:solidFill>
                <a:schemeClr val="accent1">
                  <a:lumMod val="60000"/>
                  <a:lumOff val="40000"/>
                </a:schemeClr>
              </a:solidFill>
            </c:spPr>
          </c:dPt>
          <c:dPt>
            <c:idx val="2"/>
            <c:bubble3D val="0"/>
            <c:spPr>
              <a:solidFill>
                <a:schemeClr val="accent3">
                  <a:lumMod val="40000"/>
                  <a:lumOff val="60000"/>
                </a:schemeClr>
              </a:solidFill>
            </c:spPr>
          </c:dPt>
          <c:cat>
            <c:strRef>
              <c:f>Rapport!$B$35:$B$39</c:f>
              <c:strCache>
                <c:ptCount val="4"/>
                <c:pt idx="0">
                  <c:v>nok</c:v>
                </c:pt>
                <c:pt idx="1">
                  <c:v>nvt</c:v>
                </c:pt>
                <c:pt idx="2">
                  <c:v>ok</c:v>
                </c:pt>
                <c:pt idx="3">
                  <c:v>(blank)</c:v>
                </c:pt>
              </c:strCache>
            </c:strRef>
          </c:cat>
          <c:val>
            <c:numRef>
              <c:f>Rapport!$C$35:$C$39</c:f>
              <c:numCache>
                <c:formatCode>General</c:formatCode>
                <c:ptCount val="4"/>
                <c:pt idx="3">
                  <c:v>161</c:v>
                </c:pt>
              </c:numCache>
            </c:numRef>
          </c:val>
        </c:ser>
        <c:ser>
          <c:idx val="1"/>
          <c:order val="1"/>
          <c:tx>
            <c:strRef>
              <c:f>Rapport!$D$34</c:f>
              <c:strCache>
                <c:ptCount val="1"/>
                <c:pt idx="0">
                  <c:v>%</c:v>
                </c:pt>
              </c:strCache>
            </c:strRef>
          </c:tx>
          <c:explosion val="25"/>
          <c:cat>
            <c:strRef>
              <c:f>Rapport!$B$35:$B$39</c:f>
              <c:strCache>
                <c:ptCount val="4"/>
                <c:pt idx="0">
                  <c:v>nok</c:v>
                </c:pt>
                <c:pt idx="1">
                  <c:v>nvt</c:v>
                </c:pt>
                <c:pt idx="2">
                  <c:v>ok</c:v>
                </c:pt>
                <c:pt idx="3">
                  <c:v>(blank)</c:v>
                </c:pt>
              </c:strCache>
            </c:strRef>
          </c:cat>
          <c:val>
            <c:numRef>
              <c:f>Rapport!$D$35:$D$39</c:f>
              <c:numCache>
                <c:formatCode>0.00%</c:formatCode>
                <c:ptCount val="4"/>
                <c:pt idx="0">
                  <c:v>0</c:v>
                </c:pt>
                <c:pt idx="1">
                  <c:v>0</c:v>
                </c:pt>
                <c:pt idx="2">
                  <c:v>0</c:v>
                </c:pt>
                <c:pt idx="3">
                  <c:v>1</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[TestDossierTool.xlsm]Rapport!Draaitabel6</c:name>
    <c:fmtId val="0"/>
  </c:pivotSource>
  <c:chart>
    <c:title>
      <c:tx>
        <c:rich>
          <a:bodyPr/>
          <a:lstStyle/>
          <a:p>
            <a:pPr>
              <a:defRPr/>
            </a:pPr>
            <a:r>
              <a:rPr lang="en-US"/>
              <a:t>Alle test</a:t>
            </a:r>
            <a:r>
              <a:rPr lang="en-US" baseline="0"/>
              <a:t> </a:t>
            </a:r>
            <a:r>
              <a:rPr lang="en-US"/>
              <a:t>stappen</a:t>
            </a:r>
          </a:p>
        </c:rich>
      </c:tx>
      <c:layout/>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dPt>
            <c:idx val="0"/>
            <c:bubble3D val="0"/>
          </c:dPt>
          <c:cat>
            <c:strRef>
              <c:f>Rapport!$B$49:$B$50</c:f>
              <c:strCache>
                <c:ptCount val="1"/>
                <c:pt idx="0">
                  <c:v>(blank)</c:v>
                </c:pt>
              </c:strCache>
            </c:strRef>
          </c:cat>
          <c:val>
            <c:numRef>
              <c:f>Rapport!$C$49:$C$50</c:f>
              <c:numCache>
                <c:formatCode>General</c:formatCode>
                <c:ptCount val="1"/>
                <c:pt idx="0">
                  <c:v>64</c:v>
                </c:pt>
              </c:numCache>
            </c:numRef>
          </c:val>
        </c:ser>
        <c:ser>
          <c:idx val="1"/>
          <c:order val="1"/>
          <c:tx>
            <c:strRef>
              <c:f>Rapport!$D$48</c:f>
              <c:strCache>
                <c:ptCount val="1"/>
                <c:pt idx="0">
                  <c:v>%</c:v>
                </c:pt>
              </c:strCache>
            </c:strRef>
          </c:tx>
          <c:explosion val="25"/>
          <c:cat>
            <c:strRef>
              <c:f>Rapport!$B$49:$B$50</c:f>
              <c:strCache>
                <c:ptCount val="1"/>
                <c:pt idx="0">
                  <c:v>(blank)</c:v>
                </c:pt>
              </c:strCache>
            </c:strRef>
          </c:cat>
          <c:val>
            <c:numRef>
              <c:f>Rapport!$D$49:$D$50</c:f>
              <c:numCache>
                <c:formatCode>0.00%</c:formatCode>
                <c:ptCount val="1"/>
                <c:pt idx="0">
                  <c:v>1</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[TestDossierTool.xlsm]Rapport!Draaitabel2</c:name>
    <c:fmtId val="1"/>
  </c:pivotSource>
  <c:chart>
    <c:title>
      <c:tx>
        <c:rich>
          <a:bodyPr/>
          <a:lstStyle/>
          <a:p>
            <a:pPr>
              <a:defRPr/>
            </a:pPr>
            <a:r>
              <a:rPr lang="nl-NL"/>
              <a:t>Bevindingen</a:t>
            </a:r>
          </a:p>
        </c:rich>
      </c:tx>
      <c:overlay val="0"/>
    </c:title>
    <c:autoTitleDeleted val="0"/>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c:f>
              <c:strCache>
                <c:ptCount val="1"/>
                <c:pt idx="0">
                  <c:v>Grand Total</c:v>
                </c:pt>
              </c:strCache>
            </c:strRef>
          </c:cat>
          <c:val>
            <c:numRef>
              <c:f>Rapport!$C$67</c:f>
              <c:numCache>
                <c:formatCode>General</c:formatCode>
                <c:ptCount val="1"/>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1411942</xdr:colOff>
      <xdr:row>4</xdr:row>
      <xdr:rowOff>78441</xdr:rowOff>
    </xdr:from>
    <xdr:to>
      <xdr:col>6</xdr:col>
      <xdr:colOff>579664</xdr:colOff>
      <xdr:row>6</xdr:row>
      <xdr:rowOff>52026</xdr:rowOff>
    </xdr:to>
    <xdr:sp macro="[0]!Blad10.showevt" textlink="">
      <xdr:nvSpPr>
        <xdr:cNvPr id="2" name="Tekstvak 1"/>
        <xdr:cNvSpPr txBox="1"/>
      </xdr:nvSpPr>
      <xdr:spPr>
        <a:xfrm>
          <a:off x="5569324" y="874059"/>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EVT</a:t>
          </a:r>
        </a:p>
      </xdr:txBody>
    </xdr:sp>
    <xdr:clientData/>
  </xdr:twoCellAnchor>
  <xdr:twoCellAnchor>
    <xdr:from>
      <xdr:col>4</xdr:col>
      <xdr:colOff>1410822</xdr:colOff>
      <xdr:row>7</xdr:row>
      <xdr:rowOff>108697</xdr:rowOff>
    </xdr:from>
    <xdr:to>
      <xdr:col>6</xdr:col>
      <xdr:colOff>583027</xdr:colOff>
      <xdr:row>9</xdr:row>
      <xdr:rowOff>93488</xdr:rowOff>
    </xdr:to>
    <xdr:sp macro="[0]!Blad10.showtestgraaf" textlink="">
      <xdr:nvSpPr>
        <xdr:cNvPr id="3" name="Tekstvak 1"/>
        <xdr:cNvSpPr txBox="1"/>
      </xdr:nvSpPr>
      <xdr:spPr>
        <a:xfrm>
          <a:off x="5573247" y="1499347"/>
          <a:ext cx="153440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TestGraaf</a:t>
          </a:r>
        </a:p>
      </xdr:txBody>
    </xdr:sp>
    <xdr:clientData/>
  </xdr:twoCellAnchor>
  <xdr:twoCellAnchor>
    <xdr:from>
      <xdr:col>4</xdr:col>
      <xdr:colOff>1424193</xdr:colOff>
      <xdr:row>10</xdr:row>
      <xdr:rowOff>128380</xdr:rowOff>
    </xdr:from>
    <xdr:to>
      <xdr:col>6</xdr:col>
      <xdr:colOff>604194</xdr:colOff>
      <xdr:row>12</xdr:row>
      <xdr:rowOff>113171</xdr:rowOff>
    </xdr:to>
    <xdr:sp macro="[0]!Blad10.showltg" textlink="">
      <xdr:nvSpPr>
        <xdr:cNvPr id="4" name="Tekstvak 1"/>
        <xdr:cNvSpPr txBox="1"/>
      </xdr:nvSpPr>
      <xdr:spPr>
        <a:xfrm>
          <a:off x="5590345" y="2091358"/>
          <a:ext cx="154054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a:t>
          </a:r>
        </a:p>
      </xdr:txBody>
    </xdr:sp>
    <xdr:clientData/>
  </xdr:twoCellAnchor>
  <xdr:twoCellAnchor>
    <xdr:from>
      <xdr:col>4</xdr:col>
      <xdr:colOff>1438275</xdr:colOff>
      <xdr:row>13</xdr:row>
      <xdr:rowOff>152400</xdr:rowOff>
    </xdr:from>
    <xdr:to>
      <xdr:col>7</xdr:col>
      <xdr:colOff>8676</xdr:colOff>
      <xdr:row>15</xdr:row>
      <xdr:rowOff>137191</xdr:rowOff>
    </xdr:to>
    <xdr:sp macro="[0]!Blad10.showhandleiding" textlink="">
      <xdr:nvSpPr>
        <xdr:cNvPr id="5" name="Tekstvak 1"/>
        <xdr:cNvSpPr txBox="1"/>
      </xdr:nvSpPr>
      <xdr:spPr>
        <a:xfrm>
          <a:off x="5600700" y="268605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Handleiding</a:t>
          </a:r>
        </a:p>
      </xdr:txBody>
    </xdr:sp>
    <xdr:clientData/>
  </xdr:twoCellAnchor>
  <xdr:twoCellAnchor>
    <xdr:from>
      <xdr:col>4</xdr:col>
      <xdr:colOff>1428750</xdr:colOff>
      <xdr:row>16</xdr:row>
      <xdr:rowOff>171450</xdr:rowOff>
    </xdr:from>
    <xdr:to>
      <xdr:col>6</xdr:col>
      <xdr:colOff>608751</xdr:colOff>
      <xdr:row>18</xdr:row>
      <xdr:rowOff>156241</xdr:rowOff>
    </xdr:to>
    <xdr:sp macro="[0]!Blad10.showoverig" textlink="">
      <xdr:nvSpPr>
        <xdr:cNvPr id="6" name="Tekstvak 1"/>
        <xdr:cNvSpPr txBox="1"/>
      </xdr:nvSpPr>
      <xdr:spPr>
        <a:xfrm>
          <a:off x="5591175" y="327660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Overig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85725</xdr:rowOff>
    </xdr:from>
    <xdr:to>
      <xdr:col>2</xdr:col>
      <xdr:colOff>713014</xdr:colOff>
      <xdr:row>2</xdr:row>
      <xdr:rowOff>70516</xdr:rowOff>
    </xdr:to>
    <xdr:sp macro="[0]!Blad12.Pseudo" textlink="">
      <xdr:nvSpPr>
        <xdr:cNvPr id="2" name="Tekstvak 1"/>
        <xdr:cNvSpPr txBox="1"/>
      </xdr:nvSpPr>
      <xdr:spPr>
        <a:xfrm>
          <a:off x="628650" y="85725"/>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Verwerken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2"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2"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2698775</xdr:colOff>
      <xdr:row>3</xdr:row>
      <xdr:rowOff>27935</xdr:rowOff>
    </xdr:from>
    <xdr:to>
      <xdr:col>4</xdr:col>
      <xdr:colOff>1311649</xdr:colOff>
      <xdr:row>4</xdr:row>
      <xdr:rowOff>177613</xdr:rowOff>
    </xdr:to>
    <xdr:sp macro="[0]!Blad7.ltgs2" textlink="">
      <xdr:nvSpPr>
        <xdr:cNvPr id="3" name="Tekstvak 2"/>
        <xdr:cNvSpPr txBox="1"/>
      </xdr:nvSpPr>
      <xdr:spPr>
        <a:xfrm>
          <a:off x="4880000" y="637535"/>
          <a:ext cx="172754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twoCellAnchor>
    <xdr:from>
      <xdr:col>3</xdr:col>
      <xdr:colOff>672353</xdr:colOff>
      <xdr:row>3</xdr:row>
      <xdr:rowOff>33617</xdr:rowOff>
    </xdr:from>
    <xdr:to>
      <xdr:col>3</xdr:col>
      <xdr:colOff>2400462</xdr:colOff>
      <xdr:row>4</xdr:row>
      <xdr:rowOff>183295</xdr:rowOff>
    </xdr:to>
    <xdr:sp macro="[0]!Blad7.copieercondities" textlink="">
      <xdr:nvSpPr>
        <xdr:cNvPr id="4" name="Tekstvak 3"/>
        <xdr:cNvSpPr txBox="1"/>
      </xdr:nvSpPr>
      <xdr:spPr>
        <a:xfrm>
          <a:off x="2846294" y="638735"/>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Copieer</a:t>
          </a:r>
          <a:r>
            <a:rPr lang="nl-NL" sz="1100" baseline="0"/>
            <a:t> uit EVT</a:t>
          </a:r>
          <a:endParaRPr lang="nl-N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15.Variabelen2" textlink="">
      <xdr:nvSpPr>
        <xdr:cNvPr id="2" name="Tekstvak 1"/>
        <xdr:cNvSpPr txBox="1"/>
      </xdr:nvSpPr>
      <xdr:spPr>
        <a:xfrm>
          <a:off x="928728"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15.ltgs3" textlink="">
      <xdr:nvSpPr>
        <xdr:cNvPr id="3" name="Tekstvak 2"/>
        <xdr:cNvSpPr txBox="1"/>
      </xdr:nvSpPr>
      <xdr:spPr>
        <a:xfrm>
          <a:off x="2834366"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lph" refreshedDate="41388.060389699072" createdVersion="4" refreshedVersion="4" minRefreshableVersion="3" recordCount="4">
  <cacheSource type="worksheet">
    <worksheetSource ref="B9:Q496" sheet="Bevindingen"/>
  </cacheSource>
  <cacheFields count="16">
    <cacheField name="Nr" numFmtId="0">
      <sharedItems containsNonDate="0" containsString="0" containsBlank="1"/>
    </cacheField>
    <cacheField name="Omschrijving" numFmtId="0">
      <sharedItems containsNonDate="0" containsString="0" containsBlank="1"/>
    </cacheField>
    <cacheField name="Status" numFmtId="0">
      <sharedItems containsNonDate="0" containsBlank="1" count="4">
        <m/>
        <s v="Gesloten" u="1"/>
        <s v="Te beoordelen" u="1"/>
        <s v="Open" u="1"/>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NonDate="0" containsString="0" containsBlank="1"/>
    </cacheField>
    <cacheField name="Tester" numFmtId="0">
      <sharedItems containsNonDate="0" containsString="0" containsBlank="1"/>
    </cacheField>
    <cacheField name="Datum" numFmtId="0">
      <sharedItems containsNonDate="0" containsString="0" containsBlank="1"/>
    </cacheField>
    <cacheField name="Systeemversie" numFmtId="0">
      <sharedItems containsNonDate="0" containsString="0" containsBlank="1"/>
    </cacheField>
    <cacheField name="Iteratie" numFmtId="0">
      <sharedItems containsNonDate="0" containsString="0" containsBlank="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lph" refreshedDate="41388.060417824076" createdVersion="4" refreshedVersion="4" minRefreshableVersion="3" recordCount="195">
  <cacheSource type="worksheet">
    <worksheetSource ref="B8:H560" sheet="FTG"/>
  </cacheSource>
  <cacheFields count="7">
    <cacheField name="LTG nr" numFmtId="49">
      <sharedItems containsString="0" containsBlank="1" containsNumber="1" containsInteger="1" minValue="1" maxValue="29"/>
    </cacheField>
    <cacheField name="FTG nr" numFmtId="49">
      <sharedItems containsBlank="1" containsMixedTypes="1" containsNumber="1" containsInteger="1" minValue="1" maxValue="29" count="32">
        <m/>
        <n v="1"/>
        <s v="."/>
        <s v="*"/>
        <n v="2"/>
        <n v="3"/>
        <n v="4"/>
        <n v="5"/>
        <n v="6"/>
        <n v="7"/>
        <n v="8"/>
        <n v="9"/>
        <n v="10"/>
        <n v="11"/>
        <n v="12"/>
        <n v="13"/>
        <n v="14"/>
        <n v="15"/>
        <n v="16"/>
        <n v="17"/>
        <n v="18"/>
        <n v="19"/>
        <n v="20"/>
        <n v="21"/>
        <n v="22"/>
        <n v="23"/>
        <n v="24"/>
        <n v="25"/>
        <n v="26"/>
        <n v="27"/>
        <n v="28"/>
        <n v="29"/>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s v="ok"/>
        <s v="nok"/>
        <s v="nvt"/>
        <m/>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
  <r>
    <m/>
    <m/>
    <x v="0"/>
    <m/>
    <m/>
    <m/>
    <m/>
    <m/>
    <m/>
    <m/>
    <m/>
    <m/>
    <m/>
    <m/>
    <m/>
    <m/>
  </r>
  <r>
    <m/>
    <m/>
    <x v="0"/>
    <m/>
    <m/>
    <m/>
    <m/>
    <m/>
    <m/>
    <m/>
    <m/>
    <m/>
    <m/>
    <m/>
    <m/>
    <m/>
  </r>
  <r>
    <m/>
    <m/>
    <x v="0"/>
    <m/>
    <m/>
    <m/>
    <m/>
    <m/>
    <m/>
    <m/>
    <m/>
    <m/>
    <m/>
    <m/>
    <m/>
    <m/>
  </r>
  <r>
    <m/>
    <m/>
    <x v="0"/>
    <m/>
    <m/>
    <m/>
    <m/>
    <m/>
    <m/>
    <m/>
    <m/>
    <m/>
    <m/>
    <m/>
    <m/>
    <m/>
  </r>
</pivotCacheRecords>
</file>

<file path=xl/pivotCache/pivotCacheRecords3.xml><?xml version="1.0" encoding="utf-8"?>
<pivotCacheRecords xmlns="http://schemas.openxmlformats.org/spreadsheetml/2006/main" xmlns:r="http://schemas.openxmlformats.org/officeDocument/2006/relationships" count="195">
  <r>
    <m/>
    <x v="0"/>
    <m/>
    <m/>
    <m/>
    <x v="0"/>
    <m/>
  </r>
  <r>
    <m/>
    <x v="0"/>
    <m/>
    <m/>
    <m/>
    <x v="1"/>
    <m/>
  </r>
  <r>
    <m/>
    <x v="0"/>
    <m/>
    <m/>
    <m/>
    <x v="2"/>
    <m/>
  </r>
  <r>
    <n v="1"/>
    <x v="1"/>
    <s v="kies een niet bestaande gebruikersnaam en IE7"/>
    <m/>
    <m/>
    <x v="3"/>
    <m/>
  </r>
  <r>
    <m/>
    <x v="2"/>
    <s v="IE7"/>
    <m/>
    <m/>
    <x v="3"/>
    <m/>
  </r>
  <r>
    <m/>
    <x v="3"/>
    <s v="kies een niet bestaande gebruikersnaam"/>
    <s v="foutmelding verkeerde wachtwoord gebruikersnaam combinatie"/>
    <m/>
    <x v="3"/>
    <m/>
  </r>
  <r>
    <n v="2"/>
    <x v="4"/>
    <s v="onjuiste wachtwoord en IE7"/>
    <m/>
    <m/>
    <x v="3"/>
    <m/>
  </r>
  <r>
    <m/>
    <x v="2"/>
    <s v="IE7"/>
    <m/>
    <m/>
    <x v="3"/>
    <m/>
  </r>
  <r>
    <m/>
    <x v="2"/>
    <s v="kies een bestaande gebruikersnaam"/>
    <m/>
    <m/>
    <x v="3"/>
    <m/>
  </r>
  <r>
    <m/>
    <x v="3"/>
    <s v="onjuiste wachtwoord"/>
    <s v="foutmelding verkeerde wachtwoord gebruikersnaam combinatie"/>
    <m/>
    <x v="3"/>
    <m/>
  </r>
  <r>
    <n v="3"/>
    <x v="5"/>
    <s v="navigeer naar de bestelpagina en IE7"/>
    <m/>
    <m/>
    <x v="3"/>
    <m/>
  </r>
  <r>
    <m/>
    <x v="2"/>
    <s v="IE7"/>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4"/>
    <x v="6"/>
    <s v="navigeer naar de instellingen pagina en IE7"/>
    <m/>
    <m/>
    <x v="3"/>
    <m/>
  </r>
  <r>
    <m/>
    <x v="2"/>
    <s v="IE7"/>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5"/>
    <x v="7"/>
    <s v="navigeer naar de geschiedenis pagina en IE7"/>
    <m/>
    <m/>
    <x v="3"/>
    <m/>
  </r>
  <r>
    <m/>
    <x v="2"/>
    <s v="IE7"/>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6"/>
    <x v="8"/>
    <s v="kies een niet bestaande gebruikersnaam en IE8"/>
    <m/>
    <m/>
    <x v="3"/>
    <m/>
  </r>
  <r>
    <m/>
    <x v="2"/>
    <s v="IE8"/>
    <m/>
    <m/>
    <x v="3"/>
    <m/>
  </r>
  <r>
    <m/>
    <x v="3"/>
    <s v="kies een niet bestaande gebruikersnaam"/>
    <s v="foutmelding verkeerde wachtwoord gebruikersnaam combinatie"/>
    <m/>
    <x v="3"/>
    <m/>
  </r>
  <r>
    <n v="7"/>
    <x v="9"/>
    <s v="onjuiste wachtwoord en IE8"/>
    <m/>
    <m/>
    <x v="3"/>
    <m/>
  </r>
  <r>
    <m/>
    <x v="2"/>
    <s v="IE8"/>
    <m/>
    <m/>
    <x v="3"/>
    <m/>
  </r>
  <r>
    <m/>
    <x v="2"/>
    <s v="kies een bestaande gebruikersnaam"/>
    <m/>
    <m/>
    <x v="3"/>
    <m/>
  </r>
  <r>
    <m/>
    <x v="3"/>
    <s v="onjuiste wachtwoord"/>
    <s v="foutmelding verkeerde wachtwoord gebruikersnaam combinatie"/>
    <m/>
    <x v="3"/>
    <m/>
  </r>
  <r>
    <n v="8"/>
    <x v="10"/>
    <s v="navigeer naar de bestelpagina en IE8"/>
    <m/>
    <m/>
    <x v="3"/>
    <m/>
  </r>
  <r>
    <m/>
    <x v="2"/>
    <s v="IE8"/>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9"/>
    <x v="11"/>
    <s v="navigeer naar de instellingen pagina en IE8"/>
    <m/>
    <m/>
    <x v="3"/>
    <m/>
  </r>
  <r>
    <m/>
    <x v="2"/>
    <s v="IE8"/>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0"/>
    <x v="12"/>
    <s v="navigeer naar de geschiedenis pagina en IE8"/>
    <m/>
    <m/>
    <x v="3"/>
    <m/>
  </r>
  <r>
    <m/>
    <x v="2"/>
    <s v="IE8"/>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1"/>
    <x v="13"/>
    <s v="kies een niet bestaande gebruikersnaam en IE9"/>
    <m/>
    <m/>
    <x v="3"/>
    <m/>
  </r>
  <r>
    <m/>
    <x v="2"/>
    <s v="IE9"/>
    <m/>
    <m/>
    <x v="3"/>
    <m/>
  </r>
  <r>
    <m/>
    <x v="3"/>
    <s v="kies een niet bestaande gebruikersnaam"/>
    <s v="foutmelding verkeerde wachtwoord gebruikersnaam combinatie"/>
    <m/>
    <x v="3"/>
    <m/>
  </r>
  <r>
    <n v="12"/>
    <x v="14"/>
    <s v="onjuiste wachtwoord en IE9"/>
    <m/>
    <m/>
    <x v="3"/>
    <m/>
  </r>
  <r>
    <m/>
    <x v="2"/>
    <s v="IE9"/>
    <m/>
    <m/>
    <x v="3"/>
    <m/>
  </r>
  <r>
    <m/>
    <x v="2"/>
    <s v="kies een bestaande gebruikersnaam"/>
    <m/>
    <m/>
    <x v="3"/>
    <m/>
  </r>
  <r>
    <m/>
    <x v="3"/>
    <s v="onjuiste wachtwoord"/>
    <s v="foutmelding verkeerde wachtwoord gebruikersnaam combinatie"/>
    <m/>
    <x v="3"/>
    <m/>
  </r>
  <r>
    <n v="13"/>
    <x v="15"/>
    <s v="navigeer naar de bestelpagina en IE9"/>
    <m/>
    <m/>
    <x v="3"/>
    <m/>
  </r>
  <r>
    <m/>
    <x v="2"/>
    <s v="IE9"/>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4"/>
    <x v="16"/>
    <s v="navigeer naar de instellingen pagina en IE9"/>
    <m/>
    <m/>
    <x v="3"/>
    <m/>
  </r>
  <r>
    <m/>
    <x v="2"/>
    <s v="IE9"/>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5"/>
    <x v="17"/>
    <s v="navigeer naar de geschiedenis pagina en IE9"/>
    <m/>
    <m/>
    <x v="3"/>
    <m/>
  </r>
  <r>
    <m/>
    <x v="2"/>
    <s v="IE9"/>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6"/>
    <x v="18"/>
    <s v="kies een niet bestaande gebruikersnaam en Firefox"/>
    <m/>
    <m/>
    <x v="3"/>
    <m/>
  </r>
  <r>
    <m/>
    <x v="2"/>
    <s v="Firefox"/>
    <m/>
    <m/>
    <x v="3"/>
    <m/>
  </r>
  <r>
    <m/>
    <x v="3"/>
    <s v="kies een niet bestaande gebruikersnaam"/>
    <s v="foutmelding verkeerde wachtwoord gebruikersnaam combinatie"/>
    <m/>
    <x v="3"/>
    <m/>
  </r>
  <r>
    <n v="17"/>
    <x v="19"/>
    <s v="onjuiste wachtwoord en Firefox"/>
    <m/>
    <m/>
    <x v="3"/>
    <m/>
  </r>
  <r>
    <m/>
    <x v="2"/>
    <s v="Firefox"/>
    <m/>
    <m/>
    <x v="3"/>
    <m/>
  </r>
  <r>
    <m/>
    <x v="2"/>
    <s v="kies een bestaande gebruikersnaam"/>
    <m/>
    <m/>
    <x v="3"/>
    <m/>
  </r>
  <r>
    <m/>
    <x v="3"/>
    <s v="onjuiste wachtwoord"/>
    <s v="foutmelding verkeerde wachtwoord gebruikersnaam combinatie"/>
    <m/>
    <x v="3"/>
    <m/>
  </r>
  <r>
    <n v="18"/>
    <x v="20"/>
    <s v="navigeer naar de bestelpagina en Firefox"/>
    <m/>
    <m/>
    <x v="3"/>
    <m/>
  </r>
  <r>
    <m/>
    <x v="2"/>
    <s v="Firefox"/>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9"/>
    <x v="21"/>
    <s v="navigeer naar de instellingen pagina en Firefox"/>
    <m/>
    <m/>
    <x v="3"/>
    <m/>
  </r>
  <r>
    <m/>
    <x v="2"/>
    <s v="Firefox"/>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0"/>
    <x v="22"/>
    <s v="navigeer naar de geschiedenis pagina en Firefox"/>
    <m/>
    <m/>
    <x v="3"/>
    <m/>
  </r>
  <r>
    <m/>
    <x v="2"/>
    <s v="Firefox"/>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1"/>
    <x v="23"/>
    <s v="kies een niet bestaande gebruikersnaam en Chrome"/>
    <m/>
    <m/>
    <x v="3"/>
    <m/>
  </r>
  <r>
    <m/>
    <x v="2"/>
    <s v="Chrome"/>
    <m/>
    <m/>
    <x v="3"/>
    <m/>
  </r>
  <r>
    <m/>
    <x v="3"/>
    <s v="kies een niet bestaande gebruikersnaam"/>
    <s v="foutmelding verkeerde wachtwoord gebruikersnaam combinatie"/>
    <m/>
    <x v="3"/>
    <m/>
  </r>
  <r>
    <n v="22"/>
    <x v="24"/>
    <s v="onjuiste wachtwoord en Chrome"/>
    <m/>
    <m/>
    <x v="3"/>
    <m/>
  </r>
  <r>
    <m/>
    <x v="2"/>
    <s v="Chrome"/>
    <m/>
    <m/>
    <x v="3"/>
    <m/>
  </r>
  <r>
    <m/>
    <x v="2"/>
    <s v="kies een bestaande gebruikersnaam"/>
    <m/>
    <m/>
    <x v="3"/>
    <m/>
  </r>
  <r>
    <m/>
    <x v="3"/>
    <s v="onjuiste wachtwoord"/>
    <s v="foutmelding verkeerde wachtwoord gebruikersnaam combinatie"/>
    <m/>
    <x v="3"/>
    <m/>
  </r>
  <r>
    <n v="23"/>
    <x v="25"/>
    <s v="navigeer naar de instellingen pagina en Chrome"/>
    <m/>
    <m/>
    <x v="3"/>
    <m/>
  </r>
  <r>
    <m/>
    <x v="2"/>
    <s v="Chrome"/>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4"/>
    <x v="26"/>
    <s v="navigeer naar de geschiedenis pagina en Chrome"/>
    <m/>
    <m/>
    <x v="3"/>
    <m/>
  </r>
  <r>
    <m/>
    <x v="2"/>
    <s v="Chrome"/>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5"/>
    <x v="27"/>
    <s v="kies een niet bestaande gebruikersnaam en Safari"/>
    <m/>
    <m/>
    <x v="3"/>
    <m/>
  </r>
  <r>
    <m/>
    <x v="2"/>
    <s v="Safari"/>
    <m/>
    <m/>
    <x v="3"/>
    <m/>
  </r>
  <r>
    <m/>
    <x v="3"/>
    <s v="kies een niet bestaande gebruikersnaam"/>
    <s v="foutmelding verkeerde wachtwoord gebruikersnaam combinatie"/>
    <m/>
    <x v="3"/>
    <m/>
  </r>
  <r>
    <n v="26"/>
    <x v="28"/>
    <s v="onjuiste wachtwoord en Safari"/>
    <m/>
    <m/>
    <x v="3"/>
    <m/>
  </r>
  <r>
    <m/>
    <x v="2"/>
    <s v="Safari"/>
    <m/>
    <m/>
    <x v="3"/>
    <m/>
  </r>
  <r>
    <m/>
    <x v="2"/>
    <s v="kies een bestaande gebruikersnaam"/>
    <m/>
    <m/>
    <x v="3"/>
    <m/>
  </r>
  <r>
    <m/>
    <x v="3"/>
    <s v="onjuiste wachtwoord"/>
    <s v="foutmelding verkeerde wachtwoord gebruikersnaam combinatie"/>
    <m/>
    <x v="3"/>
    <m/>
  </r>
  <r>
    <n v="27"/>
    <x v="29"/>
    <s v="navigeer naar de bestelpagina en Safari"/>
    <m/>
    <m/>
    <x v="3"/>
    <m/>
  </r>
  <r>
    <m/>
    <x v="2"/>
    <s v="Safari"/>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28"/>
    <x v="30"/>
    <s v="navigeer naar de instellingen pagina en Safari"/>
    <m/>
    <m/>
    <x v="3"/>
    <m/>
  </r>
  <r>
    <m/>
    <x v="2"/>
    <s v="Safari"/>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9"/>
    <x v="31"/>
    <s v="navigeer naar de geschiedenis pagina en Safari"/>
    <m/>
    <m/>
    <x v="3"/>
    <m/>
  </r>
  <r>
    <m/>
    <x v="2"/>
    <s v="Safari"/>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2" cacheId="1"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67" firstHeaderRow="1" firstDataRow="1" firstDataCol="1"/>
  <pivotFields count="16">
    <pivotField showAll="0"/>
    <pivotField showAll="0"/>
    <pivotField axis="axisRow" dataField="1" multipleItemSelectionAllowed="1" showAll="0">
      <items count="5">
        <item m="1" x="2"/>
        <item h="1" x="0"/>
        <item m="1" x="3"/>
        <item m="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
    <i t="grand">
      <x/>
    </i>
  </rowItems>
  <colItems count="1">
    <i/>
  </colItems>
  <dataFields count="1">
    <dataField name="Aantal van Status" fld="2" subtotal="count" baseField="0" baseItem="0"/>
  </dataFields>
  <formats count="6">
    <format dxfId="19">
      <pivotArea field="2" type="button" dataOnly="0" labelOnly="1" outline="0" axis="axisRow" fieldPosition="0"/>
    </format>
    <format dxfId="18">
      <pivotArea type="all" dataOnly="0" outline="0" fieldPosition="0"/>
    </format>
    <format dxfId="17">
      <pivotArea type="all" dataOnly="0" outline="0" fieldPosition="0"/>
    </format>
    <format dxfId="16">
      <pivotArea collapsedLevelsAreSubtotals="1" fieldPosition="0">
        <references count="2">
          <reference field="4294967294" count="1" selected="0">
            <x v="0"/>
          </reference>
          <reference field="2" count="1">
            <x v="0"/>
          </reference>
        </references>
      </pivotArea>
    </format>
    <format dxfId="15">
      <pivotArea collapsedLevelsAreSubtotals="1" fieldPosition="0">
        <references count="2">
          <reference field="4294967294" count="1" selected="0">
            <x v="0"/>
          </reference>
          <reference field="2" count="1">
            <x v="2"/>
          </reference>
        </references>
      </pivotArea>
    </format>
    <format dxfId="14">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5" cacheId="2"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9" firstHeaderRow="0" firstDataRow="1" firstDataCol="1" rowPageCount="1" colPageCount="1"/>
  <pivotFields count="7">
    <pivotField showAll="0"/>
    <pivotField axis="axisPage" dataField="1" showAll="0">
      <items count="33">
        <item x="1"/>
        <item x="4"/>
        <item x="5"/>
        <item x="6"/>
        <item x="7"/>
        <item x="8"/>
        <item x="0"/>
        <item x="3"/>
        <item x="2"/>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27">
      <pivotArea type="all" dataOnly="0" outline="0" fieldPosition="0"/>
    </format>
    <format dxfId="26">
      <pivotArea type="all" dataOnly="0" outline="0" fieldPosition="0"/>
    </format>
    <format dxfId="25">
      <pivotArea field="1" type="button" dataOnly="0" labelOnly="1" outline="0" axis="axisPage" fieldPosition="0"/>
    </format>
    <format dxfId="24">
      <pivotArea field="1" type="button" dataOnly="0" labelOnly="1" outline="0" axis="axisPage" fieldPosition="0"/>
    </format>
    <format dxfId="23">
      <pivotArea collapsedLevelsAreSubtotals="1" fieldPosition="0">
        <references count="2">
          <reference field="4294967294" count="1" selected="0">
            <x v="1"/>
          </reference>
          <reference field="5" count="1">
            <x v="2"/>
          </reference>
        </references>
      </pivotArea>
    </format>
    <format dxfId="22">
      <pivotArea collapsedLevelsAreSubtotals="1" fieldPosition="0">
        <references count="2">
          <reference field="4294967294" count="1" selected="0">
            <x v="1"/>
          </reference>
          <reference field="5" count="1">
            <x v="1"/>
          </reference>
        </references>
      </pivotArea>
    </format>
    <format dxfId="21">
      <pivotArea collapsedLevelsAreSubtotals="1" fieldPosition="0">
        <references count="2">
          <reference field="4294967294" count="1" selected="0">
            <x v="1"/>
          </reference>
          <reference field="5" count="1">
            <x v="3"/>
          </reference>
        </references>
      </pivotArea>
    </format>
    <format dxfId="2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4"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4" firstHeaderRow="0" firstDataRow="1" firstDataCol="1"/>
  <pivotFields count="7">
    <pivotField dataField="1" showAll="0"/>
    <pivotField showAll="0"/>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33">
      <pivotArea type="all" dataOnly="0" outline="0" fieldPosition="0"/>
    </format>
    <format dxfId="32">
      <pivotArea type="all" dataOnly="0" outline="0" fieldPosition="0"/>
    </format>
    <format dxfId="31">
      <pivotArea collapsedLevelsAreSubtotals="1" fieldPosition="0">
        <references count="2">
          <reference field="4294967294" count="1" selected="0">
            <x v="1"/>
          </reference>
          <reference field="5" count="1">
            <x v="1"/>
          </reference>
        </references>
      </pivotArea>
    </format>
    <format dxfId="30">
      <pivotArea collapsedLevelsAreSubtotals="1" fieldPosition="0">
        <references count="2">
          <reference field="4294967294" count="1" selected="0">
            <x v="1"/>
          </reference>
          <reference field="5" count="1">
            <x v="2"/>
          </reference>
        </references>
      </pivotArea>
    </format>
    <format dxfId="29">
      <pivotArea collapsedLevelsAreSubtotals="1" fieldPosition="0">
        <references count="2">
          <reference field="4294967294" count="1" selected="0">
            <x v="1"/>
          </reference>
          <reference field="5" count="1">
            <x v="3"/>
          </reference>
        </references>
      </pivotArea>
    </format>
    <format dxfId="28">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6"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33">
        <item x="1"/>
        <item h="1" x="4"/>
        <item h="1" x="5"/>
        <item h="1" x="6"/>
        <item h="1" x="7"/>
        <item h="1" x="8"/>
        <item h="1" x="0"/>
        <item x="3"/>
        <item h="1" x="2"/>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2">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43">
      <pivotArea type="all" dataOnly="0" outline="0" fieldPosition="0"/>
    </format>
    <format dxfId="42">
      <pivotArea type="all" dataOnly="0" outline="0" fieldPosition="0"/>
    </format>
    <format dxfId="41">
      <pivotArea field="1" type="button" dataOnly="0" labelOnly="1" outline="0" axis="axisPage" fieldPosition="0"/>
    </format>
    <format dxfId="40">
      <pivotArea dataOnly="0" labelOnly="1" outline="0" fieldPosition="0">
        <references count="1">
          <reference field="1" count="0"/>
        </references>
      </pivotArea>
    </format>
    <format dxfId="39">
      <pivotArea field="1" type="button" dataOnly="0" labelOnly="1" outline="0" axis="axisPage" fieldPosition="0"/>
    </format>
    <format dxfId="38">
      <pivotArea dataOnly="0" labelOnly="1" outline="0" fieldPosition="0">
        <references count="1">
          <reference field="1" count="0"/>
        </references>
      </pivotArea>
    </format>
    <format dxfId="37">
      <pivotArea collapsedLevelsAreSubtotals="1" fieldPosition="0">
        <references count="2">
          <reference field="4294967294" count="1" selected="0">
            <x v="1"/>
          </reference>
          <reference field="5" count="1">
            <x v="2"/>
          </reference>
        </references>
      </pivotArea>
    </format>
    <format dxfId="36">
      <pivotArea collapsedLevelsAreSubtotals="1" fieldPosition="0">
        <references count="2">
          <reference field="4294967294" count="1" selected="0">
            <x v="1"/>
          </reference>
          <reference field="5" count="1">
            <x v="1"/>
          </reference>
        </references>
      </pivotArea>
    </format>
    <format dxfId="35">
      <pivotArea collapsedLevelsAreSubtotals="1" fieldPosition="0">
        <references count="2">
          <reference field="4294967294" count="1" selected="0">
            <x v="1"/>
          </reference>
          <reference field="5" count="1">
            <x v="3"/>
          </reference>
        </references>
      </pivotArea>
    </format>
    <format dxfId="34">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0"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13">
      <pivotArea type="all" dataOnly="0" outline="0" fieldPosition="0"/>
    </format>
    <format dxfId="12">
      <pivotArea dataOnly="0" labelOnly="1" outline="0" fieldPosition="0">
        <references count="1">
          <reference field="4294967294" count="7">
            <x v="0"/>
            <x v="1"/>
            <x v="2"/>
            <x v="3"/>
            <x v="4"/>
            <x v="5"/>
            <x v="6"/>
          </reference>
        </references>
      </pivotArea>
    </format>
    <format dxfId="11">
      <pivotArea field="8" type="button" dataOnly="0" labelOnly="1" outline="0" axis="axisRow" fieldPosition="0"/>
    </format>
    <format dxfId="10">
      <pivotArea dataOnly="0" labelOnly="1" outline="0" fieldPosition="0">
        <references count="1">
          <reference field="4294967294" count="7">
            <x v="0"/>
            <x v="1"/>
            <x v="2"/>
            <x v="3"/>
            <x v="4"/>
            <x v="5"/>
            <x v="6"/>
          </reference>
        </references>
      </pivotArea>
    </format>
    <format dxfId="9">
      <pivotArea grandRow="1" outline="0" collapsedLevelsAreSubtotals="1" fieldPosition="0"/>
    </format>
    <format dxfId="8">
      <pivotArea dataOnly="0" labelOnly="1" grandRow="1" outline="0" fieldPosition="0"/>
    </format>
    <format dxfId="7">
      <pivotArea dataOnly="0" labelOnly="1" outline="0" fieldPosition="0">
        <references count="1">
          <reference field="4294967294" count="7">
            <x v="0"/>
            <x v="1"/>
            <x v="2"/>
            <x v="3"/>
            <x v="4"/>
            <x v="5"/>
            <x v="6"/>
          </reference>
        </references>
      </pivotArea>
    </format>
    <format dxfId="6">
      <pivotArea outline="0" collapsedLevelsAreSubtotals="1" fieldPosition="0">
        <references count="1">
          <reference field="4294967294" count="1" selected="0">
            <x v="6"/>
          </reference>
        </references>
      </pivotArea>
    </format>
    <format dxfId="5">
      <pivotArea dataOnly="0" labelOnly="1" outline="0" fieldPosition="0">
        <references count="1">
          <reference field="4294967294" count="7">
            <x v="0"/>
            <x v="1"/>
            <x v="2"/>
            <x v="3"/>
            <x v="4"/>
            <x v="5"/>
            <x v="6"/>
          </reference>
        </references>
      </pivotArea>
    </format>
    <format dxfId="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C6:I20"/>
  <sheetViews>
    <sheetView showGridLines="0" workbookViewId="0">
      <selection activeCell="G14" sqref="G14"/>
    </sheetView>
  </sheetViews>
  <sheetFormatPr defaultRowHeight="15" x14ac:dyDescent="0.25"/>
  <cols>
    <col min="3" max="3" width="12.85546875" bestFit="1" customWidth="1"/>
    <col min="4" max="4" width="7" bestFit="1" customWidth="1"/>
    <col min="5" max="5" width="11.42578125" bestFit="1" customWidth="1"/>
    <col min="6" max="6" width="11" bestFit="1" customWidth="1"/>
    <col min="7" max="7" width="20.140625" bestFit="1" customWidth="1"/>
    <col min="8" max="8" width="14.140625" bestFit="1" customWidth="1"/>
    <col min="9" max="9" width="15.5703125" bestFit="1" customWidth="1"/>
  </cols>
  <sheetData>
    <row r="6" spans="3:9" x14ac:dyDescent="0.25">
      <c r="C6" s="3" t="s">
        <v>13</v>
      </c>
      <c r="D6" s="75" t="s">
        <v>123</v>
      </c>
      <c r="E6" s="3" t="s">
        <v>108</v>
      </c>
      <c r="F6" s="3" t="s">
        <v>100</v>
      </c>
      <c r="G6" s="3" t="s">
        <v>6</v>
      </c>
      <c r="H6" s="74" t="s">
        <v>98</v>
      </c>
      <c r="I6" s="103" t="s">
        <v>210</v>
      </c>
    </row>
    <row r="7" spans="3:9" x14ac:dyDescent="0.25">
      <c r="C7" s="1" t="s">
        <v>133</v>
      </c>
      <c r="D7" s="64" t="s">
        <v>110</v>
      </c>
      <c r="E7" s="1" t="s">
        <v>125</v>
      </c>
      <c r="F7" s="1" t="s">
        <v>401</v>
      </c>
      <c r="G7" s="72" t="s">
        <v>130</v>
      </c>
      <c r="H7" s="5" t="s">
        <v>142</v>
      </c>
      <c r="I7" s="102" t="s">
        <v>211</v>
      </c>
    </row>
    <row r="8" spans="3:9" x14ac:dyDescent="0.25">
      <c r="C8" s="1" t="s">
        <v>14</v>
      </c>
      <c r="D8" s="64" t="s">
        <v>124</v>
      </c>
      <c r="E8" s="1" t="s">
        <v>126</v>
      </c>
      <c r="F8" s="1" t="s">
        <v>402</v>
      </c>
      <c r="G8" s="72" t="s">
        <v>131</v>
      </c>
      <c r="H8" s="5" t="s">
        <v>143</v>
      </c>
      <c r="I8" s="102" t="s">
        <v>212</v>
      </c>
    </row>
    <row r="9" spans="3:9" x14ac:dyDescent="0.25">
      <c r="C9" s="1" t="s">
        <v>16</v>
      </c>
      <c r="E9" s="1" t="s">
        <v>127</v>
      </c>
      <c r="F9" s="1" t="s">
        <v>403</v>
      </c>
      <c r="G9" s="5" t="s">
        <v>32</v>
      </c>
      <c r="H9" s="5" t="s">
        <v>144</v>
      </c>
      <c r="I9" s="5"/>
    </row>
    <row r="10" spans="3:9" x14ac:dyDescent="0.25">
      <c r="C10" s="1" t="s">
        <v>15</v>
      </c>
      <c r="E10" s="1" t="s">
        <v>128</v>
      </c>
      <c r="F10" s="1" t="s">
        <v>404</v>
      </c>
      <c r="H10" s="5" t="s">
        <v>145</v>
      </c>
    </row>
    <row r="11" spans="3:9" x14ac:dyDescent="0.25">
      <c r="E11" s="73" t="s">
        <v>132</v>
      </c>
      <c r="H11" s="5" t="s">
        <v>146</v>
      </c>
    </row>
    <row r="12" spans="3:9" x14ac:dyDescent="0.25">
      <c r="E12" s="5" t="s">
        <v>66</v>
      </c>
      <c r="H12" s="71"/>
    </row>
    <row r="20" spans="3:3" x14ac:dyDescent="0.25">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7" tint="0.59999389629810485"/>
  </sheetPr>
  <dimension ref="B2:F58"/>
  <sheetViews>
    <sheetView showGridLines="0" tabSelected="1" zoomScaleNormal="100" workbookViewId="0">
      <selection activeCell="E16" sqref="E16"/>
    </sheetView>
  </sheetViews>
  <sheetFormatPr defaultRowHeight="15" x14ac:dyDescent="0.25"/>
  <cols>
    <col min="2" max="2" width="23.5703125" customWidth="1"/>
    <col min="3" max="3" width="4.85546875" customWidth="1"/>
    <col min="4" max="4" width="24.85546875" customWidth="1"/>
    <col min="5" max="5" width="22.28515625" customWidth="1"/>
    <col min="6" max="6" width="13.140625" customWidth="1"/>
  </cols>
  <sheetData>
    <row r="2" spans="2:5" ht="18" x14ac:dyDescent="0.25">
      <c r="B2" s="83" t="s">
        <v>170</v>
      </c>
    </row>
    <row r="3" spans="2:5" x14ac:dyDescent="0.25">
      <c r="B3" t="s">
        <v>468</v>
      </c>
    </row>
    <row r="5" spans="2:5" x14ac:dyDescent="0.25">
      <c r="B5" s="3" t="s">
        <v>114</v>
      </c>
      <c r="C5" s="260" t="str">
        <f ca="1">MID(CELL("filename"),SEARCH("[",CELL("filename"))+1, SEARCH("]",CELL("filename"))-SEARCH("[",CELL("filename"))-6)</f>
        <v>TestDossierTool</v>
      </c>
      <c r="D5" s="260"/>
    </row>
    <row r="6" spans="2:5" ht="15.75" x14ac:dyDescent="0.3">
      <c r="B6" s="1" t="s">
        <v>105</v>
      </c>
      <c r="C6" s="258" t="s">
        <v>66</v>
      </c>
      <c r="D6" s="258"/>
      <c r="E6" s="166"/>
    </row>
    <row r="7" spans="2:5" ht="15.75" x14ac:dyDescent="0.3">
      <c r="B7" s="1" t="s">
        <v>106</v>
      </c>
      <c r="C7" s="256"/>
      <c r="D7" s="257"/>
      <c r="E7" s="166"/>
    </row>
    <row r="8" spans="2:5" x14ac:dyDescent="0.25">
      <c r="B8" s="1" t="s">
        <v>103</v>
      </c>
      <c r="C8" s="256"/>
      <c r="D8" s="257"/>
    </row>
    <row r="9" spans="2:5" x14ac:dyDescent="0.25">
      <c r="B9" s="1" t="s">
        <v>25</v>
      </c>
      <c r="C9" s="256"/>
      <c r="D9" s="257"/>
    </row>
    <row r="10" spans="2:5" x14ac:dyDescent="0.25">
      <c r="B10" s="1" t="s">
        <v>108</v>
      </c>
      <c r="C10" s="258" t="s">
        <v>66</v>
      </c>
      <c r="D10" s="258"/>
    </row>
    <row r="11" spans="2:5" x14ac:dyDescent="0.25">
      <c r="B11" s="1" t="s">
        <v>109</v>
      </c>
      <c r="C11" s="258"/>
      <c r="D11" s="258"/>
    </row>
    <row r="12" spans="2:5" x14ac:dyDescent="0.25">
      <c r="B12" s="1" t="s">
        <v>100</v>
      </c>
      <c r="C12" s="258" t="s">
        <v>401</v>
      </c>
      <c r="D12" s="258"/>
    </row>
    <row r="13" spans="2:5" x14ac:dyDescent="0.25">
      <c r="B13" s="1" t="s">
        <v>121</v>
      </c>
      <c r="C13" s="258"/>
      <c r="D13" s="258"/>
    </row>
    <row r="14" spans="2:5" x14ac:dyDescent="0.25">
      <c r="B14" s="5" t="s">
        <v>6</v>
      </c>
      <c r="C14" s="258" t="s">
        <v>131</v>
      </c>
      <c r="D14" s="258"/>
    </row>
    <row r="15" spans="2:5" x14ac:dyDescent="0.25">
      <c r="B15" s="5" t="s">
        <v>118</v>
      </c>
      <c r="C15" s="258" t="s">
        <v>110</v>
      </c>
      <c r="D15" s="258"/>
      <c r="E15" s="4"/>
    </row>
    <row r="16" spans="2:5" x14ac:dyDescent="0.25">
      <c r="B16" s="1" t="s">
        <v>112</v>
      </c>
      <c r="C16" s="258" t="s">
        <v>110</v>
      </c>
      <c r="D16" s="258"/>
      <c r="E16" s="4"/>
    </row>
    <row r="17" spans="2:6" x14ac:dyDescent="0.25">
      <c r="B17" s="64" t="s">
        <v>113</v>
      </c>
      <c r="C17" s="64" t="s">
        <v>124</v>
      </c>
      <c r="D17" s="9" t="s">
        <v>115</v>
      </c>
      <c r="E17" s="196"/>
    </row>
    <row r="18" spans="2:6" x14ac:dyDescent="0.25">
      <c r="B18" s="64" t="s">
        <v>111</v>
      </c>
      <c r="C18" s="64" t="s">
        <v>124</v>
      </c>
      <c r="D18" s="9" t="s">
        <v>116</v>
      </c>
      <c r="E18" s="196"/>
    </row>
    <row r="19" spans="2:6" x14ac:dyDescent="0.25">
      <c r="B19" s="5" t="s">
        <v>122</v>
      </c>
      <c r="C19" s="261">
        <v>1</v>
      </c>
      <c r="D19" s="262"/>
    </row>
    <row r="24" spans="2:6" x14ac:dyDescent="0.25">
      <c r="B24" s="3" t="s">
        <v>86</v>
      </c>
      <c r="C24" s="259" t="s">
        <v>85</v>
      </c>
      <c r="D24" s="259"/>
      <c r="E24" s="3" t="s">
        <v>23</v>
      </c>
      <c r="F24" s="3" t="s">
        <v>26</v>
      </c>
    </row>
    <row r="25" spans="2:6" x14ac:dyDescent="0.25">
      <c r="B25" s="1" t="s">
        <v>172</v>
      </c>
      <c r="C25" s="256" t="s">
        <v>141</v>
      </c>
      <c r="D25" s="257"/>
      <c r="E25" s="1" t="s">
        <v>174</v>
      </c>
      <c r="F25" s="82">
        <v>41346</v>
      </c>
    </row>
    <row r="26" spans="2:6" x14ac:dyDescent="0.25">
      <c r="B26" s="1"/>
      <c r="C26" s="256"/>
      <c r="D26" s="257"/>
      <c r="E26" s="1"/>
      <c r="F26" s="84"/>
    </row>
    <row r="27" spans="2:6" x14ac:dyDescent="0.25">
      <c r="C27" s="264"/>
      <c r="D27" s="264"/>
      <c r="F27" s="85"/>
    </row>
    <row r="28" spans="2:6" x14ac:dyDescent="0.25">
      <c r="C28" s="263"/>
      <c r="D28" s="263"/>
      <c r="F28" s="85"/>
    </row>
    <row r="29" spans="2:6" x14ac:dyDescent="0.25">
      <c r="C29" s="263"/>
      <c r="D29" s="263"/>
      <c r="F29" s="85"/>
    </row>
    <row r="30" spans="2:6" x14ac:dyDescent="0.25">
      <c r="C30" s="263"/>
      <c r="D30" s="263"/>
      <c r="F30" s="85"/>
    </row>
    <row r="31" spans="2:6" x14ac:dyDescent="0.25">
      <c r="C31" s="263"/>
      <c r="D31" s="263"/>
      <c r="F31" s="85"/>
    </row>
    <row r="32" spans="2:6" x14ac:dyDescent="0.25">
      <c r="C32" s="263"/>
      <c r="D32" s="263"/>
      <c r="F32" s="85"/>
    </row>
    <row r="33" spans="3:6" x14ac:dyDescent="0.25">
      <c r="C33" s="263"/>
      <c r="D33" s="263"/>
      <c r="F33" s="85"/>
    </row>
    <row r="34" spans="3:6" x14ac:dyDescent="0.25">
      <c r="C34" s="263"/>
      <c r="D34" s="263"/>
      <c r="F34" s="85"/>
    </row>
    <row r="35" spans="3:6" x14ac:dyDescent="0.25">
      <c r="C35" s="263"/>
      <c r="D35" s="263"/>
      <c r="F35" s="85"/>
    </row>
    <row r="36" spans="3:6" x14ac:dyDescent="0.25">
      <c r="C36" s="263"/>
      <c r="D36" s="263"/>
      <c r="F36" s="85"/>
    </row>
    <row r="37" spans="3:6" x14ac:dyDescent="0.25">
      <c r="C37" s="263"/>
      <c r="D37" s="263"/>
      <c r="F37" s="85"/>
    </row>
    <row r="38" spans="3:6" x14ac:dyDescent="0.25">
      <c r="C38" s="263"/>
      <c r="D38" s="263"/>
      <c r="F38" s="85"/>
    </row>
    <row r="39" spans="3:6" x14ac:dyDescent="0.25">
      <c r="C39" s="263"/>
      <c r="D39" s="263"/>
      <c r="F39" s="85"/>
    </row>
    <row r="40" spans="3:6" x14ac:dyDescent="0.25">
      <c r="C40" s="263"/>
      <c r="D40" s="263"/>
      <c r="F40" s="85"/>
    </row>
    <row r="41" spans="3:6" x14ac:dyDescent="0.25">
      <c r="C41" s="263"/>
      <c r="D41" s="263"/>
      <c r="F41" s="85"/>
    </row>
    <row r="42" spans="3:6" x14ac:dyDescent="0.25">
      <c r="C42" s="263"/>
      <c r="D42" s="263"/>
      <c r="F42" s="85"/>
    </row>
    <row r="43" spans="3:6" x14ac:dyDescent="0.25">
      <c r="C43" s="263"/>
      <c r="D43" s="263"/>
      <c r="F43" s="85"/>
    </row>
    <row r="44" spans="3:6" x14ac:dyDescent="0.25">
      <c r="F44" s="85"/>
    </row>
    <row r="45" spans="3:6" x14ac:dyDescent="0.25">
      <c r="F45" s="85"/>
    </row>
    <row r="46" spans="3:6" x14ac:dyDescent="0.25">
      <c r="F46" s="85"/>
    </row>
    <row r="47" spans="3:6" x14ac:dyDescent="0.25">
      <c r="F47" s="85"/>
    </row>
    <row r="48" spans="3:6" x14ac:dyDescent="0.25">
      <c r="F48" s="85"/>
    </row>
    <row r="49" spans="6:6" x14ac:dyDescent="0.25">
      <c r="F49" s="85"/>
    </row>
    <row r="50" spans="6:6" x14ac:dyDescent="0.25">
      <c r="F50" s="85"/>
    </row>
    <row r="51" spans="6:6" x14ac:dyDescent="0.25">
      <c r="F51" s="85"/>
    </row>
    <row r="52" spans="6:6" x14ac:dyDescent="0.25">
      <c r="F52" s="85"/>
    </row>
    <row r="53" spans="6:6" x14ac:dyDescent="0.25">
      <c r="F53" s="85"/>
    </row>
    <row r="54" spans="6:6" x14ac:dyDescent="0.25">
      <c r="F54" s="85"/>
    </row>
    <row r="55" spans="6:6" x14ac:dyDescent="0.25">
      <c r="F55" s="85"/>
    </row>
    <row r="56" spans="6:6" x14ac:dyDescent="0.25">
      <c r="F56" s="85"/>
    </row>
    <row r="57" spans="6:6" x14ac:dyDescent="0.25">
      <c r="F57" s="85"/>
    </row>
    <row r="58" spans="6:6" x14ac:dyDescent="0.25">
      <c r="F58" s="85"/>
    </row>
  </sheetData>
  <mergeCells count="33">
    <mergeCell ref="C26:D26"/>
    <mergeCell ref="C27:D27"/>
    <mergeCell ref="C30:D30"/>
    <mergeCell ref="C29:D29"/>
    <mergeCell ref="C28:D28"/>
    <mergeCell ref="C32:D32"/>
    <mergeCell ref="C33:D33"/>
    <mergeCell ref="C34:D34"/>
    <mergeCell ref="C35:D35"/>
    <mergeCell ref="C31:D31"/>
    <mergeCell ref="C41:D41"/>
    <mergeCell ref="C42:D42"/>
    <mergeCell ref="C43:D43"/>
    <mergeCell ref="C36:D36"/>
    <mergeCell ref="C37:D37"/>
    <mergeCell ref="C40:D40"/>
    <mergeCell ref="C39:D39"/>
    <mergeCell ref="C38:D38"/>
    <mergeCell ref="C25:D25"/>
    <mergeCell ref="C13:D13"/>
    <mergeCell ref="C24:D24"/>
    <mergeCell ref="C5:D5"/>
    <mergeCell ref="C19:D19"/>
    <mergeCell ref="C10:D10"/>
    <mergeCell ref="C9:D9"/>
    <mergeCell ref="C8:D8"/>
    <mergeCell ref="C7:D7"/>
    <mergeCell ref="C6:D6"/>
    <mergeCell ref="C16:D16"/>
    <mergeCell ref="C15:D15"/>
    <mergeCell ref="C14:D14"/>
    <mergeCell ref="C12:D12"/>
    <mergeCell ref="C11:D11"/>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C17:C18</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tabColor theme="3" tint="0.59999389629810485"/>
  </sheetPr>
  <dimension ref="B4:AM26"/>
  <sheetViews>
    <sheetView showGridLines="0" zoomScaleNormal="100" workbookViewId="0">
      <selection activeCell="D24" sqref="D24"/>
    </sheetView>
  </sheetViews>
  <sheetFormatPr defaultRowHeight="15" x14ac:dyDescent="0.25"/>
  <cols>
    <col min="2" max="2" width="12.5703125" bestFit="1" customWidth="1"/>
    <col min="3" max="3" width="13.7109375" customWidth="1"/>
    <col min="4" max="14" width="8.42578125" customWidth="1"/>
  </cols>
  <sheetData>
    <row r="4" spans="2:39" s="181" customFormat="1" x14ac:dyDescent="0.25"/>
    <row r="5" spans="2:39" s="181" customFormat="1" x14ac:dyDescent="0.25">
      <c r="D5" s="217"/>
      <c r="F5" s="201"/>
    </row>
    <row r="6" spans="2:39" x14ac:dyDescent="0.25">
      <c r="B6" s="180" t="s">
        <v>398</v>
      </c>
      <c r="C6" s="180" t="s">
        <v>20</v>
      </c>
      <c r="D6" s="217"/>
      <c r="F6" s="201"/>
    </row>
    <row r="7" spans="2:39" s="186" customFormat="1" ht="15.75" customHeight="1" x14ac:dyDescent="0.25">
      <c r="B7" s="231" t="s">
        <v>467</v>
      </c>
      <c r="C7" s="231" t="s">
        <v>481</v>
      </c>
      <c r="D7" s="217"/>
    </row>
    <row r="8" spans="2:39" s="217" customFormat="1" ht="15.75" customHeight="1" x14ac:dyDescent="0.25">
      <c r="B8" s="231" t="s">
        <v>482</v>
      </c>
      <c r="C8" s="231" t="s">
        <v>483</v>
      </c>
    </row>
    <row r="9" spans="2:39" s="214" customFormat="1" x14ac:dyDescent="0.25">
      <c r="B9" s="231" t="s">
        <v>484</v>
      </c>
      <c r="C9" s="231" t="s">
        <v>485</v>
      </c>
    </row>
    <row r="10" spans="2:39" s="232" customFormat="1" x14ac:dyDescent="0.25">
      <c r="B10" s="4"/>
      <c r="C10" s="4"/>
    </row>
    <row r="11" spans="2:39" s="232" customFormat="1" x14ac:dyDescent="0.25">
      <c r="B11" s="4"/>
      <c r="C11" s="4"/>
    </row>
    <row r="12" spans="2:39" s="232" customFormat="1" x14ac:dyDescent="0.25">
      <c r="B12" s="4"/>
      <c r="C12" s="4"/>
    </row>
    <row r="13" spans="2:39" s="204" customFormat="1" x14ac:dyDescent="0.25">
      <c r="B13" s="265" t="s">
        <v>399</v>
      </c>
      <c r="C13" s="266"/>
      <c r="D13" s="266"/>
      <c r="E13" s="266"/>
      <c r="F13" s="266"/>
      <c r="G13" s="266"/>
      <c r="H13" s="266"/>
      <c r="I13" s="266"/>
      <c r="J13" s="266"/>
      <c r="K13" s="266"/>
      <c r="L13" s="266"/>
      <c r="M13" s="266"/>
      <c r="N13" s="267"/>
      <c r="O13" s="237"/>
      <c r="P13" s="237"/>
      <c r="Q13" s="237"/>
      <c r="R13" s="237"/>
      <c r="S13" s="237"/>
    </row>
    <row r="14" spans="2:39" x14ac:dyDescent="0.25">
      <c r="B14" s="183" t="s">
        <v>434</v>
      </c>
      <c r="C14" s="184" t="s">
        <v>480</v>
      </c>
      <c r="D14" s="184"/>
      <c r="E14" s="184"/>
      <c r="F14" s="184"/>
      <c r="G14" s="184"/>
      <c r="H14" s="184"/>
      <c r="I14" s="248"/>
      <c r="J14" s="248"/>
      <c r="K14" s="248"/>
      <c r="L14" s="248"/>
      <c r="M14" s="248"/>
      <c r="N14" s="40"/>
      <c r="O14" s="4"/>
      <c r="P14" s="4"/>
      <c r="Q14" s="4"/>
      <c r="R14" s="4"/>
      <c r="S14" s="4"/>
      <c r="T14" s="4"/>
      <c r="U14" s="4"/>
      <c r="V14" s="4"/>
      <c r="W14" s="4"/>
      <c r="X14" s="4"/>
      <c r="Y14" s="4"/>
      <c r="Z14" s="4"/>
      <c r="AA14" s="4"/>
      <c r="AB14" s="4"/>
      <c r="AC14" s="4"/>
      <c r="AD14" s="4"/>
      <c r="AE14" s="4"/>
      <c r="AF14" s="4"/>
      <c r="AG14" s="4"/>
      <c r="AH14" s="4"/>
      <c r="AI14" s="4"/>
      <c r="AJ14" s="4"/>
      <c r="AK14" s="4"/>
      <c r="AL14" s="4"/>
      <c r="AM14" s="4"/>
    </row>
    <row r="15" spans="2:39" s="213" customFormat="1" x14ac:dyDescent="0.25">
      <c r="B15" s="185" t="s">
        <v>435</v>
      </c>
      <c r="C15" s="239" t="s">
        <v>438</v>
      </c>
      <c r="D15" s="240" t="s">
        <v>476</v>
      </c>
      <c r="E15" s="184"/>
      <c r="F15" s="184"/>
      <c r="G15" s="184"/>
      <c r="H15" s="184"/>
      <c r="I15" s="248"/>
      <c r="J15" s="248"/>
      <c r="K15" s="248"/>
      <c r="L15" s="248"/>
      <c r="M15" s="248"/>
      <c r="N15" s="40"/>
      <c r="O15" s="4"/>
      <c r="P15" s="4"/>
      <c r="Q15" s="4"/>
      <c r="R15" s="4"/>
      <c r="S15" s="4"/>
      <c r="T15" s="4"/>
      <c r="U15" s="4"/>
      <c r="V15" s="4"/>
      <c r="W15" s="4"/>
      <c r="X15" s="4"/>
      <c r="Y15" s="4"/>
      <c r="Z15" s="4"/>
      <c r="AA15" s="4"/>
      <c r="AB15" s="4"/>
      <c r="AC15" s="4"/>
      <c r="AD15" s="4"/>
      <c r="AE15" s="4"/>
      <c r="AF15" s="4"/>
      <c r="AG15" s="4"/>
      <c r="AH15" s="4"/>
      <c r="AI15" s="4"/>
      <c r="AJ15" s="4"/>
      <c r="AK15" s="4"/>
      <c r="AL15" s="4"/>
      <c r="AM15" s="4"/>
    </row>
    <row r="16" spans="2:39" x14ac:dyDescent="0.25">
      <c r="B16" s="43"/>
      <c r="C16" s="43" t="s">
        <v>435</v>
      </c>
      <c r="D16" s="4" t="s">
        <v>473</v>
      </c>
      <c r="E16" s="4"/>
      <c r="F16" s="4"/>
      <c r="G16" s="4"/>
      <c r="H16" s="4"/>
      <c r="I16" s="4"/>
      <c r="J16" s="4"/>
      <c r="K16" s="4"/>
      <c r="L16" s="4"/>
      <c r="M16" s="4"/>
      <c r="N16" s="41"/>
      <c r="O16" s="4"/>
      <c r="P16" s="4"/>
      <c r="Q16" s="4"/>
      <c r="R16" s="4"/>
      <c r="S16" s="4"/>
      <c r="T16" s="4"/>
      <c r="U16" s="4"/>
      <c r="V16" s="4"/>
      <c r="W16" s="4"/>
      <c r="X16" s="4"/>
      <c r="Y16" s="4"/>
      <c r="Z16" s="4"/>
      <c r="AA16" s="4"/>
      <c r="AB16" s="4"/>
      <c r="AC16" s="4"/>
      <c r="AD16" s="4"/>
      <c r="AE16" s="4"/>
      <c r="AF16" s="4"/>
      <c r="AG16" s="4"/>
      <c r="AH16" s="4"/>
      <c r="AI16" s="4"/>
      <c r="AJ16" s="4"/>
      <c r="AK16" s="4"/>
      <c r="AL16" s="4"/>
      <c r="AM16" s="4"/>
    </row>
    <row r="17" spans="2:39" x14ac:dyDescent="0.25">
      <c r="B17" s="43"/>
      <c r="C17" s="43" t="s">
        <v>431</v>
      </c>
      <c r="D17" s="4" t="s">
        <v>478</v>
      </c>
      <c r="E17" s="4"/>
      <c r="F17" s="4"/>
      <c r="G17" s="4"/>
      <c r="H17" s="4"/>
      <c r="I17" s="4"/>
      <c r="J17" s="4"/>
      <c r="K17" s="4"/>
      <c r="L17" s="4"/>
      <c r="M17" s="4"/>
      <c r="N17" s="41"/>
      <c r="O17" s="4"/>
      <c r="P17" s="4"/>
      <c r="Q17" s="4"/>
      <c r="R17" s="4"/>
      <c r="S17" s="4"/>
      <c r="T17" s="4"/>
      <c r="U17" s="4"/>
      <c r="V17" s="4"/>
      <c r="W17" s="4"/>
      <c r="X17" s="4"/>
      <c r="Y17" s="4"/>
      <c r="Z17" s="4"/>
      <c r="AA17" s="4"/>
      <c r="AB17" s="4"/>
      <c r="AC17" s="4"/>
      <c r="AD17" s="4"/>
      <c r="AE17" s="4"/>
      <c r="AF17" s="4"/>
      <c r="AG17" s="4"/>
      <c r="AH17" s="4"/>
      <c r="AI17" s="4"/>
      <c r="AJ17" s="4"/>
      <c r="AK17" s="4"/>
      <c r="AL17" s="4"/>
      <c r="AM17" s="4"/>
    </row>
    <row r="18" spans="2:39" x14ac:dyDescent="0.25">
      <c r="B18" s="43" t="s">
        <v>431</v>
      </c>
      <c r="C18" s="44" t="s">
        <v>438</v>
      </c>
      <c r="D18" s="162" t="s">
        <v>479</v>
      </c>
      <c r="E18" s="248"/>
      <c r="F18" s="248"/>
      <c r="G18" s="248"/>
      <c r="H18" s="248"/>
      <c r="I18" s="248"/>
      <c r="J18" s="248"/>
      <c r="K18" s="248"/>
      <c r="L18" s="248"/>
      <c r="M18" s="248"/>
      <c r="N18" s="40"/>
      <c r="O18" s="4"/>
      <c r="P18" s="4"/>
      <c r="Q18" s="4"/>
      <c r="R18" s="4"/>
      <c r="S18" s="4"/>
      <c r="T18" s="4"/>
      <c r="U18" s="4"/>
      <c r="V18" s="4"/>
      <c r="W18" s="4"/>
      <c r="X18" s="4"/>
      <c r="Y18" s="4"/>
      <c r="Z18" s="4"/>
      <c r="AA18" s="4"/>
      <c r="AB18" s="4"/>
      <c r="AC18" s="4"/>
      <c r="AD18" s="4"/>
      <c r="AE18" s="4"/>
      <c r="AF18" s="4"/>
      <c r="AG18" s="4"/>
      <c r="AH18" s="4"/>
      <c r="AI18" s="4"/>
      <c r="AJ18" s="4"/>
      <c r="AK18" s="4"/>
      <c r="AL18" s="4"/>
      <c r="AM18" s="4"/>
    </row>
    <row r="19" spans="2:39" x14ac:dyDescent="0.25">
      <c r="B19" s="43"/>
      <c r="C19" s="43" t="s">
        <v>435</v>
      </c>
      <c r="D19" s="44" t="s">
        <v>475</v>
      </c>
      <c r="E19" s="240" t="s">
        <v>500</v>
      </c>
      <c r="F19" s="248"/>
      <c r="G19" s="248"/>
      <c r="H19" s="248"/>
      <c r="I19" s="248"/>
      <c r="J19" s="248"/>
      <c r="K19" s="248"/>
      <c r="L19" s="248"/>
      <c r="M19" s="248"/>
      <c r="N19" s="40"/>
      <c r="O19" s="4"/>
      <c r="P19" s="4"/>
      <c r="Q19" s="4"/>
      <c r="R19" s="4"/>
      <c r="S19" s="4"/>
      <c r="T19" s="4"/>
      <c r="U19" s="4"/>
      <c r="V19" s="4"/>
      <c r="W19" s="4"/>
      <c r="X19" s="4"/>
      <c r="Y19" s="4"/>
      <c r="Z19" s="4"/>
      <c r="AA19" s="4"/>
      <c r="AB19" s="4"/>
      <c r="AC19" s="4"/>
      <c r="AD19" s="4"/>
      <c r="AE19" s="4"/>
      <c r="AF19" s="4"/>
      <c r="AG19" s="4"/>
      <c r="AH19" s="4"/>
      <c r="AI19" s="4"/>
      <c r="AJ19" s="4"/>
      <c r="AK19" s="4"/>
      <c r="AL19" s="4"/>
      <c r="AM19" s="4"/>
    </row>
    <row r="20" spans="2:39" x14ac:dyDescent="0.25">
      <c r="B20" s="43"/>
      <c r="C20" s="43"/>
      <c r="D20" s="241" t="s">
        <v>435</v>
      </c>
      <c r="E20" s="148" t="s">
        <v>474</v>
      </c>
      <c r="F20" s="4"/>
      <c r="G20" s="4"/>
      <c r="H20" s="4"/>
      <c r="I20" s="4"/>
      <c r="J20" s="4"/>
      <c r="K20" s="4"/>
      <c r="L20" s="4"/>
      <c r="M20" s="4"/>
      <c r="N20" s="41"/>
      <c r="O20" s="4"/>
      <c r="P20" s="4"/>
      <c r="Q20" s="4"/>
      <c r="R20" s="4"/>
      <c r="S20" s="4"/>
      <c r="T20" s="4"/>
      <c r="U20" s="4"/>
      <c r="V20" s="4"/>
      <c r="W20" s="4"/>
      <c r="X20" s="4"/>
      <c r="Y20" s="4"/>
      <c r="Z20" s="4"/>
      <c r="AA20" s="4"/>
      <c r="AB20" s="4"/>
      <c r="AC20" s="4"/>
      <c r="AD20" s="4"/>
      <c r="AE20" s="4"/>
      <c r="AF20" s="4"/>
      <c r="AG20" s="4"/>
      <c r="AH20" s="4"/>
    </row>
    <row r="21" spans="2:39" x14ac:dyDescent="0.25">
      <c r="B21" s="45"/>
      <c r="C21" s="45"/>
      <c r="D21" s="242" t="s">
        <v>431</v>
      </c>
      <c r="E21" s="238" t="s">
        <v>477</v>
      </c>
      <c r="F21" s="230"/>
      <c r="G21" s="230"/>
      <c r="H21" s="230"/>
      <c r="I21" s="230"/>
      <c r="J21" s="230"/>
      <c r="K21" s="230"/>
      <c r="L21" s="230"/>
      <c r="M21" s="230"/>
      <c r="N21" s="42"/>
      <c r="O21" s="4"/>
      <c r="P21" s="4"/>
      <c r="Q21" s="4"/>
      <c r="R21" s="4"/>
      <c r="S21" s="4"/>
      <c r="T21" s="4"/>
      <c r="U21" s="4"/>
      <c r="V21" s="4"/>
      <c r="W21" s="4"/>
      <c r="X21" s="4"/>
      <c r="Y21" s="4"/>
      <c r="Z21" s="4"/>
      <c r="AA21" s="4"/>
      <c r="AB21" s="4"/>
      <c r="AC21" s="4"/>
      <c r="AD21" s="4"/>
      <c r="AE21" s="4"/>
      <c r="AF21" s="4"/>
      <c r="AG21" s="4"/>
      <c r="AH21" s="4"/>
    </row>
    <row r="22" spans="2:39" x14ac:dyDescent="0.25">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row>
    <row r="23" spans="2:39" x14ac:dyDescent="0.25">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row>
    <row r="24" spans="2:39" x14ac:dyDescent="0.25">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row>
    <row r="25" spans="2:39" x14ac:dyDescent="0.25">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row>
    <row r="26" spans="2:39" x14ac:dyDescent="0.25">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row>
  </sheetData>
  <mergeCells count="1">
    <mergeCell ref="B13:N13"/>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3" tint="0.59999389629810485"/>
  </sheetPr>
  <dimension ref="A2:CV5157"/>
  <sheetViews>
    <sheetView showGridLines="0" zoomScale="85" zoomScaleNormal="85" workbookViewId="0">
      <selection activeCell="H20" sqref="H20"/>
    </sheetView>
  </sheetViews>
  <sheetFormatPr defaultColWidth="18.85546875" defaultRowHeight="15" x14ac:dyDescent="0.25"/>
  <cols>
    <col min="1" max="1" width="6" customWidth="1"/>
    <col min="2" max="2" width="7.5703125" customWidth="1"/>
    <col min="3" max="3" width="11.28515625" customWidth="1"/>
    <col min="4" max="4" width="30.28515625" customWidth="1"/>
    <col min="5" max="5" width="22.5703125" customWidth="1"/>
    <col min="6" max="6" width="25.7109375" customWidth="1"/>
    <col min="7" max="12" width="20.140625" customWidth="1"/>
    <col min="13" max="13" width="12.85546875" customWidth="1"/>
    <col min="14" max="14" width="25.5703125" customWidth="1"/>
  </cols>
  <sheetData>
    <row r="2" spans="1:30" ht="18" x14ac:dyDescent="0.25">
      <c r="C2" s="22" t="s">
        <v>224</v>
      </c>
    </row>
    <row r="7" spans="1:30" x14ac:dyDescent="0.25">
      <c r="A7" s="153"/>
      <c r="C7" s="116" t="s">
        <v>13</v>
      </c>
      <c r="D7" s="116" t="s">
        <v>17</v>
      </c>
      <c r="E7" s="268" t="s">
        <v>400</v>
      </c>
      <c r="F7" s="268"/>
      <c r="G7" s="268"/>
      <c r="H7" s="268"/>
      <c r="I7" s="268"/>
      <c r="J7" s="268"/>
      <c r="K7" s="268"/>
      <c r="L7" s="268"/>
      <c r="N7" s="216"/>
      <c r="O7" s="216"/>
      <c r="P7" s="216"/>
      <c r="Q7" s="216"/>
      <c r="R7" s="216"/>
      <c r="S7" s="216"/>
      <c r="T7" s="216"/>
      <c r="U7" s="216"/>
      <c r="V7" s="216"/>
      <c r="W7" s="216"/>
      <c r="X7" s="216"/>
      <c r="Y7" s="216"/>
      <c r="Z7" s="216"/>
      <c r="AA7" s="216"/>
      <c r="AB7" s="216"/>
      <c r="AC7" s="216"/>
      <c r="AD7" s="216"/>
    </row>
    <row r="8" spans="1:30" s="192" customFormat="1" x14ac:dyDescent="0.25">
      <c r="A8" s="147"/>
      <c r="B8" s="234"/>
      <c r="C8" s="250" t="s">
        <v>14</v>
      </c>
      <c r="D8" s="250" t="s">
        <v>481</v>
      </c>
      <c r="E8" s="250" t="s">
        <v>472</v>
      </c>
      <c r="F8" s="250" t="s">
        <v>469</v>
      </c>
      <c r="G8" s="250"/>
      <c r="H8" s="250"/>
      <c r="I8" s="250"/>
      <c r="J8" s="250"/>
      <c r="K8" s="250"/>
      <c r="L8" s="250"/>
      <c r="M8" s="4"/>
      <c r="N8" s="4"/>
      <c r="O8" s="4"/>
      <c r="P8" s="4"/>
      <c r="Q8" s="4"/>
      <c r="R8" s="4"/>
      <c r="S8" s="4"/>
      <c r="T8" s="4"/>
      <c r="U8" s="4"/>
      <c r="V8" s="4"/>
      <c r="W8" s="4"/>
      <c r="X8" s="4"/>
      <c r="Y8" s="4"/>
      <c r="Z8" s="4"/>
      <c r="AA8" s="234"/>
      <c r="AB8" s="234"/>
      <c r="AC8" s="234"/>
      <c r="AD8" s="234"/>
    </row>
    <row r="9" spans="1:30" s="234" customFormat="1" x14ac:dyDescent="0.25">
      <c r="A9" s="147"/>
      <c r="B9" s="249"/>
      <c r="C9" s="250" t="s">
        <v>14</v>
      </c>
      <c r="D9" s="250" t="s">
        <v>483</v>
      </c>
      <c r="E9" s="250" t="s">
        <v>470</v>
      </c>
      <c r="F9" s="250" t="s">
        <v>471</v>
      </c>
      <c r="G9" s="250"/>
      <c r="H9" s="250"/>
      <c r="I9" s="250"/>
      <c r="J9" s="250"/>
      <c r="K9" s="250"/>
      <c r="L9" s="250"/>
      <c r="M9" s="4"/>
      <c r="N9" s="4"/>
      <c r="O9" s="4"/>
      <c r="P9" s="4"/>
      <c r="Q9" s="4"/>
      <c r="R9" s="4"/>
      <c r="S9" s="4"/>
      <c r="T9" s="4"/>
      <c r="U9" s="4"/>
      <c r="V9" s="4"/>
      <c r="W9" s="4"/>
      <c r="X9" s="4"/>
      <c r="Y9" s="4"/>
      <c r="Z9" s="4"/>
      <c r="AA9" s="249"/>
      <c r="AB9" s="249"/>
      <c r="AC9" s="249"/>
      <c r="AD9" s="249"/>
    </row>
    <row r="10" spans="1:30" s="249" customFormat="1" x14ac:dyDescent="0.25">
      <c r="A10" s="147"/>
      <c r="C10" s="250" t="s">
        <v>14</v>
      </c>
      <c r="D10" s="250" t="s">
        <v>485</v>
      </c>
      <c r="E10" s="250" t="s">
        <v>486</v>
      </c>
      <c r="F10" s="250" t="s">
        <v>501</v>
      </c>
      <c r="G10" s="250" t="s">
        <v>502</v>
      </c>
      <c r="H10" s="250"/>
      <c r="I10" s="250"/>
      <c r="J10" s="250"/>
      <c r="K10" s="250"/>
      <c r="L10" s="250"/>
      <c r="M10" s="4"/>
      <c r="N10" s="4"/>
      <c r="O10" s="4"/>
      <c r="P10" s="4"/>
      <c r="Q10" s="4"/>
      <c r="R10" s="4"/>
      <c r="S10" s="4"/>
      <c r="T10" s="4"/>
      <c r="U10" s="4"/>
      <c r="V10" s="4"/>
      <c r="W10" s="4"/>
      <c r="X10" s="4"/>
      <c r="Y10" s="4"/>
      <c r="Z10" s="4"/>
    </row>
    <row r="11" spans="1:30" s="249" customFormat="1" x14ac:dyDescent="0.25">
      <c r="A11" s="147"/>
      <c r="C11" s="4"/>
      <c r="D11" s="4"/>
      <c r="E11" s="4"/>
      <c r="F11" s="4"/>
      <c r="G11" s="4"/>
      <c r="H11" s="4"/>
      <c r="I11" s="4"/>
      <c r="J11" s="4"/>
      <c r="K11" s="4"/>
      <c r="L11" s="4"/>
      <c r="M11" s="4"/>
      <c r="N11" s="4"/>
      <c r="O11" s="4"/>
      <c r="P11" s="4"/>
      <c r="Q11" s="4"/>
      <c r="R11" s="4"/>
      <c r="S11" s="4"/>
      <c r="T11" s="4"/>
      <c r="U11" s="4"/>
      <c r="V11" s="4"/>
      <c r="W11" s="4"/>
      <c r="X11" s="4"/>
      <c r="Y11" s="4"/>
      <c r="Z11" s="4"/>
    </row>
    <row r="12" spans="1:30" s="249" customFormat="1" x14ac:dyDescent="0.25">
      <c r="A12" s="147"/>
      <c r="C12" s="4"/>
      <c r="D12" s="4"/>
      <c r="E12" s="4"/>
      <c r="J12" s="4"/>
      <c r="K12" s="4"/>
      <c r="L12" s="4"/>
      <c r="M12" s="4"/>
      <c r="N12" s="4"/>
      <c r="O12" s="4"/>
      <c r="P12" s="4"/>
      <c r="Q12" s="4"/>
      <c r="R12" s="4"/>
      <c r="S12" s="4"/>
      <c r="T12" s="4"/>
      <c r="U12" s="4"/>
      <c r="V12" s="4"/>
      <c r="W12" s="4"/>
      <c r="X12" s="4"/>
      <c r="Y12" s="4"/>
      <c r="Z12" s="4"/>
    </row>
    <row r="13" spans="1:30" s="249" customFormat="1" x14ac:dyDescent="0.25">
      <c r="A13" s="147"/>
      <c r="B13" s="133" t="s">
        <v>257</v>
      </c>
      <c r="C13" s="4"/>
      <c r="D13" s="4"/>
      <c r="E13" s="17" t="s">
        <v>235</v>
      </c>
      <c r="F13" s="17" t="s">
        <v>236</v>
      </c>
      <c r="J13" s="4"/>
      <c r="K13" s="4"/>
      <c r="L13" s="4"/>
      <c r="M13" s="4"/>
      <c r="N13" s="4"/>
      <c r="O13" s="4"/>
      <c r="P13" s="4"/>
      <c r="Q13" s="4"/>
      <c r="R13" s="4"/>
      <c r="S13" s="4"/>
      <c r="T13" s="4"/>
      <c r="U13" s="4"/>
      <c r="V13" s="4"/>
      <c r="W13" s="4"/>
      <c r="X13" s="4"/>
      <c r="Y13" s="4"/>
      <c r="Z13" s="4"/>
    </row>
    <row r="14" spans="1:30" s="249" customFormat="1" x14ac:dyDescent="0.25">
      <c r="A14" s="147"/>
      <c r="C14" s="250" t="s">
        <v>19</v>
      </c>
      <c r="D14" s="250" t="s">
        <v>472</v>
      </c>
      <c r="E14" s="10" t="s">
        <v>4</v>
      </c>
      <c r="F14" s="10" t="s">
        <v>5</v>
      </c>
      <c r="J14" s="4"/>
      <c r="K14" s="4"/>
      <c r="L14" s="4"/>
      <c r="M14" s="4"/>
      <c r="N14" s="4"/>
      <c r="O14" s="4"/>
      <c r="P14" s="4"/>
      <c r="Q14" s="4"/>
      <c r="R14" s="4"/>
      <c r="S14" s="4"/>
      <c r="T14" s="4"/>
      <c r="U14" s="4"/>
      <c r="V14" s="4"/>
      <c r="W14" s="4"/>
      <c r="X14" s="4"/>
      <c r="Y14" s="4"/>
      <c r="Z14" s="4"/>
    </row>
    <row r="15" spans="1:30" s="249" customFormat="1" x14ac:dyDescent="0.25">
      <c r="A15" s="147"/>
      <c r="C15" s="250" t="s">
        <v>436</v>
      </c>
      <c r="D15" s="250" t="s">
        <v>469</v>
      </c>
      <c r="E15" s="250" t="s">
        <v>5</v>
      </c>
      <c r="F15" s="250" t="s">
        <v>4</v>
      </c>
      <c r="J15" s="4"/>
      <c r="K15" s="4"/>
      <c r="L15" s="4"/>
      <c r="M15" s="4"/>
      <c r="N15" s="4"/>
      <c r="O15" s="4"/>
      <c r="P15" s="4"/>
      <c r="Q15" s="4"/>
      <c r="R15" s="4"/>
      <c r="S15" s="4"/>
      <c r="T15" s="4"/>
      <c r="U15" s="4"/>
      <c r="V15" s="4"/>
      <c r="W15" s="4"/>
      <c r="X15" s="4"/>
      <c r="Y15" s="4"/>
      <c r="Z15" s="4"/>
    </row>
    <row r="16" spans="1:30" s="249" customFormat="1" x14ac:dyDescent="0.25">
      <c r="A16" s="147"/>
      <c r="C16" s="4"/>
      <c r="D16" s="4"/>
      <c r="E16" s="4"/>
      <c r="J16" s="4"/>
      <c r="K16" s="4"/>
      <c r="L16" s="4"/>
      <c r="M16" s="4"/>
      <c r="N16" s="4"/>
      <c r="O16" s="4"/>
      <c r="P16" s="4"/>
      <c r="Q16" s="4"/>
      <c r="R16" s="4"/>
      <c r="S16" s="4"/>
      <c r="T16" s="4"/>
      <c r="U16" s="4"/>
      <c r="V16" s="4"/>
      <c r="W16" s="4"/>
      <c r="X16" s="4"/>
      <c r="Y16" s="4"/>
      <c r="Z16" s="4"/>
    </row>
    <row r="17" spans="1:30" s="249" customFormat="1" x14ac:dyDescent="0.25">
      <c r="A17" s="147"/>
      <c r="B17" s="133" t="s">
        <v>255</v>
      </c>
      <c r="C17" s="4"/>
      <c r="D17" s="4"/>
      <c r="E17" s="17" t="s">
        <v>237</v>
      </c>
      <c r="F17" s="17" t="s">
        <v>238</v>
      </c>
      <c r="J17" s="4"/>
      <c r="K17" s="4"/>
      <c r="L17" s="4"/>
      <c r="M17" s="4"/>
      <c r="N17" s="4"/>
      <c r="O17" s="4"/>
      <c r="P17" s="4"/>
      <c r="Q17" s="4"/>
      <c r="R17" s="4"/>
      <c r="S17" s="4"/>
      <c r="T17" s="4"/>
      <c r="U17" s="4"/>
      <c r="V17" s="4"/>
      <c r="W17" s="4"/>
      <c r="X17" s="4"/>
      <c r="Y17" s="4"/>
      <c r="Z17" s="4"/>
    </row>
    <row r="18" spans="1:30" s="249" customFormat="1" x14ac:dyDescent="0.25">
      <c r="A18" s="147"/>
      <c r="C18" s="250" t="s">
        <v>10</v>
      </c>
      <c r="D18" s="250" t="s">
        <v>470</v>
      </c>
      <c r="E18" s="10" t="s">
        <v>4</v>
      </c>
      <c r="F18" s="10" t="s">
        <v>5</v>
      </c>
      <c r="J18" s="4"/>
      <c r="K18" s="4"/>
      <c r="L18" s="4"/>
      <c r="M18" s="4"/>
      <c r="N18" s="4"/>
      <c r="O18" s="4"/>
      <c r="P18" s="4"/>
      <c r="Q18" s="4"/>
      <c r="R18" s="4"/>
      <c r="S18" s="4"/>
      <c r="T18" s="4"/>
      <c r="U18" s="4"/>
      <c r="V18" s="4"/>
      <c r="W18" s="4"/>
      <c r="X18" s="4"/>
      <c r="Y18" s="4"/>
      <c r="Z18" s="4"/>
    </row>
    <row r="19" spans="1:30" s="249" customFormat="1" x14ac:dyDescent="0.25">
      <c r="A19" s="147"/>
      <c r="C19" s="250" t="s">
        <v>200</v>
      </c>
      <c r="D19" s="250" t="s">
        <v>471</v>
      </c>
      <c r="E19" s="250" t="s">
        <v>5</v>
      </c>
      <c r="F19" s="250" t="s">
        <v>4</v>
      </c>
      <c r="J19" s="4"/>
      <c r="K19" s="4"/>
      <c r="L19" s="4"/>
      <c r="M19" s="4"/>
      <c r="N19" s="4"/>
      <c r="O19" s="4"/>
      <c r="P19" s="4"/>
      <c r="Q19" s="4"/>
      <c r="R19" s="4"/>
      <c r="S19" s="4"/>
      <c r="T19" s="4"/>
      <c r="U19" s="4"/>
      <c r="V19" s="4"/>
      <c r="W19" s="4"/>
      <c r="X19" s="4"/>
      <c r="Y19" s="4"/>
      <c r="Z19" s="4"/>
    </row>
    <row r="20" spans="1:30" s="249" customFormat="1" x14ac:dyDescent="0.25">
      <c r="A20" s="147"/>
      <c r="C20" s="4"/>
      <c r="D20" s="4"/>
      <c r="E20" s="4"/>
      <c r="J20" s="4"/>
      <c r="K20" s="4"/>
      <c r="L20" s="4"/>
      <c r="M20" s="4"/>
      <c r="N20" s="4"/>
      <c r="O20" s="4"/>
      <c r="P20" s="4"/>
      <c r="Q20" s="4"/>
      <c r="R20" s="4"/>
      <c r="S20" s="4"/>
      <c r="T20" s="4"/>
      <c r="U20" s="4"/>
      <c r="V20" s="4"/>
      <c r="W20" s="4"/>
      <c r="X20" s="4"/>
      <c r="Y20" s="4"/>
      <c r="Z20" s="4"/>
    </row>
    <row r="21" spans="1:30" s="249" customFormat="1" x14ac:dyDescent="0.25">
      <c r="A21" s="147"/>
      <c r="B21" s="133" t="s">
        <v>261</v>
      </c>
      <c r="C21" s="4"/>
      <c r="D21" s="4"/>
      <c r="E21" s="17" t="s">
        <v>240</v>
      </c>
      <c r="F21" s="17" t="s">
        <v>241</v>
      </c>
      <c r="G21" s="17" t="s">
        <v>242</v>
      </c>
      <c r="J21" s="4"/>
      <c r="K21" s="4"/>
      <c r="L21" s="4"/>
      <c r="M21" s="4"/>
      <c r="N21" s="4"/>
      <c r="O21" s="4"/>
      <c r="P21" s="4"/>
      <c r="Q21" s="4"/>
      <c r="R21" s="4"/>
      <c r="S21" s="4"/>
      <c r="T21" s="4"/>
      <c r="U21" s="4"/>
      <c r="V21" s="4"/>
      <c r="W21" s="4"/>
      <c r="X21" s="4"/>
      <c r="Y21" s="4"/>
      <c r="Z21" s="4"/>
    </row>
    <row r="22" spans="1:30" s="249" customFormat="1" x14ac:dyDescent="0.25">
      <c r="A22" s="147"/>
      <c r="C22" s="250" t="s">
        <v>11</v>
      </c>
      <c r="D22" s="250" t="s">
        <v>486</v>
      </c>
      <c r="E22" s="10" t="s">
        <v>4</v>
      </c>
      <c r="F22" s="10" t="s">
        <v>5</v>
      </c>
      <c r="G22" s="10" t="s">
        <v>5</v>
      </c>
      <c r="J22" s="4"/>
      <c r="K22" s="4"/>
      <c r="L22" s="4"/>
      <c r="M22" s="4"/>
      <c r="N22" s="4"/>
      <c r="O22" s="4"/>
      <c r="P22" s="4"/>
      <c r="Q22" s="4"/>
      <c r="R22" s="4"/>
      <c r="S22" s="4"/>
      <c r="T22" s="4"/>
      <c r="U22" s="4"/>
      <c r="V22" s="4"/>
      <c r="W22" s="4"/>
      <c r="X22" s="4"/>
      <c r="Y22" s="4"/>
      <c r="Z22" s="4"/>
    </row>
    <row r="23" spans="1:30" s="249" customFormat="1" x14ac:dyDescent="0.25">
      <c r="A23" s="147"/>
      <c r="C23" s="250" t="s">
        <v>12</v>
      </c>
      <c r="D23" s="250" t="s">
        <v>501</v>
      </c>
      <c r="E23" s="250" t="s">
        <v>5</v>
      </c>
      <c r="F23" s="250" t="s">
        <v>4</v>
      </c>
      <c r="G23" s="250" t="s">
        <v>5</v>
      </c>
      <c r="J23" s="4"/>
      <c r="K23" s="4"/>
      <c r="L23" s="4"/>
      <c r="M23" s="4"/>
      <c r="N23" s="4"/>
      <c r="O23" s="4"/>
      <c r="P23" s="4"/>
      <c r="Q23" s="4"/>
      <c r="R23" s="4"/>
      <c r="S23" s="4"/>
      <c r="T23" s="4"/>
      <c r="U23" s="4"/>
      <c r="V23" s="4"/>
      <c r="W23" s="4"/>
      <c r="X23" s="4"/>
      <c r="Y23" s="4"/>
      <c r="Z23" s="4"/>
    </row>
    <row r="24" spans="1:30" s="249" customFormat="1" x14ac:dyDescent="0.25">
      <c r="A24" s="147"/>
      <c r="C24" s="250" t="s">
        <v>262</v>
      </c>
      <c r="D24" s="250" t="s">
        <v>502</v>
      </c>
      <c r="E24" s="250" t="s">
        <v>5</v>
      </c>
      <c r="F24" s="250" t="s">
        <v>5</v>
      </c>
      <c r="G24" s="250" t="s">
        <v>4</v>
      </c>
      <c r="J24" s="4"/>
      <c r="K24" s="4"/>
      <c r="L24" s="4"/>
      <c r="M24" s="4"/>
      <c r="N24" s="4"/>
      <c r="O24" s="4"/>
      <c r="P24" s="4"/>
      <c r="Q24" s="4"/>
      <c r="R24" s="4"/>
      <c r="S24" s="4"/>
      <c r="T24" s="4"/>
      <c r="U24" s="4"/>
      <c r="V24" s="4"/>
      <c r="W24" s="4"/>
      <c r="X24" s="4"/>
      <c r="Y24" s="4"/>
      <c r="Z24" s="4"/>
    </row>
    <row r="25" spans="1:30" s="249" customFormat="1" x14ac:dyDescent="0.25">
      <c r="A25" s="147"/>
      <c r="C25" s="4"/>
      <c r="D25" s="4"/>
      <c r="E25" s="4"/>
      <c r="J25" s="4"/>
      <c r="K25" s="4"/>
      <c r="L25" s="4"/>
      <c r="M25" s="4"/>
      <c r="N25" s="4"/>
      <c r="O25" s="4"/>
      <c r="P25" s="4"/>
      <c r="Q25" s="4"/>
      <c r="R25" s="4"/>
      <c r="S25" s="4"/>
      <c r="T25" s="4"/>
      <c r="U25" s="4"/>
      <c r="V25" s="4"/>
      <c r="W25" s="4"/>
      <c r="X25" s="4"/>
      <c r="Y25" s="4"/>
      <c r="Z25" s="4"/>
    </row>
    <row r="26" spans="1:30" s="249" customFormat="1" x14ac:dyDescent="0.25">
      <c r="A26" s="147"/>
      <c r="C26" s="4"/>
      <c r="D26" s="4"/>
      <c r="E26" s="4"/>
      <c r="J26" s="4"/>
      <c r="K26" s="4"/>
      <c r="L26" s="4"/>
      <c r="M26" s="4"/>
      <c r="N26" s="4"/>
      <c r="O26" s="4"/>
      <c r="P26" s="4"/>
      <c r="Q26" s="4"/>
      <c r="R26" s="4"/>
      <c r="S26" s="4"/>
      <c r="T26" s="4"/>
      <c r="U26" s="4"/>
      <c r="V26" s="4"/>
      <c r="W26" s="4"/>
      <c r="X26" s="4"/>
      <c r="Y26" s="4"/>
      <c r="Z26" s="4"/>
    </row>
    <row r="27" spans="1:30" s="249" customFormat="1" x14ac:dyDescent="0.25">
      <c r="A27" s="147"/>
      <c r="C27" s="4"/>
      <c r="D27" s="4"/>
      <c r="E27" s="4"/>
      <c r="J27" s="4"/>
      <c r="K27" s="4"/>
      <c r="L27" s="4"/>
      <c r="M27" s="4"/>
      <c r="N27" s="4"/>
      <c r="O27" s="4"/>
      <c r="P27" s="4"/>
      <c r="Q27" s="4"/>
      <c r="R27" s="4"/>
      <c r="S27" s="4"/>
      <c r="T27" s="4"/>
      <c r="U27" s="4"/>
      <c r="V27" s="4"/>
      <c r="W27" s="4"/>
      <c r="X27" s="4"/>
      <c r="Y27" s="4"/>
      <c r="Z27" s="4"/>
    </row>
    <row r="28" spans="1:30" s="249" customFormat="1" x14ac:dyDescent="0.25">
      <c r="A28" s="147"/>
      <c r="B28" s="144"/>
      <c r="C28" s="144"/>
      <c r="D28" s="144"/>
      <c r="E28" s="144"/>
      <c r="F28" s="144"/>
      <c r="G28" s="144"/>
      <c r="H28" s="144"/>
      <c r="I28" s="216"/>
      <c r="J28" s="4"/>
      <c r="K28" s="4"/>
      <c r="L28" s="4"/>
      <c r="M28" s="4"/>
      <c r="N28" s="4"/>
      <c r="O28" s="4"/>
      <c r="P28" s="4"/>
      <c r="Q28" s="4"/>
      <c r="R28" s="4"/>
      <c r="S28" s="4"/>
      <c r="T28" s="4"/>
      <c r="U28" s="4"/>
      <c r="V28" s="4"/>
      <c r="W28" s="4"/>
      <c r="X28" s="4"/>
      <c r="Y28" s="4"/>
      <c r="Z28" s="4"/>
      <c r="AA28" s="144"/>
      <c r="AB28" s="144"/>
      <c r="AC28" s="144"/>
      <c r="AD28" s="144"/>
    </row>
    <row r="29" spans="1:30" s="249" customFormat="1" x14ac:dyDescent="0.25">
      <c r="A29" s="153"/>
      <c r="B29"/>
      <c r="C29" s="116" t="s">
        <v>8</v>
      </c>
      <c r="D29" s="116" t="s">
        <v>6</v>
      </c>
      <c r="E29" s="91" t="s">
        <v>97</v>
      </c>
      <c r="F29" s="91" t="s">
        <v>2</v>
      </c>
      <c r="G29" s="91" t="s">
        <v>3</v>
      </c>
      <c r="H29" s="167"/>
      <c r="I29" s="216"/>
      <c r="J29" s="4"/>
      <c r="K29" s="4"/>
      <c r="L29" s="4"/>
      <c r="M29" s="4"/>
      <c r="N29" s="8"/>
      <c r="O29" s="4"/>
      <c r="P29" s="4"/>
      <c r="Q29" s="4"/>
      <c r="R29" s="4"/>
      <c r="S29" s="4"/>
      <c r="T29" s="4"/>
      <c r="U29" s="4"/>
      <c r="V29" s="4"/>
      <c r="W29" s="4"/>
      <c r="X29" s="4"/>
      <c r="Y29" s="4"/>
      <c r="Z29" s="4"/>
      <c r="AA29"/>
      <c r="AB29"/>
      <c r="AC29"/>
      <c r="AD29"/>
    </row>
    <row r="30" spans="1:30" s="234" customFormat="1" x14ac:dyDescent="0.25">
      <c r="A30" s="162"/>
      <c r="B30"/>
      <c r="C30" s="110" t="s">
        <v>246</v>
      </c>
      <c r="D30" s="110"/>
      <c r="E30" s="110" t="s">
        <v>235</v>
      </c>
      <c r="F30" s="110"/>
      <c r="G30" s="160"/>
      <c r="H30" s="167"/>
      <c r="I30" s="216"/>
      <c r="J30" s="4"/>
      <c r="K30" s="4"/>
      <c r="L30"/>
      <c r="M30"/>
      <c r="N30" s="4"/>
      <c r="O30" s="8"/>
      <c r="P30" s="4"/>
      <c r="Q30" s="4"/>
      <c r="R30" s="4"/>
      <c r="S30" s="4"/>
      <c r="T30" s="4"/>
      <c r="U30" s="4"/>
      <c r="V30" s="4"/>
      <c r="W30" s="4"/>
      <c r="X30" s="4"/>
      <c r="Y30" s="4"/>
      <c r="Z30" s="4"/>
      <c r="AA30"/>
      <c r="AB30"/>
      <c r="AC30"/>
      <c r="AD30"/>
    </row>
    <row r="31" spans="1:30" s="249" customFormat="1" x14ac:dyDescent="0.25">
      <c r="A31" s="147"/>
      <c r="C31" s="110" t="s">
        <v>258</v>
      </c>
      <c r="D31" s="110" t="s">
        <v>462</v>
      </c>
      <c r="E31" s="110" t="s">
        <v>487</v>
      </c>
      <c r="F31" s="110"/>
      <c r="G31" s="160"/>
      <c r="J31" s="4"/>
      <c r="K31" s="4"/>
      <c r="N31" s="4"/>
      <c r="O31" s="8"/>
      <c r="P31" s="4"/>
      <c r="Q31" s="4"/>
      <c r="R31" s="4"/>
      <c r="S31" s="4"/>
      <c r="T31" s="4"/>
      <c r="U31" s="4"/>
      <c r="V31" s="4"/>
      <c r="W31" s="4"/>
      <c r="X31" s="4"/>
      <c r="Y31" s="4"/>
      <c r="Z31" s="4"/>
    </row>
    <row r="32" spans="1:30" s="249" customFormat="1" x14ac:dyDescent="0.25">
      <c r="A32" s="147"/>
      <c r="C32" s="110" t="s">
        <v>306</v>
      </c>
      <c r="D32" s="110"/>
      <c r="E32" s="110" t="s">
        <v>236</v>
      </c>
      <c r="F32" s="110"/>
      <c r="G32" s="160"/>
      <c r="J32" s="4"/>
      <c r="K32" s="4"/>
      <c r="N32" s="4"/>
      <c r="O32" s="8"/>
      <c r="P32" s="4"/>
      <c r="Q32" s="4"/>
      <c r="R32" s="4"/>
      <c r="S32" s="4"/>
      <c r="T32" s="4"/>
      <c r="U32" s="4"/>
      <c r="V32" s="4"/>
      <c r="W32" s="4"/>
      <c r="X32" s="4"/>
      <c r="Y32" s="4"/>
      <c r="Z32" s="4"/>
    </row>
    <row r="33" spans="1:100" s="249" customFormat="1" x14ac:dyDescent="0.25">
      <c r="A33" s="147"/>
      <c r="C33" s="110" t="s">
        <v>340</v>
      </c>
      <c r="D33" s="110" t="s">
        <v>461</v>
      </c>
      <c r="E33" s="110" t="s">
        <v>503</v>
      </c>
      <c r="F33" s="110"/>
      <c r="G33" s="160"/>
      <c r="J33" s="4"/>
      <c r="K33" s="4"/>
      <c r="N33" s="4"/>
      <c r="O33" s="8"/>
      <c r="P33" s="4"/>
      <c r="Q33" s="4"/>
      <c r="R33" s="4"/>
      <c r="S33" s="4"/>
      <c r="T33" s="4"/>
      <c r="U33" s="4"/>
      <c r="V33" s="4"/>
      <c r="W33" s="4"/>
      <c r="X33" s="4"/>
      <c r="Y33" s="4"/>
      <c r="Z33" s="4"/>
    </row>
    <row r="34" spans="1:100" s="249" customFormat="1" x14ac:dyDescent="0.25">
      <c r="A34" s="147"/>
      <c r="C34" s="110" t="s">
        <v>341</v>
      </c>
      <c r="D34" s="110" t="s">
        <v>461</v>
      </c>
      <c r="E34" s="110" t="s">
        <v>488</v>
      </c>
      <c r="F34" s="110"/>
      <c r="G34" s="160"/>
      <c r="J34" s="4"/>
      <c r="K34" s="4"/>
      <c r="N34" s="4"/>
      <c r="O34" s="8"/>
      <c r="P34" s="4"/>
      <c r="Q34" s="4"/>
      <c r="R34" s="4"/>
      <c r="S34" s="4"/>
      <c r="T34" s="4"/>
      <c r="U34" s="4"/>
      <c r="V34" s="4"/>
      <c r="W34" s="4"/>
      <c r="X34" s="4"/>
      <c r="Y34" s="4"/>
      <c r="Z34" s="4"/>
    </row>
    <row r="35" spans="1:100" s="249" customFormat="1" x14ac:dyDescent="0.25">
      <c r="A35" s="147"/>
      <c r="C35" s="110" t="s">
        <v>342</v>
      </c>
      <c r="D35" s="110" t="s">
        <v>462</v>
      </c>
      <c r="E35" s="110" t="s">
        <v>489</v>
      </c>
      <c r="F35" s="110" t="s">
        <v>0</v>
      </c>
      <c r="G35" s="160" t="s">
        <v>1</v>
      </c>
      <c r="J35" s="4"/>
      <c r="K35" s="4"/>
      <c r="N35" s="4"/>
      <c r="O35" s="8"/>
      <c r="P35" s="4"/>
      <c r="Q35" s="4"/>
      <c r="R35" s="4"/>
      <c r="S35" s="4"/>
      <c r="T35" s="4"/>
      <c r="U35" s="4"/>
      <c r="V35" s="4"/>
      <c r="W35" s="4"/>
      <c r="X35" s="4"/>
      <c r="Y35" s="4"/>
      <c r="Z35" s="4"/>
    </row>
    <row r="36" spans="1:100" s="249" customFormat="1" x14ac:dyDescent="0.25">
      <c r="A36" s="147"/>
      <c r="C36" s="110" t="s">
        <v>490</v>
      </c>
      <c r="D36" s="110" t="s">
        <v>462</v>
      </c>
      <c r="E36" s="110" t="s">
        <v>491</v>
      </c>
      <c r="F36" s="110"/>
      <c r="G36" s="160"/>
      <c r="J36" s="4"/>
      <c r="K36" s="4"/>
      <c r="N36" s="4"/>
      <c r="O36" s="8"/>
      <c r="P36" s="4"/>
      <c r="Q36" s="4"/>
      <c r="R36" s="4"/>
      <c r="S36" s="4"/>
      <c r="T36" s="4"/>
      <c r="U36" s="4"/>
      <c r="V36" s="4"/>
      <c r="W36" s="4"/>
      <c r="X36" s="4"/>
      <c r="Y36" s="4"/>
      <c r="Z36" s="4"/>
    </row>
    <row r="37" spans="1:100" s="249" customFormat="1" x14ac:dyDescent="0.25">
      <c r="A37" s="147"/>
      <c r="C37" s="110" t="s">
        <v>492</v>
      </c>
      <c r="D37" s="110" t="s">
        <v>462</v>
      </c>
      <c r="E37" s="110" t="s">
        <v>493</v>
      </c>
      <c r="F37" s="110" t="s">
        <v>226</v>
      </c>
      <c r="G37" s="160" t="s">
        <v>227</v>
      </c>
      <c r="J37" s="4"/>
      <c r="K37" s="4"/>
      <c r="N37" s="4"/>
      <c r="O37" s="8"/>
      <c r="P37" s="4"/>
      <c r="Q37" s="4"/>
      <c r="R37" s="4"/>
      <c r="S37" s="4"/>
      <c r="T37" s="4"/>
      <c r="U37" s="4"/>
      <c r="V37" s="4"/>
      <c r="W37" s="4"/>
      <c r="X37" s="4"/>
      <c r="Y37" s="4"/>
      <c r="Z37" s="4"/>
    </row>
    <row r="38" spans="1:100" s="249" customFormat="1" x14ac:dyDescent="0.25">
      <c r="A38" s="147"/>
      <c r="E38" s="148"/>
      <c r="F38" s="148"/>
      <c r="G38" s="189"/>
      <c r="I38" s="4"/>
      <c r="N38" s="4"/>
      <c r="O38" s="8"/>
      <c r="P38" s="4"/>
      <c r="Q38" s="4"/>
      <c r="R38" s="4"/>
      <c r="S38" s="4"/>
      <c r="T38" s="4"/>
      <c r="U38" s="4"/>
      <c r="V38" s="4"/>
      <c r="W38" s="4"/>
      <c r="X38" s="4"/>
      <c r="Y38" s="4"/>
      <c r="Z38" s="4"/>
    </row>
    <row r="39" spans="1:100" s="234" customFormat="1" x14ac:dyDescent="0.25">
      <c r="A39" s="147"/>
      <c r="B39" s="228"/>
      <c r="C39" s="148"/>
      <c r="D39" s="148"/>
      <c r="E39" s="148"/>
      <c r="F39" s="148"/>
      <c r="G39" s="189"/>
      <c r="H39" s="228"/>
      <c r="I39" s="228"/>
      <c r="J39" s="4"/>
      <c r="K39" s="4"/>
      <c r="L39" s="228"/>
      <c r="M39" s="228"/>
      <c r="N39" s="4"/>
      <c r="O39" s="8"/>
      <c r="P39" s="4"/>
      <c r="Q39" s="4"/>
      <c r="R39" s="4"/>
      <c r="S39" s="4"/>
      <c r="T39" s="4"/>
      <c r="U39" s="4"/>
      <c r="V39" s="4"/>
      <c r="W39" s="4"/>
      <c r="X39" s="4"/>
      <c r="Y39" s="4"/>
      <c r="Z39" s="4"/>
      <c r="AA39" s="249"/>
      <c r="AB39" s="249"/>
      <c r="AC39" s="249"/>
      <c r="AD39" s="249"/>
    </row>
    <row r="40" spans="1:100" s="234" customFormat="1" x14ac:dyDescent="0.25">
      <c r="A40" s="147"/>
      <c r="B40" s="187"/>
      <c r="C40" s="187"/>
      <c r="D40" s="187"/>
      <c r="E40" s="148"/>
      <c r="F40" s="148"/>
      <c r="G40" s="189"/>
      <c r="H40" s="187"/>
      <c r="I40" s="4"/>
      <c r="J40" s="187"/>
      <c r="K40" s="192"/>
      <c r="L40" s="192"/>
      <c r="M40" s="192"/>
      <c r="N40" s="4"/>
      <c r="O40" s="8"/>
      <c r="P40" s="4"/>
      <c r="Q40" s="4"/>
      <c r="R40" s="4"/>
      <c r="S40" s="4"/>
      <c r="T40" s="4"/>
      <c r="U40" s="4"/>
      <c r="V40" s="4"/>
      <c r="W40" s="4"/>
      <c r="X40" s="4"/>
      <c r="Y40" s="4"/>
      <c r="Z40" s="4"/>
      <c r="AA40" s="249"/>
      <c r="AB40" s="249"/>
      <c r="AC40" s="249"/>
      <c r="AD40" s="249"/>
    </row>
    <row r="41" spans="1:100" s="249" customFormat="1" x14ac:dyDescent="0.25">
      <c r="A41" s="153"/>
      <c r="B41"/>
      <c r="C41" s="116" t="s">
        <v>7</v>
      </c>
      <c r="D41" s="116" t="s">
        <v>20</v>
      </c>
      <c r="E41"/>
      <c r="F41"/>
      <c r="G41" s="158"/>
      <c r="H41" s="158"/>
      <c r="I41" s="4"/>
      <c r="J41" s="6"/>
      <c r="K41" s="192"/>
      <c r="L41" s="192"/>
      <c r="M41" s="192"/>
      <c r="N41" s="4"/>
      <c r="O41" s="8"/>
      <c r="P41" s="4"/>
      <c r="Q41" s="4"/>
      <c r="R41" s="4"/>
      <c r="S41" s="4"/>
      <c r="T41" s="4"/>
      <c r="U41" s="4"/>
      <c r="V41" s="4"/>
      <c r="W41" s="4"/>
      <c r="X41" s="4"/>
      <c r="Y41" s="4"/>
      <c r="Z41" s="4"/>
    </row>
    <row r="42" spans="1:100" s="249" customFormat="1" x14ac:dyDescent="0.25">
      <c r="A42" s="161"/>
      <c r="B42" s="232"/>
      <c r="C42" s="110" t="s">
        <v>0</v>
      </c>
      <c r="D42" s="170" t="s">
        <v>473</v>
      </c>
      <c r="E42" s="232"/>
      <c r="F42" s="232"/>
      <c r="G42" s="232"/>
      <c r="H42" s="232"/>
      <c r="I42" s="4"/>
      <c r="J42" s="6"/>
      <c r="K42" s="232"/>
      <c r="L42" s="232"/>
      <c r="M42" s="232"/>
      <c r="N42" s="4"/>
      <c r="O42" s="8"/>
      <c r="P42" s="4"/>
      <c r="Q42" s="4"/>
      <c r="R42" s="4"/>
      <c r="S42" s="4"/>
      <c r="T42" s="4"/>
      <c r="U42" s="4"/>
      <c r="V42" s="4"/>
      <c r="W42" s="4"/>
      <c r="X42" s="4"/>
      <c r="Y42" s="4"/>
      <c r="Z42" s="4"/>
    </row>
    <row r="43" spans="1:100" s="249" customFormat="1" x14ac:dyDescent="0.25">
      <c r="A43" s="233"/>
      <c r="C43" s="110" t="s">
        <v>1</v>
      </c>
      <c r="D43" s="170" t="s">
        <v>478</v>
      </c>
      <c r="I43" s="4"/>
      <c r="J43" s="6"/>
      <c r="N43" s="4"/>
      <c r="O43" s="8"/>
      <c r="P43" s="4"/>
      <c r="Q43" s="4"/>
      <c r="R43" s="4"/>
      <c r="S43" s="4"/>
      <c r="T43" s="4"/>
      <c r="U43" s="4"/>
      <c r="V43" s="4"/>
      <c r="W43" s="4"/>
      <c r="X43" s="4"/>
      <c r="Y43" s="4"/>
      <c r="Z43" s="4"/>
    </row>
    <row r="44" spans="1:100" s="249" customFormat="1" x14ac:dyDescent="0.25">
      <c r="A44" s="233"/>
      <c r="C44" s="110" t="s">
        <v>226</v>
      </c>
      <c r="D44" s="170" t="s">
        <v>474</v>
      </c>
      <c r="I44" s="4"/>
      <c r="J44" s="6"/>
      <c r="N44" s="4"/>
      <c r="O44" s="8"/>
      <c r="P44" s="4"/>
      <c r="Q44" s="4"/>
      <c r="R44" s="4"/>
      <c r="S44" s="4"/>
      <c r="T44" s="4"/>
      <c r="U44" s="4"/>
      <c r="V44" s="4"/>
      <c r="W44" s="4"/>
      <c r="X44" s="4"/>
      <c r="Y44" s="4"/>
      <c r="Z44" s="4"/>
    </row>
    <row r="45" spans="1:100" s="249" customFormat="1" x14ac:dyDescent="0.25">
      <c r="A45" s="233"/>
      <c r="C45" s="110" t="s">
        <v>227</v>
      </c>
      <c r="D45" s="170" t="s">
        <v>477</v>
      </c>
      <c r="I45" s="4"/>
      <c r="J45" s="6"/>
      <c r="N45" s="4"/>
      <c r="O45" s="8"/>
      <c r="P45" s="4"/>
      <c r="Q45" s="4"/>
      <c r="R45" s="4"/>
      <c r="S45" s="4"/>
      <c r="T45" s="4"/>
      <c r="U45" s="4"/>
      <c r="V45" s="4"/>
      <c r="W45" s="4"/>
      <c r="X45" s="4"/>
      <c r="Y45" s="4"/>
      <c r="Z45" s="4"/>
    </row>
    <row r="46" spans="1:100" s="249" customFormat="1" x14ac:dyDescent="0.25">
      <c r="E46" s="182"/>
      <c r="F46" s="182"/>
      <c r="G46" s="182"/>
      <c r="H46" s="182"/>
      <c r="I46" s="182"/>
      <c r="J46" s="182"/>
      <c r="K46" s="182"/>
      <c r="L46" s="182"/>
      <c r="U46" s="4"/>
      <c r="V46" s="4"/>
      <c r="W46" s="4"/>
      <c r="X46" s="4"/>
      <c r="Y46" s="4"/>
      <c r="Z46" s="4"/>
    </row>
    <row r="47" spans="1:100" s="249" customFormat="1" x14ac:dyDescent="0.25">
      <c r="A47" s="188"/>
      <c r="B47" s="188"/>
      <c r="C47" s="188"/>
      <c r="D47" s="188"/>
      <c r="E47" s="188"/>
      <c r="F47" s="188"/>
      <c r="G47" s="188"/>
      <c r="H47" s="188"/>
      <c r="I47" s="4"/>
      <c r="J47" s="188"/>
      <c r="K47" s="192"/>
      <c r="L47" s="192"/>
      <c r="M47" s="192"/>
      <c r="N47" s="4"/>
      <c r="O47" s="8"/>
      <c r="P47" s="4"/>
      <c r="Q47" s="4"/>
      <c r="R47" s="4"/>
      <c r="S47" s="4"/>
      <c r="T47" s="4"/>
      <c r="U47" s="4"/>
      <c r="V47" s="4"/>
      <c r="W47" s="4"/>
      <c r="X47" s="4"/>
      <c r="Y47" s="4"/>
      <c r="Z47" s="4"/>
    </row>
    <row r="48" spans="1:100" s="249" customFormat="1" x14ac:dyDescent="0.25">
      <c r="A48"/>
      <c r="B48"/>
      <c r="C48"/>
      <c r="D48"/>
      <c r="E48" s="182" t="s">
        <v>494</v>
      </c>
      <c r="F48" s="182" t="s">
        <v>495</v>
      </c>
      <c r="G48" s="182" t="s">
        <v>496</v>
      </c>
      <c r="H48" s="182" t="s">
        <v>504</v>
      </c>
      <c r="I48" s="182" t="s">
        <v>497</v>
      </c>
      <c r="J48" s="182" t="s">
        <v>498</v>
      </c>
      <c r="K48" s="182" t="s">
        <v>505</v>
      </c>
      <c r="L48" s="182" t="s">
        <v>499</v>
      </c>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row>
    <row r="49" spans="1:100" s="249" customFormat="1" x14ac:dyDescent="0.25">
      <c r="A49"/>
      <c r="B49"/>
      <c r="C49"/>
      <c r="D49"/>
      <c r="E49" s="210" t="s">
        <v>249</v>
      </c>
      <c r="F49" s="210" t="s">
        <v>250</v>
      </c>
      <c r="G49" s="210" t="s">
        <v>251</v>
      </c>
      <c r="H49" s="210" t="s">
        <v>252</v>
      </c>
      <c r="I49" s="210" t="s">
        <v>253</v>
      </c>
      <c r="J49" s="210" t="s">
        <v>254</v>
      </c>
      <c r="K49" s="210" t="s">
        <v>263</v>
      </c>
      <c r="L49" s="210" t="s">
        <v>264</v>
      </c>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row>
    <row r="50" spans="1:100" s="249" customFormat="1" x14ac:dyDescent="0.25">
      <c r="A50"/>
      <c r="B50"/>
      <c r="C50" s="250" t="s">
        <v>19</v>
      </c>
      <c r="D50" s="250" t="s">
        <v>472</v>
      </c>
      <c r="E50" s="208" t="s">
        <v>4</v>
      </c>
      <c r="F50" s="208" t="s">
        <v>4</v>
      </c>
      <c r="G50" s="208" t="s">
        <v>4</v>
      </c>
      <c r="H50" s="208" t="s">
        <v>4</v>
      </c>
      <c r="I50" s="208" t="s">
        <v>5</v>
      </c>
      <c r="J50" s="208" t="s">
        <v>5</v>
      </c>
      <c r="K50" s="208" t="s">
        <v>5</v>
      </c>
      <c r="L50" s="208" t="s">
        <v>5</v>
      </c>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row>
    <row r="51" spans="1:100" s="249" customFormat="1" x14ac:dyDescent="0.25">
      <c r="A51"/>
      <c r="B51"/>
      <c r="C51" s="250" t="s">
        <v>436</v>
      </c>
      <c r="D51" s="250" t="s">
        <v>469</v>
      </c>
      <c r="E51" s="209" t="s">
        <v>5</v>
      </c>
      <c r="F51" s="209" t="s">
        <v>5</v>
      </c>
      <c r="G51" s="209" t="s">
        <v>5</v>
      </c>
      <c r="H51" s="209" t="s">
        <v>5</v>
      </c>
      <c r="I51" s="209" t="s">
        <v>4</v>
      </c>
      <c r="J51" s="209" t="s">
        <v>4</v>
      </c>
      <c r="K51" s="209" t="s">
        <v>4</v>
      </c>
      <c r="L51" s="209" t="s">
        <v>4</v>
      </c>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row>
    <row r="52" spans="1:100" s="249" customFormat="1" x14ac:dyDescent="0.25">
      <c r="A52"/>
      <c r="B52"/>
      <c r="C52" s="250" t="s">
        <v>10</v>
      </c>
      <c r="D52" s="250" t="s">
        <v>470</v>
      </c>
      <c r="E52" s="209" t="s">
        <v>4</v>
      </c>
      <c r="F52" s="209" t="s">
        <v>5</v>
      </c>
      <c r="G52" s="209" t="s">
        <v>4</v>
      </c>
      <c r="H52" s="209" t="s">
        <v>4</v>
      </c>
      <c r="I52" s="209" t="s">
        <v>5</v>
      </c>
      <c r="J52" s="209" t="s">
        <v>4</v>
      </c>
      <c r="K52" s="209" t="s">
        <v>4</v>
      </c>
      <c r="L52" s="209" t="s">
        <v>4</v>
      </c>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row>
    <row r="53" spans="1:100" s="234" customFormat="1" x14ac:dyDescent="0.25">
      <c r="A53"/>
      <c r="B53"/>
      <c r="C53" s="250" t="s">
        <v>200</v>
      </c>
      <c r="D53" s="250" t="s">
        <v>471</v>
      </c>
      <c r="E53" s="209" t="s">
        <v>5</v>
      </c>
      <c r="F53" s="209" t="s">
        <v>4</v>
      </c>
      <c r="G53" s="209" t="s">
        <v>5</v>
      </c>
      <c r="H53" s="209" t="s">
        <v>5</v>
      </c>
      <c r="I53" s="209" t="s">
        <v>4</v>
      </c>
      <c r="J53" s="209" t="s">
        <v>5</v>
      </c>
      <c r="K53" s="209" t="s">
        <v>5</v>
      </c>
      <c r="L53" s="209" t="s">
        <v>5</v>
      </c>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row>
    <row r="54" spans="1:100" s="234" customFormat="1" x14ac:dyDescent="0.25">
      <c r="A54"/>
      <c r="B54"/>
      <c r="C54" s="250" t="s">
        <v>11</v>
      </c>
      <c r="D54" s="250" t="s">
        <v>486</v>
      </c>
      <c r="E54" s="209" t="s">
        <v>4</v>
      </c>
      <c r="F54" s="209" t="s">
        <v>4</v>
      </c>
      <c r="G54" s="209" t="s">
        <v>5</v>
      </c>
      <c r="H54" s="209" t="s">
        <v>5</v>
      </c>
      <c r="I54" s="209" t="s">
        <v>4</v>
      </c>
      <c r="J54" s="209" t="s">
        <v>5</v>
      </c>
      <c r="K54" s="209" t="s">
        <v>5</v>
      </c>
      <c r="L54" s="209" t="s">
        <v>4</v>
      </c>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row>
    <row r="55" spans="1:100" s="234" customFormat="1" x14ac:dyDescent="0.25">
      <c r="A55"/>
      <c r="B55"/>
      <c r="C55" s="250" t="s">
        <v>12</v>
      </c>
      <c r="D55" s="250" t="s">
        <v>501</v>
      </c>
      <c r="E55" s="209" t="s">
        <v>5</v>
      </c>
      <c r="F55" s="209" t="s">
        <v>5</v>
      </c>
      <c r="G55" s="209" t="s">
        <v>4</v>
      </c>
      <c r="H55" s="209" t="s">
        <v>5</v>
      </c>
      <c r="I55" s="209" t="s">
        <v>5</v>
      </c>
      <c r="J55" s="209" t="s">
        <v>4</v>
      </c>
      <c r="K55" s="209" t="s">
        <v>5</v>
      </c>
      <c r="L55" s="209" t="s">
        <v>5</v>
      </c>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row>
    <row r="56" spans="1:100" s="234" customFormat="1" x14ac:dyDescent="0.25">
      <c r="A56"/>
      <c r="B56"/>
      <c r="C56" s="250" t="s">
        <v>262</v>
      </c>
      <c r="D56" s="250" t="s">
        <v>502</v>
      </c>
      <c r="E56" s="209" t="s">
        <v>5</v>
      </c>
      <c r="F56" s="209" t="s">
        <v>5</v>
      </c>
      <c r="G56" s="209" t="s">
        <v>5</v>
      </c>
      <c r="H56" s="209" t="s">
        <v>4</v>
      </c>
      <c r="I56" s="209" t="s">
        <v>5</v>
      </c>
      <c r="J56" s="209" t="s">
        <v>5</v>
      </c>
      <c r="K56" s="209" t="s">
        <v>4</v>
      </c>
      <c r="L56" s="209" t="s">
        <v>5</v>
      </c>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row>
    <row r="57" spans="1:100" s="249" customFormat="1" x14ac:dyDescent="0.25">
      <c r="A57"/>
      <c r="B57"/>
      <c r="C57" s="250" t="s">
        <v>0</v>
      </c>
      <c r="D57" s="250" t="s">
        <v>473</v>
      </c>
      <c r="E57" s="209" t="s">
        <v>4</v>
      </c>
      <c r="F57" s="209"/>
      <c r="G57" s="209"/>
      <c r="H57" s="209"/>
      <c r="I57" s="209"/>
      <c r="J57" s="209"/>
      <c r="K57" s="209"/>
      <c r="L57" s="209"/>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row>
    <row r="58" spans="1:100" s="249" customFormat="1" x14ac:dyDescent="0.25">
      <c r="A58"/>
      <c r="B58"/>
      <c r="C58" s="250" t="s">
        <v>1</v>
      </c>
      <c r="D58" s="250" t="s">
        <v>478</v>
      </c>
      <c r="E58" s="209"/>
      <c r="F58" s="209" t="s">
        <v>4</v>
      </c>
      <c r="G58" s="209" t="s">
        <v>4</v>
      </c>
      <c r="H58" s="209" t="s">
        <v>4</v>
      </c>
      <c r="I58" s="209"/>
      <c r="J58" s="209"/>
      <c r="K58" s="209"/>
      <c r="L58" s="209"/>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row>
    <row r="59" spans="1:100" s="249" customFormat="1" x14ac:dyDescent="0.25">
      <c r="A59"/>
      <c r="B59"/>
      <c r="C59" s="250" t="s">
        <v>226</v>
      </c>
      <c r="D59" s="250" t="s">
        <v>474</v>
      </c>
      <c r="E59" s="209"/>
      <c r="F59" s="209"/>
      <c r="G59" s="209"/>
      <c r="H59" s="209"/>
      <c r="I59" s="209" t="s">
        <v>4</v>
      </c>
      <c r="J59" s="209" t="s">
        <v>4</v>
      </c>
      <c r="K59" s="209" t="s">
        <v>4</v>
      </c>
      <c r="L59" s="20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row r="60" spans="1:100" s="249" customFormat="1" x14ac:dyDescent="0.25">
      <c r="A60"/>
      <c r="B60"/>
      <c r="C60" s="250" t="s">
        <v>227</v>
      </c>
      <c r="D60" s="250" t="s">
        <v>477</v>
      </c>
      <c r="E60" s="209"/>
      <c r="F60" s="209"/>
      <c r="G60" s="209"/>
      <c r="H60" s="209"/>
      <c r="I60" s="209"/>
      <c r="J60" s="209"/>
      <c r="K60" s="209"/>
      <c r="L60" s="209" t="s">
        <v>4</v>
      </c>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row>
    <row r="61" spans="1:100" s="234" customFormat="1"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row>
    <row r="62" spans="1:100" s="234" customFormat="1"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row>
    <row r="63" spans="1:100" s="234" customFormat="1"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row>
    <row r="64" spans="1:100" s="234" customFormat="1"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row>
    <row r="65" spans="1:100" s="234" customFormat="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row>
    <row r="66" spans="1:100" s="234" customFormat="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row>
    <row r="67" spans="1:100" s="234" customFormat="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row>
    <row r="68" spans="1:100" s="234" customForma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spans="1:100" s="234" customFormat="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1:100" s="234" customFormat="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1:100" s="234" customFormat="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1:100" s="234" customFormat="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1:100" s="234" customFormat="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1:100" s="234" customFormat="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1:100" s="234" customFormat="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1:100" s="234" customFormat="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1:100" s="234" customFormat="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1:100" s="234" customFormat="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s="234" customFormat="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s="234" customFormat="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s="234" customFormat="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s="234" customFormat="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s="234" customFormat="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s="234" customFormat="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s="234" customForma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s="234" customForma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s="234" customForma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s="234" customForma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s="234" customForma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s="234" customForma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s="234" customForma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s="234" customForma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s="234" customForma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s="234" customForma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s="234" customForma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s="234" customForma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s="234" customForma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s="234" customForma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s="234" customForma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s="234" customForma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s="234" customForma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1:100" s="234" customForma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1:100" s="234" customFormat="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1:100" s="232" customFormat="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1:100" s="234" customFormat="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1:100" s="232" customFormat="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1:100" s="234" customFormat="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1:100" s="232" customFormat="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1:100" s="234" customFormat="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1:100" s="232" customFormat="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1:100" s="234" customFormat="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1:100" s="232" customFormat="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1:100" s="232" customFormat="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1:100" s="232" customFormat="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1:100" s="234" customFormat="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1:100" s="232" customFormat="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1:100" s="232" customFormat="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1:100" s="232" customFormat="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1:100" s="232" customFormat="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1:100" s="232" customFormat="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1:100" s="232" customFormat="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1:100" s="232" customFormat="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1:100" s="232" customFormat="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1:100" s="232" customFormat="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1:100" s="232" customFormat="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1:100" s="232" customFormat="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1:100" s="232" customFormat="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1:100" s="232" customFormat="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1:100" s="232" customFormat="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1:100" s="232" customFormat="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1:100" s="232" customFormat="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1:100" s="232" customFormat="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1:100" s="232" customFormat="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1:100" s="232" customFormat="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1:100" s="232" customFormat="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1:100" s="232" customFormat="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1:100" s="232" customFormat="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1:100" s="232" customFormat="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1:100" s="232" customFormat="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1:100" s="232" customFormat="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1:100" s="232" customFormat="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1:100" s="232" customFormat="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1:100" s="232" customFormat="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1:100" s="232" customFormat="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1:100" s="232" customFormat="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1:100" s="232" customFormat="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1:100" s="232" customFormat="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1:100" s="232" customFormat="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1:100" s="232" customFormat="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1:100" s="232" customFormat="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1:100" s="232" customFormat="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1:100" s="232" customFormat="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1:100" s="232" customFormat="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1:100" s="232" customFormat="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1:100" s="232" customFormat="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1:100" s="232" customFormat="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1:100" s="232" customFormat="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1:100" s="232" customFormat="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1:100" s="232" customFormat="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1:100" s="232" customFormat="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1:100" s="232" customFormat="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1:100" s="232" customFormat="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1:100" s="232" customFormat="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1:100" s="232" customFormat="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1:100" s="232" customFormat="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1:100" s="232" customFormat="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1:100" s="232" customFormat="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1:100" s="232" customFormat="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1:100" s="232" customFormat="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1:100" s="232" customFormat="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1:100" s="232" customFormat="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1:100" s="232" customFormat="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1:100" s="232" customFormat="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1:100" s="232" customFormat="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1:100" s="232" customFormat="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1:100" s="232" customFormat="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1:100" s="232" customFormat="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1:100" s="232" customFormat="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1:100" s="232" customFormat="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1:100" s="232" customFormat="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1:100" s="232" customFormat="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1:100" s="232" customFormat="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1:100" s="232" customFormat="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1:100" s="232" customFormat="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1:100" s="232" customFormat="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1:100" s="232" customFormat="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1:100" s="232" customFormat="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1:100" s="232" customFormat="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1:100" s="232" customFormat="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1:100" s="232" customFormat="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1:100" s="232" customFormat="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1:100" s="232" customFormat="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1:100" s="232" customFormat="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1:100" s="232" customFormat="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1:100" s="232" customFormat="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1:100" s="232" customFormat="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1:100" s="232" customFormat="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1:100" s="232" customFormat="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1:100" s="232" customFormat="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1:100" s="232" customFormat="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1:100" s="232" customFormat="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1:100" s="232" customFormat="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1:100" s="232" customFormat="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1:100" s="232" customFormat="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1:100" s="232" customFormat="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1:100" s="232" customFormat="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1:100" s="232" customFormat="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1:100" s="232" customFormat="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1:100" s="232" customFormat="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1:100" s="232" customFormat="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1:100" s="232" customFormat="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1:100" s="232" customFormat="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1:100" s="232" customFormat="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1:100" s="232" customFormat="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1:100" s="232" customFormat="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1:100" s="232" customFormat="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1:100" s="232" customFormat="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1:100" s="232" customFormat="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1:100" s="232" customFormat="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1:100" s="232" customFormat="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1:100" s="232" customFormat="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1:100" s="232" customFormat="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1:100" s="232" customFormat="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1:100" s="232" customFormat="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1:100" s="232" customFormat="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1:100" s="232" customFormat="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1:100" s="232" customFormat="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1:100" s="232" customFormat="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1:100" s="232" customFormat="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1:100" s="232" customFormat="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1:100" s="232" customFormat="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1:100" s="232" customFormat="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1:100" s="232" customFormat="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1:100" s="232" customFormat="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1:100" s="232" customFormat="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1:100" s="232" customFormat="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1:100" s="232" customFormat="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1:100" s="232" customFormat="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1:100" s="232" customFormat="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1:100" s="232" customFormat="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1:100" s="232" customFormat="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1:100" s="232" customFormat="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1:100" s="232" customFormat="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1:100" s="232" customFormat="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1:100" s="232" customFormat="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1:100" s="232" customFormat="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1:100" s="232" customFormat="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1:100" s="232" customFormat="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1:100" s="232" customFormat="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1:100" s="232" customFormat="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1:100" s="232" customFormat="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1:100" s="232" customFormat="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1:100" s="232" customFormat="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1:100" s="232" customFormat="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1:100" s="232" customFormat="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1:100" s="232" customFormat="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1:100" s="232" customFormat="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1:100" s="232" customFormat="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1:100" s="232" customFormat="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1:100" s="232" customFormat="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1:100" s="232" customFormat="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1:100" s="232" customFormat="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1:100" s="232" customFormat="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1:100" s="232" customFormat="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1:100" s="232" customFormat="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1:100" s="232" customFormat="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1:100" s="232" customFormat="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1:100" s="232" customFormat="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1:100" s="232" customFormat="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1:100" s="232" customFormat="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1:100" s="232" customFormat="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1:100" s="232" customFormat="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1:100" s="232" customFormat="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1:100" s="232" customFormat="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1:100" s="232" customFormat="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1:100" s="232" customFormat="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1:100" s="232" customFormat="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1:100" s="232" customFormat="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1:100" s="232" customFormat="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1:100" s="232" customFormat="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1:100" s="232" customFormat="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1:100" s="232" customFormat="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1:100" s="232" customFormat="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1:100" s="232" customFormat="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1:100" s="232" customFormat="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1:100" s="232" customFormat="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1:100" s="232" customFormat="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1:100" s="232" customFormat="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1:100" s="232" customFormat="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1:100" s="232" customFormat="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1:100" s="232" customFormat="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1:100" s="232" customFormat="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1:100" s="232" customFormat="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1:100" s="232" customFormat="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1:100" s="232" customFormat="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1:100" s="232" customFormat="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1:100" s="232" customFormat="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1:100" s="232" customFormat="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1:100" s="232" customFormat="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1:100" s="232" customFormat="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1:100" s="232" customFormat="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1:100" s="232" customFormat="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1:100" s="232" customFormat="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1:100" s="232" customFormat="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1:100" s="232" customFormat="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1:100" s="232" customFormat="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1:100" s="232" customFormat="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1:100" s="232" customFormat="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1:100" s="232" customFormat="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1:100" s="232" customFormat="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1:100" s="232" customFormat="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1:100" s="232" customFormat="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1:100" s="232" customFormat="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1:100" s="232" customFormat="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1:100" s="232" customFormat="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1:100" s="232" customFormat="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1:100" s="232" customFormat="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1:100" s="232" customFormat="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row r="319" spans="1:100" s="232" customFormat="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row>
    <row r="320" spans="1:100" s="232" customFormat="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row>
    <row r="321" spans="1:100" s="232" customFormat="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row>
    <row r="322" spans="1:100" s="232" customFormat="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row>
    <row r="323" spans="1:100" s="232" customFormat="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row>
    <row r="324" spans="1:100" s="232" customFormat="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row>
    <row r="325" spans="1:100" s="232" customFormat="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row>
    <row r="326" spans="1:100" s="232" customFormat="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row>
    <row r="327" spans="1:100" s="232" customFormat="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row>
    <row r="328" spans="1:100" s="232" customFormat="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row>
    <row r="329" spans="1:100" s="232" customFormat="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row>
    <row r="330" spans="1:100" s="232" customFormat="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row>
    <row r="331" spans="1:100" s="232" customFormat="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row>
    <row r="332" spans="1:100" s="232" customFormat="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row>
    <row r="333" spans="1:100" s="232" customFormat="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row>
    <row r="334" spans="1:100" s="232" customFormat="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row>
    <row r="335" spans="1:100" s="232" customFormat="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row>
    <row r="336" spans="1:100" s="232" customFormat="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row>
    <row r="337" spans="1:100" s="232" customFormat="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row>
    <row r="338" spans="1:100" s="232" customFormat="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row>
    <row r="339" spans="1:100" s="232" customFormat="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row>
    <row r="340" spans="1:100" s="232" customFormat="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row>
    <row r="341" spans="1:100" s="232" customFormat="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row>
    <row r="342" spans="1:100" s="232" customFormat="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row>
    <row r="343" spans="1:100" s="232" customFormat="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row>
    <row r="344" spans="1:100" s="232" customFormat="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row>
    <row r="345" spans="1:100" s="232" customFormat="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row>
    <row r="346" spans="1:100" s="232" customFormat="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row>
    <row r="347" spans="1:100" s="232" customFormat="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row>
    <row r="348" spans="1:100" s="232" customFormat="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row>
    <row r="349" spans="1:100" s="232" customFormat="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row>
    <row r="350" spans="1:100" s="232" customFormat="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row>
    <row r="351" spans="1:100" s="232" customFormat="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row>
    <row r="352" spans="1:100" s="232" customFormat="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row>
    <row r="353" spans="1:100" s="232" customFormat="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row>
    <row r="354" spans="1:100" s="232" customFormat="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row>
    <row r="355" spans="1:100" s="232" customFormat="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row>
    <row r="356" spans="1:100" s="232" customFormat="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row>
    <row r="357" spans="1:100" s="232" customFormat="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row>
    <row r="358" spans="1:100" s="232" customFormat="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row>
    <row r="359" spans="1:100" s="232" customFormat="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row>
    <row r="360" spans="1:100" s="232" customFormat="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row>
    <row r="361" spans="1:100" s="232" customFormat="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row>
    <row r="362" spans="1:100" s="232" customFormat="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row>
    <row r="363" spans="1:100" s="232" customFormat="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row>
    <row r="364" spans="1:100" s="232" customFormat="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row>
    <row r="365" spans="1:100" s="232" customFormat="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row>
    <row r="366" spans="1:100" s="232" customFormat="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row>
    <row r="367" spans="1:100" s="232" customFormat="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row>
    <row r="368" spans="1:100" s="232" customFormat="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row>
    <row r="369" spans="1:100" s="232" customFormat="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row>
    <row r="370" spans="1:100" s="232" customFormat="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row>
    <row r="371" spans="1:100" s="232" customFormat="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row>
    <row r="372" spans="1:100" s="232" customFormat="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row>
    <row r="373" spans="1:100" s="232" customFormat="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row>
    <row r="374" spans="1:100" s="232" customFormat="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row>
    <row r="375" spans="1:100" s="232" customFormat="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row>
    <row r="376" spans="1:100" s="232" customFormat="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row>
    <row r="377" spans="1:100" s="232" customFormat="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row>
    <row r="378" spans="1:100" s="232" customFormat="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row>
    <row r="379" spans="1:100" s="232" customFormat="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row>
    <row r="380" spans="1:100" s="232" customFormat="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row>
    <row r="381" spans="1:100" s="232" customFormat="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row>
    <row r="382" spans="1:100" s="232" customFormat="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row>
    <row r="383" spans="1:100" s="232" customFormat="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row>
    <row r="384" spans="1:100" s="232" customFormat="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row>
    <row r="385" spans="1:100" s="232" customFormat="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row>
    <row r="386" spans="1:100" s="232" customFormat="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row>
    <row r="387" spans="1:100" s="232" customFormat="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row>
    <row r="388" spans="1:100" s="232" customFormat="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row>
    <row r="389" spans="1:100" s="232" customFormat="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row>
    <row r="390" spans="1:100" s="232" customFormat="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row>
    <row r="391" spans="1:100" s="232" customFormat="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row>
    <row r="392" spans="1:100" s="232" customFormat="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row>
    <row r="393" spans="1:100" s="232" customFormat="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row>
    <row r="394" spans="1:100" s="232" customFormat="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row>
    <row r="395" spans="1:100" s="232" customFormat="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row>
    <row r="396" spans="1:100" s="232" customFormat="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row>
    <row r="397" spans="1:100" s="232" customFormat="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row>
    <row r="398" spans="1:100" s="232" customFormat="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row>
    <row r="399" spans="1:100" s="232" customFormat="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row>
    <row r="400" spans="1:100" s="232" customFormat="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row>
    <row r="401" spans="1:100" s="232" customFormat="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row>
    <row r="402" spans="1:100" s="228" customFormat="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row>
    <row r="403" spans="1:100" s="228" customFormat="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row>
    <row r="404" spans="1:100" s="228" customFormat="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row>
    <row r="405" spans="1:100" s="232" customFormat="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row>
    <row r="406" spans="1:100" s="232" customFormat="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row>
    <row r="407" spans="1:100" s="232" customFormat="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row>
    <row r="408" spans="1:100" s="232" customFormat="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row>
    <row r="409" spans="1:100" s="232" customFormat="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row>
    <row r="410" spans="1:100" s="232" customFormat="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row>
    <row r="411" spans="1:100" s="232" customFormat="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row>
    <row r="412" spans="1:100" s="232" customFormat="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row>
    <row r="413" spans="1:100" s="232" customFormat="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row>
    <row r="414" spans="1:100" s="232" customFormat="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row>
    <row r="415" spans="1:100" s="232" customFormat="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row>
    <row r="416" spans="1:100" s="232" customFormat="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row>
    <row r="417" spans="1:100" s="232" customFormat="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row>
    <row r="418" spans="1:100" s="232" customFormat="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row>
    <row r="419" spans="1:100" s="232" customFormat="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row>
    <row r="420" spans="1:100" s="232" customFormat="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row>
    <row r="421" spans="1:100" s="232" customFormat="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row>
    <row r="422" spans="1:100" s="232" customFormat="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row>
    <row r="423" spans="1:100" s="232" customFormat="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row>
    <row r="424" spans="1:100" s="232" customFormat="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row>
    <row r="425" spans="1:100" s="232" customFormat="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row>
    <row r="426" spans="1:100" s="228" customFormat="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row>
    <row r="427" spans="1:100" s="228" customFormat="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row>
    <row r="428" spans="1:100" s="228" customFormat="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row>
    <row r="429" spans="1:100" s="228" customFormat="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row>
    <row r="430" spans="1:100" s="232" customFormat="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row>
    <row r="431" spans="1:100" s="232" customFormat="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row>
    <row r="432" spans="1:100" s="232" customFormat="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row>
    <row r="433" spans="1:100" s="232" customFormat="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row>
    <row r="434" spans="1:100" s="232" customFormat="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row>
    <row r="435" spans="1:100" s="232" customFormat="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row>
    <row r="436" spans="1:100" s="232" customFormat="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row>
    <row r="437" spans="1:100" s="232" customFormat="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row>
    <row r="438" spans="1:100" s="232" customFormat="1"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row>
    <row r="439" spans="1:100" s="232" customFormat="1"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row>
    <row r="440" spans="1:100" s="232" customFormat="1"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row>
    <row r="441" spans="1:100" s="228" customFormat="1"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row>
    <row r="442" spans="1:100" s="228" customFormat="1"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row>
    <row r="443" spans="1:100" s="228" customFormat="1"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row>
    <row r="444" spans="1:100" s="228" customFormat="1"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row>
    <row r="445" spans="1:100" s="228" customFormat="1"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row>
    <row r="446" spans="1:100" s="228" customFormat="1"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row>
    <row r="447" spans="1:100" s="228" customFormat="1"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row>
    <row r="448" spans="1:100" s="228" customFormat="1"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row>
    <row r="449" spans="1:100" s="228" customFormat="1"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row>
    <row r="450" spans="1:100" s="228" customFormat="1"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row>
    <row r="451" spans="1:100" s="228" customFormat="1"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row>
    <row r="452" spans="1:100" s="228" customFormat="1"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row>
    <row r="453" spans="1:100" s="228" customFormat="1"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row>
    <row r="454" spans="1:100" s="228" customFormat="1"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row>
    <row r="455" spans="1:100" s="228" customFormat="1"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row>
    <row r="456" spans="1:100" s="228" customFormat="1"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row>
    <row r="457" spans="1:100" s="228" customFormat="1"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row>
    <row r="458" spans="1:100" s="228" customFormat="1"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row>
    <row r="459" spans="1:100" s="228" customFormat="1"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row>
    <row r="460" spans="1:100" s="228" customFormat="1"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row>
    <row r="461" spans="1:100" s="228" customFormat="1"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row>
    <row r="462" spans="1:100" s="228" customFormat="1"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row>
    <row r="463" spans="1:100" s="228" customFormat="1"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row>
    <row r="464" spans="1:100" s="228" customFormat="1"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row>
    <row r="465" spans="1:100" s="228" customFormat="1"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row>
    <row r="466" spans="1:100" s="228" customFormat="1"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row>
    <row r="467" spans="1:100" s="228" customFormat="1"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row>
    <row r="468" spans="1:100" s="228" customFormat="1"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row>
    <row r="469" spans="1:100" s="228" customFormat="1"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row>
    <row r="470" spans="1:100" s="228" customFormat="1"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row>
    <row r="471" spans="1:100" s="228" customFormat="1"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row>
    <row r="472" spans="1:100" s="228" customFormat="1"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row>
    <row r="473" spans="1:100" s="228" customFormat="1"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row>
    <row r="474" spans="1:100" s="228" customFormat="1"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row>
    <row r="475" spans="1:100" s="228" customFormat="1"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row>
    <row r="476" spans="1:100" s="228" customFormat="1"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row>
    <row r="477" spans="1:100" s="228" customFormat="1"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row>
    <row r="478" spans="1:100" s="228" customFormat="1"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row>
    <row r="479" spans="1:100" s="228" customFormat="1"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row>
    <row r="480" spans="1:100" s="228" customFormat="1"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row>
    <row r="481" spans="1:100" s="228" customFormat="1"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row>
    <row r="482" spans="1:100" s="228" customFormat="1"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row>
    <row r="483" spans="1:100" s="228" customFormat="1"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row>
    <row r="484" spans="1:100" s="228" customFormat="1"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row>
    <row r="485" spans="1:100" s="228" customFormat="1"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row>
    <row r="486" spans="1:100" s="228" customFormat="1"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row>
    <row r="487" spans="1:100" s="228" customFormat="1"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row>
    <row r="488" spans="1:100" s="228" customFormat="1"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row>
    <row r="489" spans="1:100" s="228" customFormat="1"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row>
    <row r="490" spans="1:100" s="228" customFormat="1"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row>
    <row r="491" spans="1:100" s="228" customFormat="1"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row>
    <row r="492" spans="1:100" s="228" customFormat="1"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row>
    <row r="493" spans="1:100" s="228" customFormat="1"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row>
    <row r="494" spans="1:100" s="228" customFormat="1"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row>
    <row r="495" spans="1:100" s="228" customFormat="1"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row>
    <row r="496" spans="1:100" s="228" customFormat="1"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row>
    <row r="497" spans="1:100" s="228" customFormat="1"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row>
    <row r="498" spans="1:100" s="228" customFormat="1"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row>
    <row r="499" spans="1:100" s="228" customFormat="1"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row>
    <row r="500" spans="1:100" s="228" customFormat="1"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row>
    <row r="501" spans="1:100" s="228" customFormat="1"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row>
    <row r="502" spans="1:100" s="228" customFormat="1"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row>
    <row r="503" spans="1:100" s="228" customFormat="1"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row>
    <row r="504" spans="1:100" s="228" customFormat="1"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row>
    <row r="505" spans="1:100" s="228" customFormat="1"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row>
    <row r="506" spans="1:100" s="228" customFormat="1"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row>
    <row r="507" spans="1:100" s="228" customFormat="1"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row>
    <row r="508" spans="1:100" s="228" customFormat="1"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row>
    <row r="509" spans="1:100" s="228" customFormat="1"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row>
    <row r="510" spans="1:100" s="228" customFormat="1"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row>
    <row r="511" spans="1:100" s="228" customFormat="1"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row>
    <row r="512" spans="1:100" s="228" customFormat="1"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row>
    <row r="513" spans="1:100" s="228" customFormat="1"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row>
    <row r="514" spans="1:100" s="228" customFormat="1"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row>
    <row r="515" spans="1:100" s="228" customFormat="1"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row>
    <row r="516" spans="1:100" s="228" customFormat="1"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row>
    <row r="517" spans="1:100" s="228" customFormat="1"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row>
    <row r="518" spans="1:100" s="228" customFormat="1"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row>
    <row r="519" spans="1:100" s="228" customFormat="1"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row>
    <row r="520" spans="1:100" s="228" customFormat="1"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row>
    <row r="521" spans="1:100" s="228" customFormat="1"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row>
    <row r="522" spans="1:100" s="228" customFormat="1"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row>
    <row r="523" spans="1:100" s="228" customFormat="1"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row>
    <row r="524" spans="1:100" s="228" customFormat="1"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row>
    <row r="525" spans="1:100" s="228" customFormat="1"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row>
    <row r="526" spans="1:100" s="228" customFormat="1"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row>
    <row r="527" spans="1:100" s="228" customFormat="1"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row>
    <row r="528" spans="1:100" s="228" customFormat="1"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row>
    <row r="529" spans="1:100" s="228" customFormat="1"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row>
    <row r="530" spans="1:100" s="228" customFormat="1"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row>
    <row r="531" spans="1:100" s="228" customFormat="1"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row>
    <row r="532" spans="1:100" s="228" customFormat="1"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row>
    <row r="533" spans="1:100" s="228" customFormat="1"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row>
    <row r="534" spans="1:100" s="228" customFormat="1"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row>
    <row r="535" spans="1:100" s="228" customFormat="1"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row>
    <row r="536" spans="1:100" s="228" customFormat="1"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row>
    <row r="537" spans="1:100" s="228" customFormat="1"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row>
    <row r="538" spans="1:100" s="228" customFormat="1"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row>
    <row r="539" spans="1:100" s="228" customFormat="1"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row>
    <row r="540" spans="1:100" s="228" customFormat="1"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row>
    <row r="541" spans="1:100" s="228" customFormat="1"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row>
    <row r="542" spans="1:100" s="228" customFormat="1"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row>
    <row r="543" spans="1:100" s="228" customFormat="1"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row>
    <row r="544" spans="1:100" s="228" customFormat="1"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row>
    <row r="545" spans="1:100" s="228" customFormat="1"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row>
    <row r="546" spans="1:100" s="228" customFormat="1"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row>
    <row r="547" spans="1:100" s="228" customFormat="1"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row>
    <row r="548" spans="1:100" s="228" customFormat="1"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row>
    <row r="549" spans="1:100" s="228" customFormat="1"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row>
    <row r="550" spans="1:100" s="228" customFormat="1"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row>
    <row r="551" spans="1:100" s="228" customFormat="1"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row>
    <row r="552" spans="1:100" s="228" customFormat="1"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row>
    <row r="553" spans="1:100" s="228" customFormat="1"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row>
    <row r="554" spans="1:100" s="228" customFormat="1"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row>
    <row r="555" spans="1:100" s="228" customFormat="1"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row>
    <row r="556" spans="1:100" s="228" customFormat="1"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row>
    <row r="557" spans="1:100" s="228" customFormat="1"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row>
    <row r="558" spans="1:100" s="228" customFormat="1"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row>
    <row r="559" spans="1:100" s="228" customFormat="1"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row>
    <row r="560" spans="1:100" s="228" customFormat="1"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row>
    <row r="561" spans="1:100" s="228" customFormat="1"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row>
    <row r="562" spans="1:100" s="228" customFormat="1"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row>
    <row r="563" spans="1:100" s="228" customFormat="1"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row>
    <row r="564" spans="1:100" s="228" customFormat="1"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row>
    <row r="565" spans="1:100" s="228" customFormat="1"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row>
    <row r="566" spans="1:100" s="228" customFormat="1"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row>
    <row r="567" spans="1:100" s="228" customFormat="1"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row>
    <row r="568" spans="1:100" s="228" customFormat="1"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row>
    <row r="569" spans="1:100" s="228" customFormat="1"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row>
    <row r="570" spans="1:100" s="228" customFormat="1"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row>
    <row r="571" spans="1:100" s="228" customFormat="1"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row>
    <row r="572" spans="1:100" s="228" customFormat="1"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row>
    <row r="573" spans="1:100" s="228" customFormat="1"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row>
    <row r="574" spans="1:100" s="228" customFormat="1"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row>
    <row r="575" spans="1:100" s="228" customFormat="1"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row>
    <row r="576" spans="1:100" s="228" customFormat="1"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row>
    <row r="577" spans="1:100" s="228" customFormat="1"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row>
    <row r="578" spans="1:100" s="228" customFormat="1"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row>
    <row r="579" spans="1:100" s="228" customFormat="1"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row>
    <row r="580" spans="1:100" s="228" customFormat="1"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row>
    <row r="581" spans="1:100" s="228" customFormat="1"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row>
    <row r="582" spans="1:100" s="228" customFormat="1"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row>
    <row r="583" spans="1:100" s="228" customFormat="1"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row>
    <row r="584" spans="1:100" s="228" customFormat="1"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row>
    <row r="585" spans="1:100" s="228" customFormat="1"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row>
    <row r="586" spans="1:100" s="228" customFormat="1"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row>
    <row r="587" spans="1:100" s="228" customFormat="1"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row>
    <row r="588" spans="1:100" s="228" customFormat="1"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row>
    <row r="589" spans="1:100" s="228" customFormat="1"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row>
    <row r="590" spans="1:100" s="228" customFormat="1" x14ac:dyDescent="0.2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row>
    <row r="591" spans="1:100" s="228" customFormat="1" x14ac:dyDescent="0.2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row>
    <row r="592" spans="1:100" s="228" customFormat="1" x14ac:dyDescent="0.2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row>
    <row r="593" spans="1:100" s="228" customFormat="1" x14ac:dyDescent="0.2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row>
    <row r="594" spans="1:100" s="228" customFormat="1" x14ac:dyDescent="0.2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row>
    <row r="595" spans="1:100" s="228" customFormat="1" x14ac:dyDescent="0.2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row>
    <row r="596" spans="1:100" s="228" customFormat="1" x14ac:dyDescent="0.2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row>
    <row r="597" spans="1:100" s="228" customFormat="1" x14ac:dyDescent="0.2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row>
    <row r="598" spans="1:100" s="228" customFormat="1" x14ac:dyDescent="0.2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row>
    <row r="599" spans="1:100" s="228" customFormat="1" x14ac:dyDescent="0.2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row>
    <row r="600" spans="1:100" s="228" customFormat="1" x14ac:dyDescent="0.2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row>
    <row r="601" spans="1:100" s="228" customFormat="1" x14ac:dyDescent="0.2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row>
    <row r="602" spans="1:100" s="228" customFormat="1" x14ac:dyDescent="0.2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row>
    <row r="603" spans="1:100" s="228" customFormat="1" x14ac:dyDescent="0.2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row>
    <row r="604" spans="1:100" s="228" customFormat="1" x14ac:dyDescent="0.2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row>
    <row r="605" spans="1:100" s="228" customFormat="1" x14ac:dyDescent="0.2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row>
    <row r="606" spans="1:100" s="228" customFormat="1" x14ac:dyDescent="0.2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row>
    <row r="607" spans="1:100" s="228" customFormat="1" x14ac:dyDescent="0.2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row>
    <row r="608" spans="1:100" s="228" customFormat="1" x14ac:dyDescent="0.2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row>
    <row r="609" spans="1:100" s="228" customFormat="1" x14ac:dyDescent="0.2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row>
    <row r="610" spans="1:100" s="228" customFormat="1" x14ac:dyDescent="0.2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row>
    <row r="611" spans="1:100" s="228" customFormat="1" x14ac:dyDescent="0.2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row>
    <row r="612" spans="1:100" s="228" customFormat="1" x14ac:dyDescent="0.2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row>
    <row r="613" spans="1:100" s="228" customFormat="1" x14ac:dyDescent="0.2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row>
    <row r="614" spans="1:100" s="228" customFormat="1" x14ac:dyDescent="0.2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row>
    <row r="615" spans="1:100" s="228" customFormat="1" x14ac:dyDescent="0.2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row>
    <row r="616" spans="1:100" s="228" customFormat="1" x14ac:dyDescent="0.2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row>
    <row r="617" spans="1:100" s="228" customFormat="1" x14ac:dyDescent="0.2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row>
    <row r="618" spans="1:100" s="228" customFormat="1" x14ac:dyDescent="0.2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row>
    <row r="619" spans="1:100" s="228" customFormat="1" x14ac:dyDescent="0.2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row>
    <row r="620" spans="1:100" s="228" customFormat="1" x14ac:dyDescent="0.2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row>
    <row r="621" spans="1:100" s="228" customFormat="1" x14ac:dyDescent="0.2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row>
    <row r="622" spans="1:100" s="228" customFormat="1" x14ac:dyDescent="0.2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row>
    <row r="623" spans="1:100" s="228" customFormat="1" x14ac:dyDescent="0.2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row>
    <row r="624" spans="1:100" s="228" customFormat="1" x14ac:dyDescent="0.2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row>
    <row r="625" spans="1:100" s="228" customFormat="1" x14ac:dyDescent="0.2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row>
    <row r="626" spans="1:100" s="228" customFormat="1" x14ac:dyDescent="0.2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row>
    <row r="627" spans="1:100" s="228" customFormat="1" x14ac:dyDescent="0.2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row>
    <row r="628" spans="1:100" s="228" customFormat="1" x14ac:dyDescent="0.2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row>
    <row r="629" spans="1:100" s="228" customFormat="1" x14ac:dyDescent="0.2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row>
    <row r="630" spans="1:100" s="228" customFormat="1" x14ac:dyDescent="0.2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row>
    <row r="631" spans="1:100" s="228" customFormat="1" x14ac:dyDescent="0.2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row>
    <row r="632" spans="1:100" s="228" customFormat="1" x14ac:dyDescent="0.2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row>
    <row r="633" spans="1:100" s="228" customFormat="1" x14ac:dyDescent="0.2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row>
    <row r="634" spans="1:100" s="228" customFormat="1" x14ac:dyDescent="0.2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row>
    <row r="635" spans="1:100" s="228" customFormat="1"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row>
    <row r="636" spans="1:100" s="228" customFormat="1"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row>
    <row r="637" spans="1:100" s="228" customFormat="1"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row>
    <row r="638" spans="1:100" s="228" customFormat="1"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row>
    <row r="639" spans="1:100" s="228" customFormat="1"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row>
    <row r="640" spans="1:100" s="228" customFormat="1"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row>
    <row r="641" spans="1:100" s="228" customFormat="1"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row>
    <row r="642" spans="1:100" s="228" customFormat="1"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row>
    <row r="643" spans="1:100" s="228" customFormat="1"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row>
    <row r="644" spans="1:100" s="228" customFormat="1"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row>
    <row r="645" spans="1:100" s="228" customFormat="1"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row>
    <row r="646" spans="1:100" s="228" customFormat="1"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row>
    <row r="647" spans="1:100" s="228" customFormat="1"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row>
    <row r="648" spans="1:100" s="228" customFormat="1"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row>
    <row r="649" spans="1:100" s="228" customFormat="1"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row>
    <row r="650" spans="1:100" s="228" customFormat="1"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row>
    <row r="651" spans="1:100" s="228" customFormat="1"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row>
    <row r="652" spans="1:100" s="228" customFormat="1"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row>
    <row r="653" spans="1:100" s="228" customFormat="1"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row>
    <row r="654" spans="1:100" s="228" customFormat="1"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row>
    <row r="655" spans="1:100" s="228" customFormat="1"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row>
    <row r="656" spans="1:100" s="228" customFormat="1"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row>
    <row r="657" spans="1:100" s="228" customFormat="1"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row>
    <row r="658" spans="1:100" s="228" customFormat="1"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row>
    <row r="659" spans="1:100" s="228" customFormat="1"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row>
    <row r="660" spans="1:100" s="228" customFormat="1"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row>
    <row r="661" spans="1:100" s="228" customFormat="1"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row>
    <row r="662" spans="1:100" s="228" customFormat="1"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row>
    <row r="663" spans="1:100" s="228" customFormat="1"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row>
    <row r="664" spans="1:100" s="228" customFormat="1"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row>
    <row r="665" spans="1:100" s="228" customFormat="1"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row>
    <row r="666" spans="1:100" s="228" customFormat="1"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row>
    <row r="667" spans="1:100" s="228" customFormat="1"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row>
    <row r="668" spans="1:100" s="228" customFormat="1"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row>
    <row r="669" spans="1:100" s="228" customFormat="1"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row>
    <row r="670" spans="1:100" s="228" customFormat="1"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row>
    <row r="671" spans="1:100" s="228" customFormat="1"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row>
    <row r="672" spans="1:100" s="228" customFormat="1"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row>
    <row r="673" spans="1:100" s="228" customFormat="1"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row>
    <row r="674" spans="1:100" s="228" customFormat="1"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row>
    <row r="675" spans="1:100" s="228" customFormat="1"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row>
    <row r="676" spans="1:100" s="228" customFormat="1"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row>
    <row r="677" spans="1:100" s="228" customFormat="1"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row>
    <row r="678" spans="1:100" s="228" customFormat="1"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row>
    <row r="679" spans="1:100" s="228" customFormat="1"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row>
    <row r="680" spans="1:100" s="228" customFormat="1"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row>
    <row r="681" spans="1:100" s="228" customFormat="1"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row>
    <row r="682" spans="1:100" s="228" customFormat="1"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row>
    <row r="683" spans="1:100" s="228" customFormat="1"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row>
    <row r="684" spans="1:100" s="228" customFormat="1"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row>
    <row r="685" spans="1:100" s="228" customFormat="1"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row>
    <row r="686" spans="1:100" s="228" customFormat="1"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row>
    <row r="687" spans="1:100" s="228" customFormat="1"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row>
    <row r="688" spans="1:100" s="228" customFormat="1"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row>
    <row r="689" spans="1:100" s="228" customFormat="1"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row>
    <row r="690" spans="1:100" s="228" customFormat="1"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row>
    <row r="691" spans="1:100" s="228" customFormat="1"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row>
    <row r="692" spans="1:100" s="228" customFormat="1"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row>
    <row r="693" spans="1:100" s="228" customFormat="1"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row>
    <row r="694" spans="1:100" s="228" customFormat="1"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row>
    <row r="695" spans="1:100" s="228" customFormat="1"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row>
    <row r="696" spans="1:100" s="228" customFormat="1"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row>
    <row r="697" spans="1:100" s="228" customFormat="1"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row>
    <row r="698" spans="1:100" s="228" customFormat="1"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row>
    <row r="699" spans="1:100" s="228" customFormat="1"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row>
    <row r="700" spans="1:100" s="228" customFormat="1"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row>
    <row r="701" spans="1:100" s="228" customFormat="1"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row>
    <row r="702" spans="1:100" s="228" customFormat="1"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row>
    <row r="703" spans="1:100" s="228" customFormat="1"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row>
    <row r="704" spans="1:100" s="228" customFormat="1"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row>
    <row r="705" spans="1:100" s="228" customFormat="1"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row>
    <row r="706" spans="1:100" s="228" customFormat="1"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row>
    <row r="707" spans="1:100" s="228" customFormat="1"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row>
    <row r="708" spans="1:100" s="228" customFormat="1"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row>
    <row r="709" spans="1:100" s="228" customFormat="1"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row>
    <row r="710" spans="1:100" s="228" customFormat="1"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row>
    <row r="711" spans="1:100" s="228" customFormat="1"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row>
    <row r="712" spans="1:100" s="228" customFormat="1"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row>
    <row r="713" spans="1:100" s="228" customFormat="1"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row>
    <row r="714" spans="1:100" s="228" customFormat="1"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row>
    <row r="715" spans="1:100" s="228" customFormat="1"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row>
    <row r="716" spans="1:100" s="228" customFormat="1"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row>
    <row r="717" spans="1:100" s="228" customFormat="1"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row>
    <row r="718" spans="1:100" s="228" customFormat="1"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row>
    <row r="719" spans="1:100" s="228" customFormat="1"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row>
    <row r="720" spans="1:100" s="228" customFormat="1"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row>
    <row r="721" spans="1:100" s="228" customFormat="1"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row>
    <row r="722" spans="1:100" s="228" customFormat="1"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row>
    <row r="723" spans="1:100" s="228" customFormat="1"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row>
    <row r="724" spans="1:100" s="228" customFormat="1"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row>
    <row r="725" spans="1:100" s="228" customFormat="1"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row>
    <row r="726" spans="1:100" s="228" customFormat="1"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row>
    <row r="727" spans="1:100" s="228" customFormat="1"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row>
    <row r="728" spans="1:100" s="228" customFormat="1"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row>
    <row r="729" spans="1:100" s="228" customFormat="1"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row>
    <row r="730" spans="1:100" s="228" customFormat="1"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row>
    <row r="731" spans="1:100" s="228" customFormat="1"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row>
    <row r="732" spans="1:100" s="228" customFormat="1"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row>
    <row r="733" spans="1:100" s="228" customFormat="1"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row>
    <row r="734" spans="1:100" s="228" customFormat="1"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row>
    <row r="735" spans="1:100" s="228" customFormat="1"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row>
    <row r="736" spans="1:100" s="228" customFormat="1"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row>
    <row r="737" spans="1:100" s="228" customFormat="1"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row>
    <row r="738" spans="1:100" s="228" customFormat="1"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row>
    <row r="739" spans="1:100" s="228" customFormat="1"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row>
    <row r="740" spans="1:100" s="228" customFormat="1"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row>
    <row r="741" spans="1:100" s="228" customFormat="1"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row>
    <row r="742" spans="1:100" s="228" customFormat="1"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row>
    <row r="743" spans="1:100" s="228" customFormat="1"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row>
    <row r="744" spans="1:100" s="228" customFormat="1"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row>
    <row r="745" spans="1:100" s="228" customFormat="1"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row>
    <row r="746" spans="1:100" s="228" customFormat="1"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row>
    <row r="747" spans="1:100" s="228" customFormat="1"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row>
    <row r="748" spans="1:100" s="228" customFormat="1"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row>
    <row r="749" spans="1:100" s="228" customFormat="1"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row>
    <row r="750" spans="1:100" s="228" customFormat="1"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row>
    <row r="751" spans="1:100" s="228" customFormat="1"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row>
    <row r="752" spans="1:100" s="228" customFormat="1"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row>
    <row r="753" spans="1:100" s="228" customFormat="1"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row>
    <row r="754" spans="1:100" s="228" customFormat="1"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row>
    <row r="755" spans="1:100" s="228" customFormat="1"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row>
    <row r="756" spans="1:100" s="228" customFormat="1"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row>
    <row r="757" spans="1:100" s="228" customFormat="1"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row>
    <row r="758" spans="1:100" s="228" customFormat="1"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row>
    <row r="759" spans="1:100" s="228" customFormat="1"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row>
    <row r="760" spans="1:100" s="228" customFormat="1"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row>
    <row r="761" spans="1:100" s="228" customFormat="1"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row>
    <row r="762" spans="1:100" s="228" customFormat="1"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row>
    <row r="763" spans="1:100" s="228" customFormat="1"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row>
    <row r="764" spans="1:100" s="228" customFormat="1"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row>
    <row r="765" spans="1:100" s="228" customFormat="1"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row>
    <row r="766" spans="1:100" s="228" customFormat="1"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row>
    <row r="767" spans="1:100" s="228" customFormat="1"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row>
    <row r="768" spans="1:100" s="228" customFormat="1"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row>
    <row r="769" spans="1:100" s="228" customFormat="1"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row>
    <row r="770" spans="1:100" s="228" customFormat="1"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row>
    <row r="771" spans="1:100" s="228" customFormat="1"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row>
    <row r="772" spans="1:100" s="228" customFormat="1"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row>
    <row r="773" spans="1:100" s="228" customFormat="1"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row>
    <row r="774" spans="1:100" s="228" customFormat="1"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row>
    <row r="775" spans="1:100" s="228" customFormat="1"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row>
    <row r="776" spans="1:100" s="228" customFormat="1"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row>
    <row r="777" spans="1:100" s="228" customFormat="1"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row>
    <row r="778" spans="1:100" s="228" customFormat="1"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row>
    <row r="779" spans="1:100" s="228" customFormat="1"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row>
    <row r="780" spans="1:100" s="228" customFormat="1"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row>
    <row r="781" spans="1:100" s="228" customFormat="1"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row>
    <row r="782" spans="1:100" s="228" customFormat="1"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row>
    <row r="783" spans="1:100" s="228" customFormat="1"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row>
    <row r="784" spans="1:100" s="228" customFormat="1"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row>
    <row r="785" spans="1:100" s="228" customFormat="1"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row>
    <row r="786" spans="1:100" s="228" customFormat="1"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row>
    <row r="787" spans="1:100" s="228" customFormat="1"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row>
    <row r="788" spans="1:100" s="228" customFormat="1"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row>
    <row r="789" spans="1:100" s="228" customFormat="1"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row>
    <row r="790" spans="1:100" s="228" customFormat="1"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row>
    <row r="791" spans="1:100" s="228" customFormat="1"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row>
    <row r="792" spans="1:100" s="228" customFormat="1"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row>
    <row r="793" spans="1:100" s="228" customFormat="1"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row>
    <row r="794" spans="1:100" s="228" customFormat="1"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row>
    <row r="795" spans="1:100" s="228" customFormat="1"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row>
    <row r="796" spans="1:100" s="228" customFormat="1"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row>
    <row r="797" spans="1:100" s="228" customFormat="1"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row>
    <row r="798" spans="1:100" s="228" customFormat="1"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row>
    <row r="799" spans="1:100" s="228" customFormat="1"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row>
    <row r="800" spans="1:100" s="228" customFormat="1"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row>
    <row r="801" spans="1:100" s="228" customFormat="1"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row>
    <row r="802" spans="1:100" s="228" customFormat="1"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row>
    <row r="803" spans="1:100" s="228" customFormat="1"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row>
    <row r="804" spans="1:100" s="228" customFormat="1"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row>
    <row r="805" spans="1:100" s="228" customFormat="1"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row>
    <row r="806" spans="1:100" s="228" customFormat="1"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row>
    <row r="807" spans="1:100" s="228" customFormat="1"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row>
    <row r="808" spans="1:100" s="228" customFormat="1"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row>
    <row r="809" spans="1:100" s="228" customFormat="1"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row>
    <row r="810" spans="1:100" s="228" customFormat="1"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row>
    <row r="811" spans="1:100" s="228" customFormat="1"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row>
    <row r="812" spans="1:100" s="228" customFormat="1"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row>
    <row r="813" spans="1:100" s="228" customFormat="1"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row>
    <row r="814" spans="1:100" s="228" customFormat="1"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row>
    <row r="815" spans="1:100" s="228" customFormat="1"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row>
    <row r="816" spans="1:100" s="228" customFormat="1"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row>
    <row r="817" spans="1:100" s="228" customFormat="1"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row>
    <row r="818" spans="1:100" s="228" customFormat="1"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row>
    <row r="819" spans="1:100" s="228" customFormat="1"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row>
    <row r="820" spans="1:100" s="228" customFormat="1"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row>
    <row r="821" spans="1:100" s="228" customFormat="1"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row>
    <row r="822" spans="1:100" s="228" customFormat="1"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row>
    <row r="823" spans="1:100" s="228" customFormat="1"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row>
    <row r="824" spans="1:100" s="228" customFormat="1"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row>
    <row r="825" spans="1:100" s="228" customFormat="1"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row>
    <row r="826" spans="1:100" s="228" customFormat="1"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row>
    <row r="827" spans="1:100" s="228" customFormat="1"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row>
    <row r="828" spans="1:100" s="228" customFormat="1"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row>
    <row r="829" spans="1:100" s="228" customFormat="1"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row>
    <row r="830" spans="1:100" s="228" customFormat="1"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row>
    <row r="831" spans="1:100" s="228" customFormat="1"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row>
    <row r="832" spans="1:100" s="228" customFormat="1"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row>
    <row r="833" spans="1:100" s="228" customFormat="1"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row>
    <row r="834" spans="1:100" s="228" customFormat="1"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row>
    <row r="835" spans="1:100" s="228" customFormat="1"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row>
    <row r="836" spans="1:100" s="228" customFormat="1"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row>
    <row r="837" spans="1:100" s="228" customFormat="1"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row>
    <row r="838" spans="1:100" s="228" customFormat="1"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row>
    <row r="839" spans="1:100" s="228" customFormat="1"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row>
    <row r="840" spans="1:100" s="228" customFormat="1"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row>
    <row r="841" spans="1:100" s="228" customFormat="1"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row>
    <row r="842" spans="1:100" s="228" customFormat="1"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row>
    <row r="843" spans="1:100" s="228" customFormat="1"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row>
    <row r="844" spans="1:100" s="228" customFormat="1"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row>
    <row r="845" spans="1:100" s="228" customFormat="1"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row>
    <row r="846" spans="1:100" s="228" customFormat="1"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row>
    <row r="847" spans="1:100" s="228" customFormat="1"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row>
    <row r="848" spans="1:100" s="228" customFormat="1"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row>
    <row r="849" spans="1:100" s="226" customFormat="1"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row>
    <row r="850" spans="1:100" s="226" customFormat="1"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row>
    <row r="851" spans="1:100" s="219" customFormat="1"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row>
    <row r="852" spans="1:100" s="228" customFormat="1"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row>
    <row r="853" spans="1:100" s="228" customFormat="1"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row>
    <row r="854" spans="1:100" s="228" customFormat="1"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row>
    <row r="855" spans="1:100" s="228" customFormat="1"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row>
    <row r="856" spans="1:100" s="219" customFormat="1"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row>
    <row r="857" spans="1:100" s="219" customFormat="1"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row>
    <row r="858" spans="1:100" s="219" customFormat="1"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row>
    <row r="859" spans="1:100" s="228" customFormat="1"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row>
    <row r="860" spans="1:100" s="228" customFormat="1"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row>
    <row r="861" spans="1:100" s="219" customFormat="1"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row>
    <row r="862" spans="1:100" s="219" customFormat="1"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row>
    <row r="863" spans="1:100" s="219" customFormat="1"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row>
    <row r="864" spans="1:100" s="219" customFormat="1"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row>
    <row r="865" spans="1:100" s="219" customFormat="1"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row>
    <row r="866" spans="1:100" s="219" customFormat="1"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row>
    <row r="867" spans="1:100" s="219" customFormat="1"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row>
    <row r="868" spans="1:100" s="219" customFormat="1"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row>
    <row r="869" spans="1:100" s="219" customFormat="1"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row>
    <row r="870" spans="1:100" s="219" customFormat="1"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row>
    <row r="871" spans="1:100" s="219" customFormat="1"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row>
    <row r="872" spans="1:100" s="219" customFormat="1"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row>
    <row r="873" spans="1:100" s="219" customFormat="1"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row>
    <row r="874" spans="1:100" s="219" customFormat="1"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row>
    <row r="875" spans="1:100" s="219" customFormat="1"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row>
    <row r="876" spans="1:100" s="219" customFormat="1"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row>
    <row r="877" spans="1:100" s="219" customFormat="1"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row>
    <row r="878" spans="1:100" s="219" customFormat="1"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row>
    <row r="879" spans="1:100" s="219" customFormat="1"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row>
    <row r="880" spans="1:100" s="217" customFormat="1"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row>
    <row r="881" spans="1:100" s="219" customFormat="1"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row>
    <row r="882" spans="1:100" s="217" customFormat="1"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row>
    <row r="883" spans="1:100" s="217" customFormat="1"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row>
    <row r="884" spans="1:100" s="217" customFormat="1"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row>
    <row r="885" spans="1:100" s="219" customFormat="1"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row>
    <row r="886" spans="1:100" s="219" customFormat="1"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row>
    <row r="887" spans="1:100" s="219" customFormat="1"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row>
    <row r="888" spans="1:100" s="219" customFormat="1"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row>
    <row r="889" spans="1:100" s="219" customFormat="1"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row>
    <row r="890" spans="1:100" s="219" customFormat="1"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row>
    <row r="891" spans="1:100" s="219" customFormat="1"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row>
    <row r="892" spans="1:100" s="217" customFormat="1"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row>
    <row r="893" spans="1:100" s="217" customFormat="1"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row>
    <row r="894" spans="1:100" s="217" customFormat="1"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row>
    <row r="895" spans="1:100" s="217" customFormat="1"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row>
    <row r="896" spans="1:100" s="217" customFormat="1"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row>
    <row r="897" spans="1:100" s="217" customFormat="1"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row>
    <row r="898" spans="1:100" s="217" customFormat="1"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row>
    <row r="899" spans="1:100" s="217" customFormat="1"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row>
    <row r="900" spans="1:100" s="217" customFormat="1"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row>
    <row r="901" spans="1:100" s="217" customFormat="1"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row>
    <row r="902" spans="1:100" s="217" customFormat="1"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row>
    <row r="903" spans="1:100" s="217" customFormat="1"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row>
    <row r="904" spans="1:100" s="217" customFormat="1"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row>
    <row r="905" spans="1:100" s="217" customFormat="1"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row>
    <row r="906" spans="1:100" s="217" customFormat="1"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row>
    <row r="907" spans="1:100" s="217" customFormat="1"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row>
    <row r="908" spans="1:100" s="217" customFormat="1"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row>
    <row r="909" spans="1:100" s="217" customFormat="1"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row>
    <row r="910" spans="1:100" s="217" customFormat="1"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row>
    <row r="911" spans="1:100" s="217" customFormat="1"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row>
    <row r="912" spans="1:100" s="217" customFormat="1"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row>
    <row r="913" spans="1:100" s="217" customFormat="1"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row>
    <row r="914" spans="1:100" s="217" customFormat="1"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row>
    <row r="915" spans="1:100" s="217" customFormat="1"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row>
    <row r="916" spans="1:100" s="217" customFormat="1"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row>
    <row r="917" spans="1:100" s="217" customFormat="1"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row>
    <row r="918" spans="1:100" s="217" customFormat="1"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row>
    <row r="919" spans="1:100" s="217" customFormat="1"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row>
    <row r="920" spans="1:100" s="217" customFormat="1"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row>
    <row r="921" spans="1:100" s="217" customFormat="1"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row>
    <row r="922" spans="1:100" s="217" customFormat="1"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row>
    <row r="923" spans="1:100" s="217" customFormat="1"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row>
    <row r="924" spans="1:100" s="217" customFormat="1"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row>
    <row r="925" spans="1:100" s="217" customFormat="1"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row>
    <row r="926" spans="1:100" s="217" customFormat="1"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row>
    <row r="927" spans="1:100" s="217" customFormat="1"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row>
    <row r="928" spans="1:100" s="217" customFormat="1"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row>
    <row r="929" spans="1:100" s="217" customFormat="1"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row>
    <row r="930" spans="1:100" s="217" customFormat="1"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row>
    <row r="931" spans="1:100" s="217" customFormat="1"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row>
    <row r="932" spans="1:100" s="217" customFormat="1"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row>
    <row r="933" spans="1:100" s="217" customFormat="1"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row>
    <row r="934" spans="1:100" s="217" customFormat="1"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row>
    <row r="935" spans="1:100" s="217" customFormat="1"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row>
    <row r="936" spans="1:100" s="217" customFormat="1"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row>
    <row r="937" spans="1:100" s="217" customFormat="1"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row>
    <row r="938" spans="1:100" s="217" customFormat="1"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row>
    <row r="939" spans="1:100" s="217" customFormat="1"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row>
    <row r="940" spans="1:100" s="217" customFormat="1"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row>
    <row r="941" spans="1:100" s="217" customFormat="1"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row>
    <row r="942" spans="1:100" s="217" customFormat="1"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row>
    <row r="943" spans="1:100" s="217" customFormat="1"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row>
    <row r="944" spans="1:100" s="217" customFormat="1"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row>
    <row r="945" spans="1:100" s="217" customFormat="1"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row>
    <row r="946" spans="1:100" s="217" customFormat="1"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row>
    <row r="947" spans="1:100" s="217" customFormat="1"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row>
    <row r="948" spans="1:100" s="217" customFormat="1"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row>
    <row r="949" spans="1:100" s="217" customFormat="1"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row>
    <row r="950" spans="1:100" s="217" customFormat="1"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row>
    <row r="951" spans="1:100" s="217" customFormat="1"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row>
    <row r="952" spans="1:100" s="217" customFormat="1"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row>
    <row r="953" spans="1:100" s="217" customFormat="1"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row>
    <row r="954" spans="1:100" s="217" customFormat="1"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row>
    <row r="955" spans="1:100" s="217" customFormat="1"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row>
    <row r="956" spans="1:100" s="217" customFormat="1"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row>
    <row r="957" spans="1:100" s="217" customFormat="1"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row>
    <row r="958" spans="1:100" s="217" customFormat="1"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row>
    <row r="959" spans="1:100" s="217" customFormat="1"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row>
    <row r="960" spans="1:100" s="217" customFormat="1"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row>
    <row r="961" spans="1:100" s="217" customFormat="1"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row>
    <row r="962" spans="1:100" s="217" customFormat="1"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row>
    <row r="963" spans="1:100" s="217" customFormat="1"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row>
    <row r="964" spans="1:100" s="217" customFormat="1"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row>
    <row r="965" spans="1:100" s="217" customFormat="1"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row>
    <row r="966" spans="1:100" s="217" customFormat="1"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row>
    <row r="967" spans="1:100" s="217" customFormat="1"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row>
    <row r="968" spans="1:100" s="217" customFormat="1"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row>
    <row r="969" spans="1:100" s="217" customFormat="1"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row>
    <row r="970" spans="1:100" s="217" customFormat="1"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row>
    <row r="971" spans="1:100" s="217" customFormat="1"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row>
    <row r="972" spans="1:100" s="217" customFormat="1"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row>
    <row r="973" spans="1:100" s="217" customFormat="1"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row>
    <row r="974" spans="1:100" s="217" customFormat="1"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row>
    <row r="975" spans="1:100" s="217" customFormat="1"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row>
    <row r="976" spans="1:100" s="217" customFormat="1"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row>
    <row r="977" spans="1:100" s="217" customFormat="1"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row>
    <row r="978" spans="1:100" s="217" customFormat="1"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row>
    <row r="979" spans="1:100" s="217" customFormat="1"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row>
    <row r="980" spans="1:100" s="217" customFormat="1"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row>
    <row r="981" spans="1:100" s="217" customFormat="1"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row>
    <row r="982" spans="1:100" s="217" customFormat="1"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row>
    <row r="983" spans="1:100" s="217" customFormat="1"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row>
    <row r="984" spans="1:100" s="217" customFormat="1"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row>
    <row r="985" spans="1:100" s="217" customFormat="1"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row>
    <row r="986" spans="1:100" s="217" customFormat="1"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row>
    <row r="987" spans="1:100" s="217" customFormat="1"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row>
    <row r="988" spans="1:100" s="217" customFormat="1"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row>
    <row r="989" spans="1:100" s="217" customFormat="1"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row>
    <row r="990" spans="1:100" s="217" customFormat="1"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row>
    <row r="991" spans="1:100" s="217" customFormat="1"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row>
    <row r="992" spans="1:100" s="217" customFormat="1"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row>
    <row r="993" spans="1:100" s="217" customFormat="1"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row>
    <row r="994" spans="1:100" s="217" customFormat="1"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row>
    <row r="995" spans="1:100" s="217" customFormat="1"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row>
    <row r="996" spans="1:100" s="217" customFormat="1"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row>
    <row r="997" spans="1:100" s="217" customFormat="1"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row>
    <row r="998" spans="1:100" s="217" customFormat="1"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row>
    <row r="999" spans="1:100" s="217" customFormat="1"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row>
    <row r="1000" spans="1:100" s="217" customFormat="1"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100" s="217" customFormat="1"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100" s="217" customFormat="1"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100" s="217" customFormat="1"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100" s="217" customFormat="1"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100" s="217" customFormat="1"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100" s="217" customFormat="1"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100" s="217" customFormat="1" x14ac:dyDescent="0.2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100" s="217" customFormat="1" x14ac:dyDescent="0.2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100" s="217" customFormat="1" x14ac:dyDescent="0.2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100" s="217" customFormat="1" x14ac:dyDescent="0.2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100" s="217" customFormat="1" x14ac:dyDescent="0.2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100" s="217" customFormat="1" x14ac:dyDescent="0.2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100" s="217" customFormat="1" x14ac:dyDescent="0.2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100" s="217" customFormat="1" x14ac:dyDescent="0.2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100" s="217" customFormat="1" x14ac:dyDescent="0.2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100" s="217" customFormat="1" x14ac:dyDescent="0.2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100" s="217" customFormat="1" x14ac:dyDescent="0.2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100" s="217" customFormat="1" x14ac:dyDescent="0.2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100" s="217" customFormat="1" x14ac:dyDescent="0.2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100" s="217" customFormat="1" x14ac:dyDescent="0.2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100" s="217" customFormat="1" x14ac:dyDescent="0.2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100" s="217" customFormat="1" x14ac:dyDescent="0.2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100" s="217" customFormat="1" x14ac:dyDescent="0.2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100" s="217" customFormat="1" x14ac:dyDescent="0.2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100" s="217" customFormat="1" x14ac:dyDescent="0.2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100" s="217" customFormat="1" x14ac:dyDescent="0.2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100" s="217" customFormat="1" x14ac:dyDescent="0.2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100" s="217" customFormat="1" x14ac:dyDescent="0.2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100" s="217" customFormat="1" x14ac:dyDescent="0.2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100" s="217" customFormat="1" x14ac:dyDescent="0.2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100" s="217" customFormat="1" x14ac:dyDescent="0.2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100" s="217" customFormat="1" x14ac:dyDescent="0.2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100" s="217" customFormat="1" x14ac:dyDescent="0.2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100" s="217" customFormat="1" x14ac:dyDescent="0.2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100" s="217" customFormat="1" x14ac:dyDescent="0.2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100" s="217" customFormat="1" x14ac:dyDescent="0.2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100" s="217" customFormat="1" x14ac:dyDescent="0.2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100" s="217" customFormat="1" x14ac:dyDescent="0.2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100" s="217" customFormat="1" x14ac:dyDescent="0.2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100" s="217" customFormat="1" x14ac:dyDescent="0.2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100" s="217" customFormat="1" x14ac:dyDescent="0.2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100" s="217" customFormat="1" x14ac:dyDescent="0.2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100" s="217" customFormat="1" x14ac:dyDescent="0.2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100" s="217" customFormat="1" x14ac:dyDescent="0.2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100" s="217" customFormat="1" x14ac:dyDescent="0.2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100" s="217" customFormat="1" x14ac:dyDescent="0.2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100" s="217" customFormat="1" x14ac:dyDescent="0.2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100" s="217" customFormat="1" x14ac:dyDescent="0.2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100" s="217" customFormat="1" x14ac:dyDescent="0.2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100" s="217" customFormat="1" x14ac:dyDescent="0.2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100" s="217" customFormat="1" x14ac:dyDescent="0.2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100" s="217" customFormat="1" x14ac:dyDescent="0.2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100" s="217" customFormat="1" x14ac:dyDescent="0.2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100" s="217" customFormat="1" x14ac:dyDescent="0.2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100" s="217" customFormat="1" x14ac:dyDescent="0.2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100" s="217" customFormat="1" x14ac:dyDescent="0.2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100" s="217" customFormat="1" x14ac:dyDescent="0.2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100" s="217" customFormat="1" x14ac:dyDescent="0.2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100" s="217" customFormat="1" x14ac:dyDescent="0.2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100" s="217" customFormat="1" x14ac:dyDescent="0.2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100" s="217" customFormat="1" x14ac:dyDescent="0.2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100" s="217" customFormat="1" x14ac:dyDescent="0.2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100" s="217" customFormat="1" x14ac:dyDescent="0.2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100" s="217" customFormat="1" x14ac:dyDescent="0.2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100" s="217" customFormat="1" x14ac:dyDescent="0.2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100" s="217" customFormat="1" x14ac:dyDescent="0.2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100" s="217" customFormat="1" x14ac:dyDescent="0.2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100" s="217" customFormat="1" x14ac:dyDescent="0.2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100" s="217" customFormat="1" x14ac:dyDescent="0.2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100" s="217" customFormat="1" x14ac:dyDescent="0.2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100" s="217" customFormat="1" x14ac:dyDescent="0.2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100" s="217" customFormat="1" x14ac:dyDescent="0.2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100" s="217" customFormat="1" x14ac:dyDescent="0.2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100" s="217" customFormat="1" x14ac:dyDescent="0.2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100" s="217" customFormat="1" x14ac:dyDescent="0.2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100" s="217" customFormat="1" x14ac:dyDescent="0.2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100" s="217" customFormat="1" x14ac:dyDescent="0.2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100" s="217" customFormat="1" x14ac:dyDescent="0.2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100" s="217" customFormat="1" x14ac:dyDescent="0.2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100" s="217" customFormat="1" x14ac:dyDescent="0.2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100" s="217" customFormat="1" x14ac:dyDescent="0.2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100" s="217" customFormat="1" x14ac:dyDescent="0.2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100" s="217" customFormat="1" x14ac:dyDescent="0.2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100" s="217" customFormat="1" x14ac:dyDescent="0.2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100" s="217" customFormat="1" x14ac:dyDescent="0.2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100" s="217" customFormat="1" x14ac:dyDescent="0.2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100" s="217" customFormat="1" x14ac:dyDescent="0.2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100" s="217" customFormat="1" x14ac:dyDescent="0.2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100" s="217" customFormat="1" x14ac:dyDescent="0.2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100" s="217" customFormat="1" x14ac:dyDescent="0.2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100" s="217" customFormat="1" x14ac:dyDescent="0.2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100" s="217" customFormat="1" x14ac:dyDescent="0.2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100" s="217" customFormat="1" x14ac:dyDescent="0.2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100" s="217" customFormat="1" x14ac:dyDescent="0.2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100" s="217" customFormat="1" x14ac:dyDescent="0.2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100" s="217" customFormat="1" x14ac:dyDescent="0.2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100" s="217" customFormat="1" x14ac:dyDescent="0.2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100" s="217" customFormat="1" x14ac:dyDescent="0.2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100" s="217" customFormat="1" x14ac:dyDescent="0.2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100" s="217" customFormat="1" x14ac:dyDescent="0.2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100" s="217" customFormat="1" x14ac:dyDescent="0.2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100" s="217" customFormat="1" x14ac:dyDescent="0.2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100" s="217" customFormat="1" x14ac:dyDescent="0.2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100" s="217" customFormat="1" x14ac:dyDescent="0.2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100" s="217" customFormat="1" x14ac:dyDescent="0.2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100" s="217" customFormat="1" x14ac:dyDescent="0.2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100" s="217" customFormat="1" x14ac:dyDescent="0.2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100" s="217" customFormat="1" x14ac:dyDescent="0.2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100" s="217" customFormat="1" x14ac:dyDescent="0.2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100" s="217" customFormat="1" x14ac:dyDescent="0.2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100" s="217" customFormat="1" x14ac:dyDescent="0.2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100" s="217" customFormat="1" x14ac:dyDescent="0.2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100" s="217" customFormat="1" x14ac:dyDescent="0.2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100" s="217" customFormat="1" x14ac:dyDescent="0.2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100" s="217" customFormat="1" x14ac:dyDescent="0.2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100" s="217" customFormat="1" x14ac:dyDescent="0.2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100" s="217" customFormat="1" x14ac:dyDescent="0.2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100" s="216" customFormat="1" x14ac:dyDescent="0.2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100" s="216" customFormat="1" x14ac:dyDescent="0.2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100" s="217" customFormat="1" x14ac:dyDescent="0.2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100" s="217" customFormat="1" x14ac:dyDescent="0.2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100" s="216" customFormat="1" x14ac:dyDescent="0.2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100" s="217" customFormat="1" x14ac:dyDescent="0.2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100" s="216" customFormat="1" x14ac:dyDescent="0.2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100" s="216" customFormat="1" x14ac:dyDescent="0.2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100" s="216" customFormat="1" x14ac:dyDescent="0.2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100" s="216" customFormat="1" x14ac:dyDescent="0.2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100" s="216" customFormat="1" x14ac:dyDescent="0.2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100" s="217" customFormat="1" x14ac:dyDescent="0.2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100" s="217" customFormat="1" x14ac:dyDescent="0.2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100" s="216" customFormat="1" x14ac:dyDescent="0.2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100" s="216" customFormat="1" x14ac:dyDescent="0.2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100" s="216" customFormat="1" x14ac:dyDescent="0.2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100" s="216" customFormat="1" x14ac:dyDescent="0.2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100" s="216" customFormat="1" x14ac:dyDescent="0.2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100" s="216" customFormat="1" x14ac:dyDescent="0.2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100" s="216" customFormat="1" x14ac:dyDescent="0.2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100" s="216" customFormat="1" x14ac:dyDescent="0.2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100" s="216" customFormat="1" x14ac:dyDescent="0.2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100" s="216" customFormat="1" x14ac:dyDescent="0.2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100" s="216" customFormat="1" x14ac:dyDescent="0.2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100" s="216" customFormat="1" x14ac:dyDescent="0.2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100" s="216" customFormat="1" x14ac:dyDescent="0.2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100" s="216" customFormat="1" x14ac:dyDescent="0.2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100" s="216" customFormat="1" x14ac:dyDescent="0.2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100" s="216" customFormat="1" x14ac:dyDescent="0.2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100" s="216" customFormat="1" x14ac:dyDescent="0.2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100" s="216" customFormat="1" x14ac:dyDescent="0.2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100" s="216" customFormat="1" x14ac:dyDescent="0.2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100" s="216" customFormat="1" x14ac:dyDescent="0.2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100" s="216" customFormat="1" x14ac:dyDescent="0.2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100" s="216" customFormat="1" x14ac:dyDescent="0.2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100" s="216" customFormat="1" x14ac:dyDescent="0.2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100" s="216" customFormat="1" x14ac:dyDescent="0.2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100" s="216" customFormat="1" x14ac:dyDescent="0.2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100" s="216" customFormat="1" x14ac:dyDescent="0.2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100" s="216" customFormat="1" x14ac:dyDescent="0.2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100" s="216" customFormat="1" x14ac:dyDescent="0.2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100" s="216" customFormat="1" x14ac:dyDescent="0.2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100" s="216" customFormat="1" x14ac:dyDescent="0.2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100" s="216" customFormat="1" x14ac:dyDescent="0.2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100" s="216" customFormat="1" x14ac:dyDescent="0.2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100" s="216" customFormat="1" x14ac:dyDescent="0.2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100" s="216" customFormat="1" x14ac:dyDescent="0.2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100" s="216" customFormat="1" x14ac:dyDescent="0.2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100" s="216" customFormat="1" x14ac:dyDescent="0.2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100" s="216" customFormat="1" x14ac:dyDescent="0.2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100" s="216" customFormat="1" x14ac:dyDescent="0.2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100" s="216" customFormat="1" x14ac:dyDescent="0.2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100" s="216" customFormat="1" x14ac:dyDescent="0.2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100" s="216" customFormat="1" x14ac:dyDescent="0.2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100" s="216" customFormat="1" x14ac:dyDescent="0.2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100" s="216" customFormat="1" x14ac:dyDescent="0.2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100" s="216" customFormat="1" x14ac:dyDescent="0.2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100" s="216" customFormat="1" x14ac:dyDescent="0.2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100" s="216" customFormat="1" x14ac:dyDescent="0.2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100" s="216" customFormat="1" x14ac:dyDescent="0.2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100" s="216" customFormat="1" x14ac:dyDescent="0.2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100" s="216" customFormat="1" x14ac:dyDescent="0.2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100" s="216" customFormat="1" x14ac:dyDescent="0.2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100" s="216" customFormat="1" x14ac:dyDescent="0.2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100" s="216" customFormat="1" x14ac:dyDescent="0.2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100" s="216" customFormat="1" x14ac:dyDescent="0.2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100" s="216" customFormat="1" x14ac:dyDescent="0.2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100" s="216" customFormat="1" x14ac:dyDescent="0.2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100" s="216" customFormat="1" x14ac:dyDescent="0.2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100" s="216" customFormat="1" x14ac:dyDescent="0.2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100" s="216" customFormat="1" x14ac:dyDescent="0.2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100" s="216" customFormat="1" x14ac:dyDescent="0.2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100" s="216" customFormat="1" x14ac:dyDescent="0.2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100" s="216" customFormat="1" x14ac:dyDescent="0.2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100" s="216" customFormat="1" x14ac:dyDescent="0.2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100" s="216" customFormat="1" x14ac:dyDescent="0.2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100" s="216" customFormat="1" x14ac:dyDescent="0.2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100" s="216" customFormat="1" x14ac:dyDescent="0.2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100" s="216" customFormat="1" x14ac:dyDescent="0.2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100" s="216" customFormat="1" x14ac:dyDescent="0.2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100" s="216" customFormat="1" x14ac:dyDescent="0.2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100" s="216" customFormat="1" x14ac:dyDescent="0.2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100" s="216" customFormat="1" x14ac:dyDescent="0.2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100" s="216" customFormat="1" x14ac:dyDescent="0.2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100" s="216" customFormat="1" x14ac:dyDescent="0.2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100" s="216" customFormat="1" x14ac:dyDescent="0.2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100" s="216" customFormat="1" x14ac:dyDescent="0.2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100" s="216" customFormat="1" x14ac:dyDescent="0.2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100" s="216" customFormat="1" x14ac:dyDescent="0.2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100" s="216" customFormat="1" x14ac:dyDescent="0.2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100" s="216" customFormat="1" x14ac:dyDescent="0.2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100" s="216" customFormat="1" x14ac:dyDescent="0.2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100" s="216" customFormat="1" x14ac:dyDescent="0.2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100" s="216" customFormat="1" x14ac:dyDescent="0.2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100" s="216" customFormat="1" x14ac:dyDescent="0.2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100" s="216" customFormat="1" x14ac:dyDescent="0.2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100" s="216" customFormat="1" x14ac:dyDescent="0.2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100" s="216" customFormat="1" x14ac:dyDescent="0.2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100" s="216" customFormat="1" x14ac:dyDescent="0.2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100" s="216" customFormat="1" x14ac:dyDescent="0.2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100" s="216" customFormat="1" x14ac:dyDescent="0.2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100" s="216" customFormat="1" x14ac:dyDescent="0.2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100" s="216" customFormat="1" x14ac:dyDescent="0.2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100" s="216" customFormat="1" x14ac:dyDescent="0.2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100" s="216" customFormat="1" x14ac:dyDescent="0.2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100" s="216" customFormat="1" x14ac:dyDescent="0.2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100" s="216" customFormat="1" x14ac:dyDescent="0.2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100" s="216" customFormat="1" x14ac:dyDescent="0.2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100" s="216" customFormat="1" x14ac:dyDescent="0.2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100" s="216" customFormat="1" x14ac:dyDescent="0.2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100" s="216" customFormat="1" x14ac:dyDescent="0.2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100" s="216" customFormat="1" x14ac:dyDescent="0.2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100" s="216" customFormat="1" x14ac:dyDescent="0.2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100" s="216" customFormat="1" x14ac:dyDescent="0.2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100" s="216" customFormat="1" x14ac:dyDescent="0.2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100" s="216" customFormat="1" x14ac:dyDescent="0.2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100" s="216" customFormat="1" x14ac:dyDescent="0.2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100" s="216" customFormat="1" x14ac:dyDescent="0.2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100" s="216" customFormat="1" x14ac:dyDescent="0.2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100" s="216" customFormat="1" x14ac:dyDescent="0.2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100" s="216" customFormat="1" x14ac:dyDescent="0.2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100" s="216" customFormat="1" x14ac:dyDescent="0.2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100" s="216" customFormat="1" x14ac:dyDescent="0.2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100" s="216" customFormat="1" x14ac:dyDescent="0.2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100" s="216" customFormat="1" x14ac:dyDescent="0.2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100" s="216" customFormat="1" x14ac:dyDescent="0.2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100" s="216" customFormat="1" x14ac:dyDescent="0.2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100" s="216" customFormat="1" x14ac:dyDescent="0.2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100" s="216" customFormat="1" x14ac:dyDescent="0.2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100" s="216" customFormat="1" x14ac:dyDescent="0.2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100" s="216" customFormat="1" x14ac:dyDescent="0.2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100" s="216" customFormat="1" x14ac:dyDescent="0.2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100" s="216" customFormat="1" x14ac:dyDescent="0.2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100" s="216" customFormat="1" x14ac:dyDescent="0.2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100" s="216" customFormat="1" x14ac:dyDescent="0.2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100" s="216" customFormat="1" x14ac:dyDescent="0.2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100" s="216" customFormat="1" x14ac:dyDescent="0.2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100" s="216" customFormat="1" x14ac:dyDescent="0.2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100" s="216" customFormat="1" x14ac:dyDescent="0.2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100" s="216" customFormat="1" x14ac:dyDescent="0.2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100" s="216" customFormat="1" x14ac:dyDescent="0.2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100" s="216" customFormat="1" x14ac:dyDescent="0.2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100" s="216" customFormat="1" x14ac:dyDescent="0.2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100" s="216" customFormat="1" x14ac:dyDescent="0.2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100" s="216" customFormat="1" x14ac:dyDescent="0.2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100" s="216" customFormat="1" x14ac:dyDescent="0.2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100" s="216" customFormat="1" x14ac:dyDescent="0.2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100" s="216" customFormat="1" x14ac:dyDescent="0.2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100" s="216" customFormat="1" x14ac:dyDescent="0.2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100" s="216" customFormat="1" x14ac:dyDescent="0.2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100" s="216" customFormat="1" x14ac:dyDescent="0.2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100" s="216" customFormat="1" x14ac:dyDescent="0.2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100" s="216" customFormat="1" x14ac:dyDescent="0.2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100" s="216" customFormat="1" x14ac:dyDescent="0.2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100" s="216" customFormat="1" x14ac:dyDescent="0.2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100" s="216" customFormat="1" x14ac:dyDescent="0.2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100" s="216" customFormat="1" x14ac:dyDescent="0.2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100" s="216" customFormat="1" x14ac:dyDescent="0.2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100" s="216" customFormat="1" x14ac:dyDescent="0.2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100" s="216" customFormat="1" x14ac:dyDescent="0.2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100" s="216" customFormat="1" x14ac:dyDescent="0.2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100" s="216" customFormat="1" x14ac:dyDescent="0.2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100" s="216" customFormat="1" x14ac:dyDescent="0.2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100" s="216" customFormat="1" x14ac:dyDescent="0.2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100" s="216" customFormat="1" x14ac:dyDescent="0.2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100" s="216" customFormat="1" x14ac:dyDescent="0.2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100" s="216" customFormat="1" x14ac:dyDescent="0.2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100" s="216" customFormat="1" x14ac:dyDescent="0.2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100" s="216" customFormat="1" x14ac:dyDescent="0.2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100" s="216" customFormat="1" x14ac:dyDescent="0.2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100" s="216" customFormat="1" x14ac:dyDescent="0.2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100" s="216" customFormat="1" x14ac:dyDescent="0.2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100" s="216" customFormat="1" x14ac:dyDescent="0.2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100" s="216" customFormat="1" x14ac:dyDescent="0.2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100" s="216" customFormat="1" x14ac:dyDescent="0.2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100" s="216" customFormat="1" x14ac:dyDescent="0.2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100" s="216" customFormat="1" x14ac:dyDescent="0.2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100" s="216" customFormat="1" x14ac:dyDescent="0.2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100" s="216" customFormat="1" x14ac:dyDescent="0.2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100" s="216" customFormat="1" x14ac:dyDescent="0.2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100" s="216" customFormat="1" x14ac:dyDescent="0.2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100" s="216" customFormat="1" x14ac:dyDescent="0.2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100" s="216" customFormat="1" x14ac:dyDescent="0.2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100" s="216" customFormat="1" x14ac:dyDescent="0.2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100" s="216" customFormat="1" x14ac:dyDescent="0.2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100" s="216" customFormat="1" x14ac:dyDescent="0.2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100" s="216" customFormat="1" x14ac:dyDescent="0.2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100" s="216" customFormat="1" x14ac:dyDescent="0.2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100" s="216" customFormat="1" x14ac:dyDescent="0.2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100" s="216" customFormat="1" x14ac:dyDescent="0.2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100" s="216" customFormat="1" x14ac:dyDescent="0.2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100" s="216" customFormat="1" x14ac:dyDescent="0.2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100" s="216" customFormat="1" x14ac:dyDescent="0.2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100" s="216" customFormat="1" x14ac:dyDescent="0.2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100" s="216" customFormat="1" x14ac:dyDescent="0.2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100" s="216" customFormat="1" x14ac:dyDescent="0.2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100" s="216" customFormat="1" x14ac:dyDescent="0.2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100" s="216" customFormat="1" x14ac:dyDescent="0.2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100" s="216" customFormat="1" x14ac:dyDescent="0.2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100" s="216" customFormat="1" x14ac:dyDescent="0.2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100" s="216" customFormat="1" x14ac:dyDescent="0.2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100" s="216" customFormat="1" x14ac:dyDescent="0.2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100" s="216" customFormat="1" x14ac:dyDescent="0.2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100" s="216" customFormat="1" x14ac:dyDescent="0.2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100" s="216" customFormat="1" x14ac:dyDescent="0.2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100" s="216" customFormat="1" x14ac:dyDescent="0.2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100" s="216" customFormat="1" x14ac:dyDescent="0.2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100" s="216" customFormat="1" x14ac:dyDescent="0.2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100" s="216" customFormat="1" x14ac:dyDescent="0.2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100" s="216" customFormat="1" x14ac:dyDescent="0.2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100" s="216" customFormat="1" x14ac:dyDescent="0.2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100" s="216" customFormat="1" x14ac:dyDescent="0.2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100" s="216" customFormat="1" x14ac:dyDescent="0.2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100" s="216" customFormat="1" x14ac:dyDescent="0.2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100" s="216" customFormat="1" x14ac:dyDescent="0.2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100" s="216" customFormat="1" x14ac:dyDescent="0.2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100" s="216" customFormat="1" x14ac:dyDescent="0.2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100" s="216" customFormat="1" x14ac:dyDescent="0.2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100" s="216" customFormat="1" x14ac:dyDescent="0.2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100" s="216" customFormat="1" x14ac:dyDescent="0.2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100" s="216" customFormat="1" x14ac:dyDescent="0.2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100" s="216" customFormat="1" x14ac:dyDescent="0.2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100" s="216" customFormat="1" x14ac:dyDescent="0.2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100" s="216" customFormat="1" x14ac:dyDescent="0.2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100" s="216" customFormat="1" x14ac:dyDescent="0.2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100" s="216" customFormat="1" x14ac:dyDescent="0.2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100" s="216" customFormat="1" x14ac:dyDescent="0.2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100" s="216" customFormat="1" x14ac:dyDescent="0.2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100" s="216" customFormat="1" x14ac:dyDescent="0.2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100" s="216" customFormat="1" x14ac:dyDescent="0.2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100" s="216" customFormat="1" x14ac:dyDescent="0.2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100" s="216" customFormat="1" x14ac:dyDescent="0.2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100" s="216" customFormat="1" x14ac:dyDescent="0.2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100" s="216" customFormat="1" x14ac:dyDescent="0.2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100" s="216" customFormat="1" x14ac:dyDescent="0.2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100" s="216" customFormat="1" x14ac:dyDescent="0.2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100" s="216" customFormat="1" x14ac:dyDescent="0.2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100" s="216" customFormat="1" x14ac:dyDescent="0.2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100" s="216" customFormat="1" x14ac:dyDescent="0.2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100" s="216" customFormat="1" x14ac:dyDescent="0.2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100" s="216" customFormat="1" x14ac:dyDescent="0.2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100" s="216" customFormat="1" x14ac:dyDescent="0.2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100" s="216" customFormat="1" x14ac:dyDescent="0.2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100" s="216" customFormat="1" x14ac:dyDescent="0.2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100" s="216" customFormat="1" x14ac:dyDescent="0.2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100" s="216" customFormat="1" x14ac:dyDescent="0.2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100" s="216" customFormat="1" x14ac:dyDescent="0.2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100" s="216" customFormat="1" x14ac:dyDescent="0.2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100" s="216" customFormat="1" x14ac:dyDescent="0.2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100" s="216" customFormat="1" x14ac:dyDescent="0.2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100" s="216" customFormat="1" x14ac:dyDescent="0.2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100" s="216" customFormat="1" x14ac:dyDescent="0.2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100" s="216" customFormat="1" x14ac:dyDescent="0.2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100" s="216" customFormat="1" x14ac:dyDescent="0.2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100" s="216" customFormat="1" x14ac:dyDescent="0.2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100" s="216" customFormat="1" x14ac:dyDescent="0.2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100" s="216" customFormat="1" x14ac:dyDescent="0.2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100" s="216" customFormat="1" x14ac:dyDescent="0.2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100" s="216" customFormat="1" x14ac:dyDescent="0.2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100" s="216" customFormat="1" x14ac:dyDescent="0.2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100" s="216" customFormat="1" x14ac:dyDescent="0.2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100" s="216" customFormat="1" x14ac:dyDescent="0.2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100" s="216" customFormat="1" x14ac:dyDescent="0.2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100" s="215" customFormat="1" x14ac:dyDescent="0.2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100" s="215" customFormat="1" x14ac:dyDescent="0.2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100" s="215" customFormat="1" x14ac:dyDescent="0.2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100" s="216" customFormat="1" x14ac:dyDescent="0.2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100" s="216" customFormat="1" x14ac:dyDescent="0.2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100" s="216" customFormat="1" x14ac:dyDescent="0.2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100" s="215" customFormat="1" x14ac:dyDescent="0.2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100" s="215" customFormat="1" x14ac:dyDescent="0.2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100" s="216" customFormat="1" x14ac:dyDescent="0.2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100" s="216" customFormat="1" x14ac:dyDescent="0.2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100" s="215" customFormat="1" x14ac:dyDescent="0.2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100" s="215" customFormat="1" x14ac:dyDescent="0.2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100" s="215" customFormat="1" x14ac:dyDescent="0.2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100" s="215" customFormat="1" x14ac:dyDescent="0.2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100" s="216" customFormat="1" x14ac:dyDescent="0.2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100" s="215" customFormat="1" x14ac:dyDescent="0.2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100" s="215" customFormat="1" x14ac:dyDescent="0.2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100" s="215" customFormat="1" x14ac:dyDescent="0.2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100" s="215" customFormat="1" x14ac:dyDescent="0.2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100" s="215" customFormat="1" x14ac:dyDescent="0.2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100" s="215" customFormat="1" x14ac:dyDescent="0.2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100" s="215" customFormat="1" x14ac:dyDescent="0.2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100" s="215" customFormat="1" x14ac:dyDescent="0.2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100" s="215" customFormat="1" x14ac:dyDescent="0.2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100" s="215" customFormat="1" x14ac:dyDescent="0.2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100" s="215" customFormat="1" x14ac:dyDescent="0.2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100" s="215" customFormat="1" x14ac:dyDescent="0.2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100" s="215" customFormat="1" x14ac:dyDescent="0.2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100" s="215" customFormat="1" x14ac:dyDescent="0.2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100" s="215" customFormat="1" x14ac:dyDescent="0.2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100" s="215" customFormat="1" x14ac:dyDescent="0.2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100" s="215" customFormat="1" x14ac:dyDescent="0.2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100" s="215" customFormat="1" x14ac:dyDescent="0.2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100" s="215" customFormat="1" x14ac:dyDescent="0.2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100" s="215" customFormat="1" x14ac:dyDescent="0.2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100" s="215" customFormat="1" x14ac:dyDescent="0.2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100" s="215" customFormat="1" x14ac:dyDescent="0.2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100" s="215" customFormat="1" x14ac:dyDescent="0.2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100" s="215" customFormat="1" x14ac:dyDescent="0.2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100" s="215" customFormat="1" x14ac:dyDescent="0.2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100" s="215" customFormat="1" x14ac:dyDescent="0.2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100" s="215" customFormat="1" x14ac:dyDescent="0.2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100" s="215" customFormat="1" x14ac:dyDescent="0.2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100" s="215" customFormat="1" x14ac:dyDescent="0.2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100" s="215" customFormat="1" x14ac:dyDescent="0.2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100" s="215" customFormat="1" x14ac:dyDescent="0.2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100" s="215" customFormat="1" x14ac:dyDescent="0.2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100" s="215" customFormat="1" x14ac:dyDescent="0.2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100" s="215" customFormat="1" x14ac:dyDescent="0.2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100" s="215" customFormat="1" x14ac:dyDescent="0.2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100" s="215" customFormat="1" x14ac:dyDescent="0.2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100" s="215" customFormat="1" x14ac:dyDescent="0.2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100" s="215" customFormat="1" x14ac:dyDescent="0.2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100" s="215" customFormat="1" x14ac:dyDescent="0.2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100" s="215" customFormat="1" x14ac:dyDescent="0.2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100" s="215" customFormat="1" x14ac:dyDescent="0.2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100" s="215" customFormat="1" x14ac:dyDescent="0.2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100" s="215" customFormat="1" x14ac:dyDescent="0.2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100" s="215" customFormat="1" x14ac:dyDescent="0.2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100" s="215" customFormat="1" x14ac:dyDescent="0.2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100" s="215" customFormat="1" x14ac:dyDescent="0.2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100" s="215" customFormat="1" x14ac:dyDescent="0.2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100" s="215" customFormat="1" x14ac:dyDescent="0.2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100" s="215" customFormat="1" x14ac:dyDescent="0.2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100" s="215" customFormat="1" x14ac:dyDescent="0.2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100" s="215" customFormat="1" x14ac:dyDescent="0.2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100" s="215" customFormat="1" x14ac:dyDescent="0.2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100" s="215" customFormat="1" x14ac:dyDescent="0.2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100" s="215" customFormat="1" x14ac:dyDescent="0.2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100" s="215" customFormat="1" x14ac:dyDescent="0.2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100" s="215" customFormat="1" x14ac:dyDescent="0.2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100" s="215" customFormat="1" x14ac:dyDescent="0.2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100" s="215" customFormat="1" x14ac:dyDescent="0.2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100" s="215" customFormat="1" x14ac:dyDescent="0.2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100" s="215" customFormat="1" x14ac:dyDescent="0.2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100" s="215" customFormat="1" x14ac:dyDescent="0.2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100" s="215" customFormat="1" x14ac:dyDescent="0.2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100" s="215" customFormat="1" x14ac:dyDescent="0.2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100" s="215" customFormat="1" x14ac:dyDescent="0.2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100" s="215" customFormat="1" x14ac:dyDescent="0.2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100" s="215" customFormat="1" x14ac:dyDescent="0.2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100" s="215" customFormat="1" x14ac:dyDescent="0.2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100" s="215" customFormat="1" x14ac:dyDescent="0.2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100" s="215" customFormat="1" x14ac:dyDescent="0.2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100" s="215" customFormat="1" x14ac:dyDescent="0.2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100" s="215" customFormat="1" x14ac:dyDescent="0.2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100" s="215" customFormat="1" x14ac:dyDescent="0.2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100" s="215" customFormat="1" x14ac:dyDescent="0.2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100" s="215" customFormat="1" x14ac:dyDescent="0.2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100" s="215" customFormat="1" x14ac:dyDescent="0.2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100" s="215" customFormat="1" x14ac:dyDescent="0.2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100" s="215" customFormat="1" x14ac:dyDescent="0.2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100" s="215" customFormat="1" x14ac:dyDescent="0.2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100" s="215" customFormat="1" x14ac:dyDescent="0.2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100" s="215" customFormat="1" x14ac:dyDescent="0.2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100" s="215" customFormat="1" x14ac:dyDescent="0.2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100" s="215" customFormat="1" x14ac:dyDescent="0.2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100" s="215" customFormat="1" x14ac:dyDescent="0.2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100" s="215" customFormat="1" x14ac:dyDescent="0.2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100" s="215" customFormat="1" x14ac:dyDescent="0.2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100" s="215" customFormat="1" x14ac:dyDescent="0.2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100" s="215" customFormat="1" x14ac:dyDescent="0.2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100" s="215" customFormat="1" x14ac:dyDescent="0.2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100" s="215" customFormat="1" x14ac:dyDescent="0.2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100" s="215" customFormat="1" x14ac:dyDescent="0.2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100" s="215" customFormat="1" x14ac:dyDescent="0.2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100" s="215" customFormat="1" x14ac:dyDescent="0.2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100" s="215" customFormat="1" x14ac:dyDescent="0.2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100" s="215" customFormat="1" x14ac:dyDescent="0.2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100" s="215" customFormat="1" x14ac:dyDescent="0.2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100" s="215" customFormat="1" x14ac:dyDescent="0.2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100" s="215" customFormat="1" x14ac:dyDescent="0.2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100" s="215" customFormat="1" x14ac:dyDescent="0.2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100" s="215" customFormat="1" x14ac:dyDescent="0.2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100" s="215" customFormat="1" x14ac:dyDescent="0.2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100" s="215" customFormat="1" x14ac:dyDescent="0.2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100" s="215" customFormat="1" x14ac:dyDescent="0.2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100" s="215" customFormat="1" x14ac:dyDescent="0.2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100" s="215" customFormat="1" x14ac:dyDescent="0.2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100" s="215" customFormat="1" x14ac:dyDescent="0.2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100" s="215" customFormat="1" x14ac:dyDescent="0.2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100" s="215" customFormat="1" x14ac:dyDescent="0.2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100" s="215" customFormat="1" x14ac:dyDescent="0.2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100" s="215" customFormat="1" x14ac:dyDescent="0.2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100" s="215" customFormat="1" x14ac:dyDescent="0.2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100" s="215" customFormat="1" x14ac:dyDescent="0.2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100" s="215" customFormat="1" x14ac:dyDescent="0.2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100" s="215" customFormat="1" x14ac:dyDescent="0.2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100" s="215" customFormat="1" x14ac:dyDescent="0.2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100" s="215" customFormat="1" x14ac:dyDescent="0.2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100" s="215" customFormat="1" x14ac:dyDescent="0.2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100" s="215" customFormat="1" x14ac:dyDescent="0.2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100" s="215" customFormat="1" x14ac:dyDescent="0.2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100" s="215" customFormat="1" x14ac:dyDescent="0.2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100" s="215" customFormat="1" x14ac:dyDescent="0.2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100" s="215" customFormat="1" x14ac:dyDescent="0.2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100" s="215" customFormat="1" x14ac:dyDescent="0.2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100" s="215" customFormat="1" x14ac:dyDescent="0.2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100" s="215" customFormat="1" x14ac:dyDescent="0.2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100" s="215" customFormat="1" x14ac:dyDescent="0.2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100" s="215" customFormat="1" x14ac:dyDescent="0.2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100" s="215" customFormat="1" x14ac:dyDescent="0.2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100" s="215" customFormat="1" x14ac:dyDescent="0.2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100" s="215" customFormat="1" x14ac:dyDescent="0.2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100" s="215" customFormat="1" x14ac:dyDescent="0.2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100" s="215" customFormat="1" x14ac:dyDescent="0.2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100" s="215" customFormat="1" x14ac:dyDescent="0.2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100" s="215" customFormat="1" x14ac:dyDescent="0.2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100" s="215" customFormat="1" x14ac:dyDescent="0.2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100" s="215" customFormat="1" x14ac:dyDescent="0.2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100" s="215" customFormat="1" x14ac:dyDescent="0.2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100" s="215" customFormat="1" x14ac:dyDescent="0.2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100" s="215" customFormat="1" x14ac:dyDescent="0.2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100" s="215" customFormat="1" x14ac:dyDescent="0.2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100" s="215" customFormat="1" x14ac:dyDescent="0.2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100" s="215" customFormat="1" x14ac:dyDescent="0.2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100" s="215" customFormat="1" x14ac:dyDescent="0.2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100" s="215" customFormat="1" x14ac:dyDescent="0.2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100" s="215" customFormat="1" x14ac:dyDescent="0.2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100" s="215" customFormat="1" x14ac:dyDescent="0.2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100" s="215" customFormat="1" x14ac:dyDescent="0.2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100" s="215" customFormat="1" x14ac:dyDescent="0.2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100" s="215" customFormat="1" x14ac:dyDescent="0.2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100" s="215" customFormat="1" x14ac:dyDescent="0.2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100" s="215" customFormat="1" x14ac:dyDescent="0.2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100" s="215" customFormat="1" x14ac:dyDescent="0.2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100" s="215" customFormat="1" x14ac:dyDescent="0.2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100" s="215" customFormat="1" x14ac:dyDescent="0.2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100" s="215" customFormat="1" x14ac:dyDescent="0.2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100" s="215" customFormat="1" x14ac:dyDescent="0.2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100" s="215" customFormat="1" x14ac:dyDescent="0.2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100" s="215" customFormat="1" x14ac:dyDescent="0.2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100" s="215" customFormat="1" x14ac:dyDescent="0.2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100" s="215" customFormat="1" x14ac:dyDescent="0.2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100" s="215" customFormat="1" x14ac:dyDescent="0.2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100" s="215" customFormat="1" x14ac:dyDescent="0.2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100" s="215" customFormat="1" x14ac:dyDescent="0.2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100" s="215" customFormat="1" x14ac:dyDescent="0.2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100" s="215" customFormat="1" x14ac:dyDescent="0.2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100" s="215" customFormat="1" x14ac:dyDescent="0.2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100" s="215" customFormat="1" x14ac:dyDescent="0.2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100" s="215" customFormat="1" x14ac:dyDescent="0.2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100" s="215" customFormat="1" x14ac:dyDescent="0.2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100" s="215" customFormat="1" x14ac:dyDescent="0.2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100" s="215" customFormat="1" x14ac:dyDescent="0.2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100" s="215" customFormat="1" x14ac:dyDescent="0.2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100" s="215" customFormat="1" x14ac:dyDescent="0.2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100" s="215" customFormat="1" x14ac:dyDescent="0.2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100" s="215" customFormat="1" x14ac:dyDescent="0.2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100" s="215" customFormat="1" x14ac:dyDescent="0.2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100" s="215" customFormat="1" x14ac:dyDescent="0.2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100" s="215" customFormat="1" x14ac:dyDescent="0.2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100" s="215" customFormat="1" x14ac:dyDescent="0.2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100" s="215" customFormat="1" x14ac:dyDescent="0.2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100" s="215" customFormat="1" x14ac:dyDescent="0.2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100" s="215" customFormat="1" x14ac:dyDescent="0.2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100" s="215" customFormat="1" x14ac:dyDescent="0.2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100" s="215" customFormat="1" x14ac:dyDescent="0.2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100" s="215" customFormat="1" x14ac:dyDescent="0.2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100" s="215" customFormat="1" x14ac:dyDescent="0.2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100" s="215" customFormat="1" x14ac:dyDescent="0.2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100" s="215" customFormat="1" x14ac:dyDescent="0.2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100" s="215" customFormat="1" x14ac:dyDescent="0.2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100" s="215" customFormat="1" x14ac:dyDescent="0.2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100" s="215" customFormat="1" x14ac:dyDescent="0.2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100" s="215" customFormat="1" x14ac:dyDescent="0.2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100" s="215" customFormat="1" x14ac:dyDescent="0.2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100" s="215" customFormat="1" x14ac:dyDescent="0.2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100" s="215" customFormat="1" x14ac:dyDescent="0.2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100" s="215" customFormat="1" x14ac:dyDescent="0.2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100" s="215" customFormat="1" x14ac:dyDescent="0.2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100" s="214" customFormat="1" x14ac:dyDescent="0.2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100" s="214" customFormat="1" x14ac:dyDescent="0.2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100" s="214" customFormat="1" x14ac:dyDescent="0.2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100" s="215" customFormat="1" x14ac:dyDescent="0.2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100" s="215" customFormat="1" x14ac:dyDescent="0.2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100" s="215" customFormat="1" x14ac:dyDescent="0.2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100" s="215" customFormat="1" x14ac:dyDescent="0.2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100" s="215" customFormat="1" x14ac:dyDescent="0.2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100" s="215" customFormat="1" x14ac:dyDescent="0.2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100" s="215" customFormat="1" x14ac:dyDescent="0.2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100" s="215" customFormat="1" x14ac:dyDescent="0.2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100" s="215" customFormat="1" x14ac:dyDescent="0.2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100" s="215" customFormat="1" x14ac:dyDescent="0.2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100" s="215" customFormat="1" x14ac:dyDescent="0.2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100" s="215" customFormat="1" x14ac:dyDescent="0.2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100" s="215" customFormat="1" x14ac:dyDescent="0.2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100" s="215" customFormat="1" x14ac:dyDescent="0.2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100" s="214" customFormat="1" x14ac:dyDescent="0.2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100" s="214" customFormat="1" x14ac:dyDescent="0.2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100" s="214" customFormat="1" x14ac:dyDescent="0.2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100" s="214" customFormat="1" x14ac:dyDescent="0.2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100" s="214" customFormat="1" x14ac:dyDescent="0.2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100" s="214" customFormat="1" x14ac:dyDescent="0.2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100" s="215" customFormat="1" x14ac:dyDescent="0.2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100" s="215" customFormat="1" x14ac:dyDescent="0.2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100" s="215" customFormat="1" x14ac:dyDescent="0.2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100" s="215" customFormat="1" x14ac:dyDescent="0.2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100" s="215" customFormat="1" x14ac:dyDescent="0.2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100" s="214" customFormat="1" x14ac:dyDescent="0.2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100" s="214" customFormat="1" x14ac:dyDescent="0.2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100" s="214" customFormat="1" x14ac:dyDescent="0.2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100" s="214" customFormat="1" x14ac:dyDescent="0.2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100" s="214" customFormat="1" x14ac:dyDescent="0.2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100" s="214" customFormat="1" x14ac:dyDescent="0.2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100" s="214" customFormat="1" x14ac:dyDescent="0.2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100" s="214" customFormat="1" x14ac:dyDescent="0.2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100" s="214" customFormat="1" x14ac:dyDescent="0.2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100" s="214" customFormat="1" x14ac:dyDescent="0.2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100" s="214" customFormat="1" x14ac:dyDescent="0.2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100" s="214" customFormat="1" x14ac:dyDescent="0.2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100" s="214" customFormat="1" x14ac:dyDescent="0.2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100" s="214" customFormat="1" x14ac:dyDescent="0.2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100" s="214" customFormat="1" x14ac:dyDescent="0.2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100" s="214" customFormat="1" x14ac:dyDescent="0.2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100" s="214" customFormat="1" x14ac:dyDescent="0.2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100" s="214" customFormat="1" x14ac:dyDescent="0.2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100" s="214" customFormat="1" x14ac:dyDescent="0.2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100" s="214" customFormat="1" x14ac:dyDescent="0.2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100" s="214" customFormat="1" x14ac:dyDescent="0.2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100" s="214" customFormat="1" x14ac:dyDescent="0.2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100" s="214" customFormat="1" x14ac:dyDescent="0.2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100" s="214" customFormat="1" x14ac:dyDescent="0.2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100" s="214" customFormat="1" x14ac:dyDescent="0.2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100" s="214" customFormat="1" x14ac:dyDescent="0.2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100" s="214" customFormat="1" x14ac:dyDescent="0.2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100" s="214" customFormat="1" x14ac:dyDescent="0.2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100" s="214" customFormat="1" x14ac:dyDescent="0.2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100" s="214" customFormat="1" x14ac:dyDescent="0.2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100" s="214" customFormat="1" x14ac:dyDescent="0.2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100" s="214" customFormat="1" x14ac:dyDescent="0.2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100" s="214" customFormat="1" x14ac:dyDescent="0.2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100" s="214" customFormat="1" x14ac:dyDescent="0.2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100" s="214" customFormat="1" x14ac:dyDescent="0.2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100" s="214" customFormat="1" x14ac:dyDescent="0.2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100" s="214" customFormat="1" x14ac:dyDescent="0.2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100" s="214" customFormat="1" x14ac:dyDescent="0.2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100" s="214" customFormat="1" x14ac:dyDescent="0.2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100" s="214" customFormat="1" x14ac:dyDescent="0.2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100" s="214" customFormat="1" x14ac:dyDescent="0.2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100" s="214" customFormat="1" x14ac:dyDescent="0.2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100" s="214" customFormat="1" x14ac:dyDescent="0.2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100" s="214" customFormat="1" x14ac:dyDescent="0.2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100" s="214" customFormat="1" x14ac:dyDescent="0.2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100" s="214" customFormat="1" x14ac:dyDescent="0.2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100" s="214" customFormat="1" x14ac:dyDescent="0.2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100" s="214" customFormat="1" x14ac:dyDescent="0.2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100" s="214" customFormat="1" x14ac:dyDescent="0.2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100" s="214" customFormat="1" x14ac:dyDescent="0.2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100" s="214" customFormat="1" x14ac:dyDescent="0.2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100" s="214" customFormat="1" x14ac:dyDescent="0.2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100" s="214" customFormat="1" x14ac:dyDescent="0.2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100" s="214" customFormat="1" x14ac:dyDescent="0.2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100" s="214" customFormat="1" x14ac:dyDescent="0.2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100" s="214" customFormat="1" x14ac:dyDescent="0.2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100" s="214" customFormat="1" x14ac:dyDescent="0.2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100" s="214" customFormat="1" x14ac:dyDescent="0.2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100" s="214" customFormat="1" x14ac:dyDescent="0.2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100" s="214" customFormat="1" x14ac:dyDescent="0.2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100" s="214" customFormat="1" x14ac:dyDescent="0.2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100" s="214" customFormat="1" x14ac:dyDescent="0.2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100" s="214" customFormat="1" x14ac:dyDescent="0.2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100" s="214" customFormat="1" x14ac:dyDescent="0.2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100" s="214" customFormat="1" x14ac:dyDescent="0.2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100" s="214" customFormat="1" x14ac:dyDescent="0.2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100" s="214" customFormat="1" x14ac:dyDescent="0.2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100" s="214" customFormat="1" x14ac:dyDescent="0.2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100" s="214" customFormat="1" x14ac:dyDescent="0.2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100" s="214" customFormat="1" x14ac:dyDescent="0.2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100" s="214" customFormat="1" x14ac:dyDescent="0.2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100" s="214" customFormat="1" x14ac:dyDescent="0.2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100" s="214" customFormat="1" x14ac:dyDescent="0.2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100" s="214" customFormat="1" x14ac:dyDescent="0.2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100" s="214" customFormat="1" x14ac:dyDescent="0.2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100" s="214" customFormat="1" x14ac:dyDescent="0.2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100" s="214" customFormat="1" x14ac:dyDescent="0.2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100" s="214" customFormat="1" x14ac:dyDescent="0.2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100" s="214" customFormat="1" x14ac:dyDescent="0.2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100" s="214" customFormat="1" x14ac:dyDescent="0.2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100" s="214" customFormat="1" x14ac:dyDescent="0.2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100" s="214" customFormat="1" x14ac:dyDescent="0.2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100" s="214" customFormat="1" x14ac:dyDescent="0.2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100" s="214" customFormat="1" x14ac:dyDescent="0.2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100" s="214" customFormat="1" x14ac:dyDescent="0.2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100" s="214" customFormat="1" x14ac:dyDescent="0.2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100" s="214" customFormat="1" x14ac:dyDescent="0.2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100" s="214" customFormat="1" x14ac:dyDescent="0.2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100" s="214" customFormat="1" x14ac:dyDescent="0.2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100" s="214" customFormat="1" x14ac:dyDescent="0.2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100" s="214" customFormat="1" x14ac:dyDescent="0.2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100" s="214" customFormat="1" x14ac:dyDescent="0.2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100" s="214" customFormat="1" x14ac:dyDescent="0.2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100" s="214" customFormat="1" x14ac:dyDescent="0.2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100" s="214" customFormat="1" x14ac:dyDescent="0.2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100" s="214" customFormat="1" x14ac:dyDescent="0.2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100" s="214" customFormat="1" x14ac:dyDescent="0.2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100" s="214" customFormat="1" x14ac:dyDescent="0.2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100" s="214" customFormat="1" x14ac:dyDescent="0.2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100" s="214" customFormat="1" x14ac:dyDescent="0.2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100" s="214" customFormat="1" x14ac:dyDescent="0.2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100" s="214" customFormat="1" x14ac:dyDescent="0.2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100" s="214" customFormat="1" x14ac:dyDescent="0.2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100" s="214" customFormat="1" x14ac:dyDescent="0.2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100" s="214" customFormat="1" x14ac:dyDescent="0.2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100" s="214" customFormat="1" x14ac:dyDescent="0.2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100" s="214" customFormat="1" x14ac:dyDescent="0.2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100" s="214" customFormat="1" x14ac:dyDescent="0.2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100" s="214" customFormat="1" x14ac:dyDescent="0.2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100" s="214" customFormat="1" x14ac:dyDescent="0.2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100" s="214" customFormat="1" x14ac:dyDescent="0.2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100" s="214" customFormat="1" x14ac:dyDescent="0.2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100" s="214" customFormat="1" x14ac:dyDescent="0.2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100" s="214" customFormat="1" x14ac:dyDescent="0.2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100" s="214" customFormat="1" x14ac:dyDescent="0.2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100" s="214" customFormat="1" x14ac:dyDescent="0.2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100" s="214" customFormat="1" x14ac:dyDescent="0.2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100" s="214" customFormat="1" x14ac:dyDescent="0.2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100" s="214" customFormat="1" x14ac:dyDescent="0.2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100" s="214" customFormat="1" x14ac:dyDescent="0.2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100" s="214" customFormat="1" x14ac:dyDescent="0.2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100" s="214" customFormat="1" x14ac:dyDescent="0.2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100" s="214" customFormat="1" x14ac:dyDescent="0.2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100" s="214" customFormat="1" x14ac:dyDescent="0.2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100" s="214" customFormat="1" x14ac:dyDescent="0.2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100" s="214" customFormat="1" x14ac:dyDescent="0.2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100" s="214" customFormat="1" x14ac:dyDescent="0.2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100" s="214" customFormat="1" x14ac:dyDescent="0.2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100" s="214" customFormat="1" x14ac:dyDescent="0.2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100" s="214" customFormat="1" x14ac:dyDescent="0.2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100" s="214" customFormat="1" x14ac:dyDescent="0.2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100" s="214" customFormat="1" x14ac:dyDescent="0.2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100" s="214" customFormat="1" x14ac:dyDescent="0.2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100" s="214" customFormat="1" x14ac:dyDescent="0.2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100" s="214" customFormat="1" x14ac:dyDescent="0.2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100" s="214" customFormat="1" x14ac:dyDescent="0.2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100" s="214" customFormat="1" x14ac:dyDescent="0.2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100" s="214" customFormat="1" x14ac:dyDescent="0.2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100" s="214" customFormat="1" x14ac:dyDescent="0.2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100" s="214" customFormat="1" x14ac:dyDescent="0.2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100" s="214" customFormat="1" x14ac:dyDescent="0.2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100" s="214" customFormat="1" x14ac:dyDescent="0.2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100" s="214" customFormat="1" x14ac:dyDescent="0.2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100" s="214" customFormat="1" x14ac:dyDescent="0.2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100" s="214" customFormat="1" x14ac:dyDescent="0.2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100" s="214" customFormat="1" x14ac:dyDescent="0.2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100" s="214" customFormat="1" x14ac:dyDescent="0.2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100" s="214" customFormat="1" x14ac:dyDescent="0.2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100" s="214" customFormat="1" x14ac:dyDescent="0.2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100" s="214" customFormat="1" x14ac:dyDescent="0.2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100" s="214" customFormat="1" x14ac:dyDescent="0.2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100" s="214" customFormat="1" x14ac:dyDescent="0.2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100" s="214" customFormat="1" x14ac:dyDescent="0.2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100" s="214" customFormat="1" x14ac:dyDescent="0.2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100" s="214" customFormat="1" x14ac:dyDescent="0.2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100" s="214" customFormat="1" x14ac:dyDescent="0.2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100" s="214" customFormat="1" x14ac:dyDescent="0.2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100" s="214" customFormat="1" x14ac:dyDescent="0.2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100" s="214" customFormat="1" x14ac:dyDescent="0.2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100" s="214" customFormat="1" x14ac:dyDescent="0.2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100" s="214" customFormat="1" x14ac:dyDescent="0.2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100" s="214" customFormat="1" x14ac:dyDescent="0.2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100" s="214" customFormat="1" x14ac:dyDescent="0.2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100" s="214" customFormat="1" x14ac:dyDescent="0.2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100" s="214" customFormat="1" x14ac:dyDescent="0.2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100" s="214" customFormat="1" x14ac:dyDescent="0.2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100" s="214" customFormat="1" x14ac:dyDescent="0.2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100" s="214" customFormat="1" x14ac:dyDescent="0.2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100" s="214" customFormat="1" x14ac:dyDescent="0.2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100" s="214" customFormat="1" x14ac:dyDescent="0.2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100" s="214" customFormat="1" x14ac:dyDescent="0.2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100" s="214" customFormat="1" x14ac:dyDescent="0.2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100" s="214" customFormat="1" x14ac:dyDescent="0.2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100" s="214" customFormat="1" x14ac:dyDescent="0.2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100" s="214" customFormat="1" x14ac:dyDescent="0.2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100" s="214" customFormat="1" x14ac:dyDescent="0.2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100" s="214" customFormat="1" x14ac:dyDescent="0.2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100" s="214" customFormat="1" x14ac:dyDescent="0.2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100" s="214" customFormat="1" x14ac:dyDescent="0.2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100" s="214" customFormat="1" x14ac:dyDescent="0.2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100" s="213" customFormat="1" x14ac:dyDescent="0.2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100" s="213" customFormat="1" x14ac:dyDescent="0.2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100" s="213" customFormat="1" x14ac:dyDescent="0.2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100" s="214" customFormat="1" x14ac:dyDescent="0.2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100" s="214" customFormat="1" x14ac:dyDescent="0.2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100" s="214" customFormat="1" x14ac:dyDescent="0.2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100" s="214" customFormat="1" x14ac:dyDescent="0.2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100" s="214" customFormat="1" x14ac:dyDescent="0.2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100" s="214" customFormat="1" x14ac:dyDescent="0.2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100" s="214" customFormat="1" x14ac:dyDescent="0.2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100" s="214" customFormat="1" x14ac:dyDescent="0.2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100" s="214" customFormat="1" x14ac:dyDescent="0.2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100" s="214" customFormat="1" x14ac:dyDescent="0.2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100" s="214" customFormat="1" x14ac:dyDescent="0.2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100" s="214" customFormat="1" x14ac:dyDescent="0.2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100" s="214" customFormat="1" x14ac:dyDescent="0.2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100" s="214" customFormat="1" x14ac:dyDescent="0.2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100" s="213" customFormat="1" x14ac:dyDescent="0.2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100" s="213" customFormat="1" x14ac:dyDescent="0.2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100" s="213" customFormat="1" x14ac:dyDescent="0.2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100" s="213" customFormat="1" x14ac:dyDescent="0.2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100" s="213" customFormat="1" x14ac:dyDescent="0.2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100" s="213" customFormat="1" x14ac:dyDescent="0.2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100" s="214" customFormat="1" x14ac:dyDescent="0.2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100" s="214" customFormat="1" x14ac:dyDescent="0.2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100" s="214" customFormat="1" x14ac:dyDescent="0.2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100" s="213" customFormat="1" x14ac:dyDescent="0.2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100" s="213" customFormat="1" x14ac:dyDescent="0.2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100" s="213" customFormat="1" x14ac:dyDescent="0.2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100" s="213" customFormat="1" x14ac:dyDescent="0.2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100" s="213" customFormat="1" x14ac:dyDescent="0.2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100" s="213" customFormat="1" x14ac:dyDescent="0.2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100" s="213" customFormat="1" x14ac:dyDescent="0.2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100" s="213" customFormat="1" x14ac:dyDescent="0.2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100" s="213" customFormat="1" x14ac:dyDescent="0.2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100" s="213" customFormat="1" x14ac:dyDescent="0.2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100" s="213" customFormat="1" x14ac:dyDescent="0.2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100" s="213" customFormat="1" x14ac:dyDescent="0.2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100" s="213" customFormat="1" x14ac:dyDescent="0.2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100" s="213" customFormat="1" x14ac:dyDescent="0.2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100" s="213" customFormat="1" x14ac:dyDescent="0.2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100" s="213" customFormat="1" x14ac:dyDescent="0.2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100" s="213" customFormat="1" x14ac:dyDescent="0.2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100" s="213" customFormat="1" x14ac:dyDescent="0.2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100" s="213" customFormat="1" x14ac:dyDescent="0.2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100" s="213" customFormat="1" x14ac:dyDescent="0.2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100" s="213" customFormat="1" x14ac:dyDescent="0.2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100" s="213" customFormat="1" x14ac:dyDescent="0.2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100" s="213" customFormat="1" x14ac:dyDescent="0.2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100" s="213" customFormat="1" x14ac:dyDescent="0.2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100" s="213" customFormat="1" x14ac:dyDescent="0.2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100" s="213" customFormat="1" x14ac:dyDescent="0.2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100" s="213" customFormat="1" x14ac:dyDescent="0.2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100" s="213" customFormat="1" x14ac:dyDescent="0.2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100" s="213" customFormat="1" x14ac:dyDescent="0.2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100" s="213" customFormat="1" x14ac:dyDescent="0.2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100" s="213" customFormat="1" x14ac:dyDescent="0.2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100" s="213" customFormat="1" x14ac:dyDescent="0.2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100" s="213" customFormat="1" x14ac:dyDescent="0.2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100" s="213" customFormat="1" x14ac:dyDescent="0.2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100" s="213" customFormat="1" x14ac:dyDescent="0.2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100" s="213" customFormat="1" x14ac:dyDescent="0.2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100" s="213" customFormat="1" x14ac:dyDescent="0.2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100" s="213" customFormat="1" x14ac:dyDescent="0.2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100" s="213" customFormat="1" x14ac:dyDescent="0.2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100" s="213" customFormat="1" x14ac:dyDescent="0.2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100" s="213" customFormat="1" x14ac:dyDescent="0.2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100" s="213" customFormat="1" x14ac:dyDescent="0.2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100" s="213" customFormat="1" x14ac:dyDescent="0.2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100" s="213" customFormat="1" x14ac:dyDescent="0.2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100" s="213" customFormat="1" x14ac:dyDescent="0.2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100" s="213" customFormat="1" x14ac:dyDescent="0.2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100" s="213" customFormat="1" x14ac:dyDescent="0.2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100" s="213" customFormat="1" x14ac:dyDescent="0.2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100" s="213" customFormat="1" x14ac:dyDescent="0.2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100" s="213" customFormat="1" x14ac:dyDescent="0.2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100" s="213" customFormat="1" x14ac:dyDescent="0.2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100" s="213" customFormat="1" x14ac:dyDescent="0.2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100" s="213" customFormat="1" x14ac:dyDescent="0.2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100" s="213" customFormat="1" x14ac:dyDescent="0.2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100" s="213" customFormat="1" x14ac:dyDescent="0.2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100" s="213" customFormat="1" x14ac:dyDescent="0.2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100" s="213" customFormat="1" x14ac:dyDescent="0.2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100" s="213" customFormat="1" x14ac:dyDescent="0.2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100" s="213" customFormat="1" x14ac:dyDescent="0.2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100" s="213" customFormat="1" x14ac:dyDescent="0.2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100" s="213" customFormat="1" x14ac:dyDescent="0.2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100" s="213" customFormat="1" x14ac:dyDescent="0.2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100" s="213" customFormat="1" x14ac:dyDescent="0.2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100" s="213" customFormat="1" x14ac:dyDescent="0.2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100" s="213" customFormat="1" x14ac:dyDescent="0.2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100" s="213" customFormat="1" x14ac:dyDescent="0.2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100" s="213" customFormat="1" x14ac:dyDescent="0.2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100" s="213" customFormat="1" x14ac:dyDescent="0.2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100" s="213" customFormat="1" x14ac:dyDescent="0.2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100" s="213" customFormat="1" x14ac:dyDescent="0.2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100" s="213" customFormat="1" x14ac:dyDescent="0.2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100" s="213" customFormat="1" x14ac:dyDescent="0.2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100" s="213" customFormat="1" x14ac:dyDescent="0.2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100" s="213" customFormat="1" x14ac:dyDescent="0.2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100" s="213" customFormat="1" x14ac:dyDescent="0.2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100" s="213" customFormat="1" x14ac:dyDescent="0.2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100" s="213" customFormat="1" x14ac:dyDescent="0.2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100" s="213" customFormat="1" x14ac:dyDescent="0.2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100" s="213" customFormat="1" x14ac:dyDescent="0.2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100" s="213" customFormat="1" x14ac:dyDescent="0.2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100" s="213" customFormat="1" x14ac:dyDescent="0.2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100" s="213" customFormat="1" x14ac:dyDescent="0.2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100" s="213" customFormat="1" x14ac:dyDescent="0.2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100" s="213" customFormat="1" x14ac:dyDescent="0.2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100" s="213" customFormat="1" x14ac:dyDescent="0.2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100" s="213" customFormat="1" x14ac:dyDescent="0.2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100" s="213" customFormat="1" x14ac:dyDescent="0.2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100" s="213" customFormat="1" x14ac:dyDescent="0.2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100" s="213" customFormat="1" x14ac:dyDescent="0.2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100" s="213" customFormat="1" x14ac:dyDescent="0.2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100" s="213" customFormat="1" x14ac:dyDescent="0.2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100" s="213" customFormat="1" x14ac:dyDescent="0.2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100" s="213" customFormat="1" x14ac:dyDescent="0.2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100" s="213" customFormat="1" x14ac:dyDescent="0.2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100" s="213" customFormat="1" x14ac:dyDescent="0.2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100" s="213" customFormat="1" x14ac:dyDescent="0.2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100" s="213" customFormat="1" x14ac:dyDescent="0.2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100" s="213" customFormat="1" x14ac:dyDescent="0.2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100" s="213" customFormat="1" x14ac:dyDescent="0.2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100" s="213" customFormat="1" x14ac:dyDescent="0.2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100" s="213" customFormat="1" x14ac:dyDescent="0.2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100" s="213" customFormat="1" x14ac:dyDescent="0.2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100" s="213" customFormat="1" x14ac:dyDescent="0.2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100" s="213" customFormat="1" x14ac:dyDescent="0.2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100" s="213" customFormat="1" x14ac:dyDescent="0.2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100" s="213" customFormat="1" x14ac:dyDescent="0.2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100" s="213" customFormat="1" x14ac:dyDescent="0.2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100" s="213" customFormat="1" x14ac:dyDescent="0.2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100" s="213" customFormat="1" x14ac:dyDescent="0.2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100" s="213" customFormat="1" x14ac:dyDescent="0.2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100" s="213" customFormat="1" x14ac:dyDescent="0.2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100" s="213" customFormat="1" x14ac:dyDescent="0.2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100" s="213" customFormat="1" x14ac:dyDescent="0.2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100" s="213" customFormat="1" x14ac:dyDescent="0.2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100" s="213" customFormat="1" x14ac:dyDescent="0.2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100" s="213" customFormat="1" x14ac:dyDescent="0.2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100" s="213" customFormat="1" x14ac:dyDescent="0.2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100" s="213" customFormat="1" x14ac:dyDescent="0.2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100" s="213" customFormat="1" x14ac:dyDescent="0.2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100" s="213" customFormat="1" x14ac:dyDescent="0.2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100" s="213" customFormat="1" x14ac:dyDescent="0.2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100" s="213" customFormat="1" x14ac:dyDescent="0.2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100" s="213" customFormat="1" x14ac:dyDescent="0.2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100" s="213" customFormat="1" x14ac:dyDescent="0.2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100" s="213" customFormat="1" x14ac:dyDescent="0.2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100" s="212" customFormat="1" x14ac:dyDescent="0.2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100" s="212" customFormat="1" x14ac:dyDescent="0.2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100" s="213" customFormat="1" x14ac:dyDescent="0.2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100" s="213" customFormat="1" x14ac:dyDescent="0.2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100" s="213" customFormat="1" x14ac:dyDescent="0.2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100" s="213" customFormat="1" x14ac:dyDescent="0.2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100" s="213" customFormat="1" x14ac:dyDescent="0.2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100" s="213" customFormat="1" x14ac:dyDescent="0.2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100" s="212" customFormat="1" x14ac:dyDescent="0.2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100" s="213" customFormat="1" x14ac:dyDescent="0.2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100" s="213" customFormat="1" x14ac:dyDescent="0.2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100" s="213" customFormat="1" x14ac:dyDescent="0.2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100" s="213" customFormat="1" x14ac:dyDescent="0.2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100" s="213" customFormat="1" x14ac:dyDescent="0.2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100" s="213" customFormat="1" x14ac:dyDescent="0.2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100" s="213" customFormat="1" x14ac:dyDescent="0.2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100" s="212" customFormat="1" x14ac:dyDescent="0.2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100" s="212" customFormat="1" x14ac:dyDescent="0.2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100" s="212" customFormat="1" x14ac:dyDescent="0.2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100" s="212" customFormat="1" x14ac:dyDescent="0.2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100" s="212" customFormat="1" x14ac:dyDescent="0.2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100" s="212" customFormat="1" x14ac:dyDescent="0.2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100" s="213" customFormat="1" x14ac:dyDescent="0.2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100" s="213" customFormat="1" x14ac:dyDescent="0.2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100" s="213" customFormat="1" x14ac:dyDescent="0.2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100" s="213" customFormat="1" x14ac:dyDescent="0.2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100" s="213" customFormat="1" x14ac:dyDescent="0.2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100" s="213" customFormat="1" x14ac:dyDescent="0.2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100" s="212" customFormat="1" x14ac:dyDescent="0.2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100" s="212" customFormat="1" x14ac:dyDescent="0.2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100" s="212" customFormat="1" x14ac:dyDescent="0.2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100" s="212" customFormat="1" x14ac:dyDescent="0.2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100" s="212" customFormat="1" x14ac:dyDescent="0.2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100" s="212" customFormat="1" x14ac:dyDescent="0.2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100" s="212" customFormat="1" x14ac:dyDescent="0.2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100" s="212" customFormat="1" x14ac:dyDescent="0.2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100" s="212" customFormat="1" x14ac:dyDescent="0.2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100" s="212" customFormat="1" x14ac:dyDescent="0.2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100" s="212" customFormat="1" x14ac:dyDescent="0.2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100" s="212" customFormat="1" x14ac:dyDescent="0.2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100" s="212" customFormat="1" x14ac:dyDescent="0.2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100" s="212" customFormat="1" x14ac:dyDescent="0.2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100" s="212" customFormat="1" x14ac:dyDescent="0.2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100" s="212" customFormat="1" x14ac:dyDescent="0.2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100" s="212" customFormat="1" x14ac:dyDescent="0.2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100" s="212" customFormat="1" x14ac:dyDescent="0.2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100" s="212" customFormat="1" x14ac:dyDescent="0.2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100" s="212" customFormat="1" x14ac:dyDescent="0.2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100" s="212" customFormat="1" x14ac:dyDescent="0.2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100" s="212" customFormat="1" x14ac:dyDescent="0.2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100" s="212" customFormat="1" x14ac:dyDescent="0.2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100" s="212" customFormat="1" x14ac:dyDescent="0.2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100" s="212" customFormat="1" x14ac:dyDescent="0.2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100" s="212" customFormat="1" x14ac:dyDescent="0.2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100" s="212" customFormat="1" x14ac:dyDescent="0.2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100" s="212" customFormat="1" x14ac:dyDescent="0.2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100" s="212" customFormat="1" x14ac:dyDescent="0.2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100" s="212" customFormat="1" x14ac:dyDescent="0.2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100" s="207" customFormat="1" x14ac:dyDescent="0.2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100" s="207" customFormat="1" x14ac:dyDescent="0.2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100" s="212" customFormat="1" x14ac:dyDescent="0.2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100" s="212" customFormat="1" x14ac:dyDescent="0.2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100" s="212" customFormat="1" x14ac:dyDescent="0.2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100" s="212" customFormat="1" x14ac:dyDescent="0.2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100" s="212" customFormat="1" x14ac:dyDescent="0.2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100" s="212" customFormat="1" x14ac:dyDescent="0.2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100" s="207" customFormat="1" x14ac:dyDescent="0.2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100" s="212" customFormat="1" x14ac:dyDescent="0.2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100" s="212" customFormat="1" x14ac:dyDescent="0.2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100" s="212" customFormat="1" x14ac:dyDescent="0.2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100" s="212" customFormat="1" x14ac:dyDescent="0.2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100" s="212" customFormat="1" x14ac:dyDescent="0.2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100" s="206" customFormat="1" x14ac:dyDescent="0.2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100" s="206" customFormat="1" x14ac:dyDescent="0.2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100" s="206" customFormat="1" x14ac:dyDescent="0.2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100" s="206" customFormat="1" x14ac:dyDescent="0.2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100" s="206" customFormat="1" x14ac:dyDescent="0.2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100" s="206" customFormat="1" x14ac:dyDescent="0.2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100" s="206" customFormat="1" x14ac:dyDescent="0.2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100" s="206" customFormat="1" x14ac:dyDescent="0.2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100" s="206" customFormat="1" x14ac:dyDescent="0.2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100" s="206" customFormat="1" x14ac:dyDescent="0.2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100" s="206" customFormat="1" x14ac:dyDescent="0.2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100" s="206" customFormat="1" x14ac:dyDescent="0.2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100" s="206" customFormat="1" x14ac:dyDescent="0.2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100" s="206" customFormat="1" x14ac:dyDescent="0.2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100" s="206" customFormat="1" x14ac:dyDescent="0.2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100" s="206" customFormat="1" x14ac:dyDescent="0.2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100" s="206" customFormat="1" x14ac:dyDescent="0.2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100" s="206" customFormat="1" x14ac:dyDescent="0.2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100" s="206" customFormat="1" x14ac:dyDescent="0.2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100" s="206" customFormat="1" x14ac:dyDescent="0.2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100" s="206" customFormat="1" x14ac:dyDescent="0.2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100" s="206" customFormat="1" x14ac:dyDescent="0.2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100" s="206" customFormat="1" x14ac:dyDescent="0.2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100" s="206" customFormat="1" x14ac:dyDescent="0.2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100" s="206" customFormat="1" x14ac:dyDescent="0.2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100" s="206" customFormat="1" x14ac:dyDescent="0.2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100" s="206" customFormat="1" x14ac:dyDescent="0.2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100" s="206" customFormat="1" x14ac:dyDescent="0.2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100" s="206" customFormat="1" x14ac:dyDescent="0.2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100" s="206" customFormat="1" x14ac:dyDescent="0.2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100" s="206" customFormat="1" x14ac:dyDescent="0.2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100" s="206" customFormat="1" x14ac:dyDescent="0.2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100" s="206" customFormat="1" x14ac:dyDescent="0.2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100" s="206" customFormat="1" x14ac:dyDescent="0.2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100" s="206" customFormat="1" x14ac:dyDescent="0.2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100" s="206" customFormat="1" x14ac:dyDescent="0.2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100" s="206" customFormat="1" x14ac:dyDescent="0.2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100" s="206" customFormat="1" x14ac:dyDescent="0.2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100" s="206" customFormat="1" x14ac:dyDescent="0.2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100" s="206" customFormat="1" x14ac:dyDescent="0.2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100" s="206" customFormat="1" x14ac:dyDescent="0.2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100" s="206" customFormat="1" x14ac:dyDescent="0.2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100" s="206" customFormat="1" x14ac:dyDescent="0.2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100" s="206" customFormat="1" x14ac:dyDescent="0.2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100" s="206" customFormat="1" x14ac:dyDescent="0.2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100" s="206" customFormat="1" x14ac:dyDescent="0.2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100" s="206" customFormat="1" x14ac:dyDescent="0.2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100" s="206" customFormat="1" x14ac:dyDescent="0.2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100" s="206" customFormat="1" x14ac:dyDescent="0.2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100" s="206" customFormat="1" x14ac:dyDescent="0.2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100" s="206" customFormat="1" x14ac:dyDescent="0.2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100" s="206" customFormat="1" x14ac:dyDescent="0.2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100" s="206" customFormat="1" x14ac:dyDescent="0.2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100" s="206" customFormat="1" x14ac:dyDescent="0.2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100" s="206" customFormat="1" x14ac:dyDescent="0.2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100" s="206" customFormat="1" x14ac:dyDescent="0.2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100" s="206" customFormat="1" x14ac:dyDescent="0.2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100" s="206" customFormat="1" x14ac:dyDescent="0.2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100" s="206" customFormat="1" x14ac:dyDescent="0.2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100" s="206" customFormat="1" x14ac:dyDescent="0.2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100" s="206" customFormat="1" x14ac:dyDescent="0.2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100" s="206" customFormat="1" x14ac:dyDescent="0.2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100" s="206" customFormat="1" x14ac:dyDescent="0.2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100" s="206" customFormat="1" x14ac:dyDescent="0.2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100" s="206" customFormat="1" x14ac:dyDescent="0.2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100" s="206" customFormat="1" x14ac:dyDescent="0.2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100" s="206" customFormat="1" x14ac:dyDescent="0.2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100" s="206" customFormat="1" x14ac:dyDescent="0.2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100" s="206" customFormat="1" x14ac:dyDescent="0.2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100" s="206" customFormat="1" x14ac:dyDescent="0.2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100" s="206" customFormat="1" x14ac:dyDescent="0.2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100" s="206" customFormat="1" x14ac:dyDescent="0.2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100" s="206" customFormat="1" x14ac:dyDescent="0.2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100" s="206" customFormat="1" x14ac:dyDescent="0.2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100" s="206" customFormat="1" x14ac:dyDescent="0.2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100" s="206" customFormat="1" x14ac:dyDescent="0.25">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100" s="206" customFormat="1" x14ac:dyDescent="0.25">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100" s="206" customFormat="1" x14ac:dyDescent="0.25">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100" s="206" customFormat="1" x14ac:dyDescent="0.25">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100" s="206" customFormat="1" x14ac:dyDescent="0.25">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100" s="206" customFormat="1" x14ac:dyDescent="0.25">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100" s="206" customFormat="1" x14ac:dyDescent="0.25">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100" s="206" customFormat="1" x14ac:dyDescent="0.25">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100" s="206" customFormat="1" x14ac:dyDescent="0.25">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100" s="206" customFormat="1" x14ac:dyDescent="0.25">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100" s="206" customFormat="1" x14ac:dyDescent="0.25">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100" s="206" customFormat="1" x14ac:dyDescent="0.25">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100" s="206" customFormat="1" x14ac:dyDescent="0.25">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100" s="206" customFormat="1" x14ac:dyDescent="0.25">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100" s="206" customFormat="1" x14ac:dyDescent="0.25">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100" s="206" customFormat="1" x14ac:dyDescent="0.25">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100" s="203" customFormat="1" x14ac:dyDescent="0.25">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100" s="206" customFormat="1" x14ac:dyDescent="0.25">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100" s="206" customFormat="1" x14ac:dyDescent="0.25">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100" s="206" customFormat="1" x14ac:dyDescent="0.25">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100" s="206" customFormat="1" x14ac:dyDescent="0.25">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100" s="206" customFormat="1" x14ac:dyDescent="0.25">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100" s="206" customFormat="1" x14ac:dyDescent="0.25">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100" s="203" customFormat="1" x14ac:dyDescent="0.25">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100" s="203" customFormat="1" x14ac:dyDescent="0.25">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100" s="203" customFormat="1" x14ac:dyDescent="0.25">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100" s="203" customFormat="1" x14ac:dyDescent="0.25">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100" s="203" customFormat="1" x14ac:dyDescent="0.25">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100" s="203" customFormat="1" x14ac:dyDescent="0.25">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100" s="203" customFormat="1" x14ac:dyDescent="0.25">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100" s="203" customFormat="1" x14ac:dyDescent="0.25">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100" s="203" customFormat="1" x14ac:dyDescent="0.25">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100" s="203" customFormat="1" x14ac:dyDescent="0.25">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100" s="203" customFormat="1" x14ac:dyDescent="0.25">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100" s="203" customFormat="1" x14ac:dyDescent="0.25">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100" s="203" customFormat="1" x14ac:dyDescent="0.25">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100" s="203" customFormat="1" x14ac:dyDescent="0.25">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100" s="203" customFormat="1" x14ac:dyDescent="0.25">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100" s="203" customFormat="1" x14ac:dyDescent="0.25">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100" s="203" customFormat="1" x14ac:dyDescent="0.25">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100" s="203" customFormat="1" x14ac:dyDescent="0.25">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100" s="203" customFormat="1" x14ac:dyDescent="0.25">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100" s="203" customFormat="1" x14ac:dyDescent="0.25">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100" s="203" customFormat="1" x14ac:dyDescent="0.25">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100" s="203" customFormat="1" x14ac:dyDescent="0.25">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100" s="203" customFormat="1" x14ac:dyDescent="0.25">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100" s="203" customFormat="1" x14ac:dyDescent="0.25">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100" s="203" customFormat="1" x14ac:dyDescent="0.25">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100" s="203" customFormat="1" x14ac:dyDescent="0.25">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100" s="203" customFormat="1" x14ac:dyDescent="0.25">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100" s="203" customFormat="1" x14ac:dyDescent="0.25">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100" s="203" customFormat="1" x14ac:dyDescent="0.25">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100" s="203" customFormat="1" x14ac:dyDescent="0.25">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100" s="203" customFormat="1" x14ac:dyDescent="0.25">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100" s="203" customFormat="1" x14ac:dyDescent="0.25">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100" s="203" customFormat="1" x14ac:dyDescent="0.25">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100" s="203" customFormat="1" x14ac:dyDescent="0.25">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100" s="203" customFormat="1" x14ac:dyDescent="0.25">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100" s="203" customFormat="1" x14ac:dyDescent="0.25">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100" s="203" customFormat="1" x14ac:dyDescent="0.25">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100" s="203" customFormat="1" x14ac:dyDescent="0.25">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100" s="203" customFormat="1" x14ac:dyDescent="0.25">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100" s="203" customFormat="1" x14ac:dyDescent="0.25">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100" s="203" customFormat="1" x14ac:dyDescent="0.25">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100" s="203" customFormat="1" x14ac:dyDescent="0.25">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100" s="203" customFormat="1" x14ac:dyDescent="0.25">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100" s="203" customFormat="1" x14ac:dyDescent="0.25">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100" s="203" customFormat="1" x14ac:dyDescent="0.25">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100" s="203" customFormat="1" x14ac:dyDescent="0.25">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100" s="203" customFormat="1" x14ac:dyDescent="0.25">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100" s="203" customFormat="1" x14ac:dyDescent="0.25">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100" s="203" customFormat="1" x14ac:dyDescent="0.25">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100" s="203" customFormat="1" x14ac:dyDescent="0.25">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100" s="203" customFormat="1" x14ac:dyDescent="0.25">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100" s="203" customFormat="1" x14ac:dyDescent="0.25">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100" s="203" customFormat="1" x14ac:dyDescent="0.25">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100" s="203" customFormat="1" x14ac:dyDescent="0.25">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100" s="203" customFormat="1" x14ac:dyDescent="0.25">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100" s="203" customFormat="1" x14ac:dyDescent="0.25">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100" s="203" customFormat="1" x14ac:dyDescent="0.25">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100" s="203" customFormat="1" x14ac:dyDescent="0.25">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100" s="203" customFormat="1" x14ac:dyDescent="0.25">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100" s="203" customFormat="1" x14ac:dyDescent="0.25">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100" s="203" customFormat="1" x14ac:dyDescent="0.25">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100" s="203" customFormat="1" x14ac:dyDescent="0.25">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100" s="203" customFormat="1" x14ac:dyDescent="0.25">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100" s="203" customFormat="1" x14ac:dyDescent="0.25">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100" s="203" customFormat="1" x14ac:dyDescent="0.25">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100" s="203" customFormat="1" x14ac:dyDescent="0.25">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100" s="203" customFormat="1" x14ac:dyDescent="0.25">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100" s="203" customFormat="1" x14ac:dyDescent="0.25">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100" s="203" customFormat="1" x14ac:dyDescent="0.25">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100" s="203" customFormat="1" x14ac:dyDescent="0.25">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100" s="203" customFormat="1" x14ac:dyDescent="0.25">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100" s="203" customFormat="1" x14ac:dyDescent="0.25">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100" s="203" customFormat="1" x14ac:dyDescent="0.25">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100" s="203" customFormat="1" x14ac:dyDescent="0.25">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100" s="203" customFormat="1" x14ac:dyDescent="0.25">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100" s="203" customFormat="1" x14ac:dyDescent="0.25">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100" s="203" customFormat="1" x14ac:dyDescent="0.25">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100" s="203" customFormat="1" x14ac:dyDescent="0.25">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100" s="203" customFormat="1" x14ac:dyDescent="0.25">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100" s="203" customFormat="1" x14ac:dyDescent="0.25">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100" s="203" customFormat="1" x14ac:dyDescent="0.25">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100" s="203" customFormat="1" x14ac:dyDescent="0.25">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100" s="203" customFormat="1" x14ac:dyDescent="0.25">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100" s="203" customFormat="1" x14ac:dyDescent="0.25">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100" s="203" customFormat="1" x14ac:dyDescent="0.25">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100" s="203" customFormat="1" x14ac:dyDescent="0.25">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100" s="203" customFormat="1" x14ac:dyDescent="0.25">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100" s="203" customFormat="1" x14ac:dyDescent="0.25">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100" s="203" customFormat="1" x14ac:dyDescent="0.25">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100" s="203" customFormat="1" x14ac:dyDescent="0.25">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100" s="203" customFormat="1" x14ac:dyDescent="0.25">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100" s="203" customFormat="1" x14ac:dyDescent="0.25">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100" s="203" customFormat="1" x14ac:dyDescent="0.25">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100" s="203" customFormat="1" x14ac:dyDescent="0.25">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100" s="203" customFormat="1" x14ac:dyDescent="0.25">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100" s="203" customFormat="1" x14ac:dyDescent="0.25">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100" s="203" customFormat="1" x14ac:dyDescent="0.25">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100" s="203" customFormat="1" x14ac:dyDescent="0.25">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100" s="203" customFormat="1" x14ac:dyDescent="0.25">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100" s="203" customFormat="1" x14ac:dyDescent="0.25">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100" s="203" customFormat="1" x14ac:dyDescent="0.25">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100" s="203" customFormat="1" x14ac:dyDescent="0.25">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100" s="203" customFormat="1" x14ac:dyDescent="0.25">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100" s="203" customFormat="1" x14ac:dyDescent="0.25">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100" s="203" customFormat="1" x14ac:dyDescent="0.25">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100" s="203" customFormat="1" x14ac:dyDescent="0.25">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100" s="203" customFormat="1" x14ac:dyDescent="0.25">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100" s="203" customFormat="1" x14ac:dyDescent="0.25">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100" s="203" customFormat="1" x14ac:dyDescent="0.25">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100" s="203" customFormat="1" x14ac:dyDescent="0.25">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100" s="203" customFormat="1" x14ac:dyDescent="0.25">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100" s="203" customFormat="1" x14ac:dyDescent="0.25">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100" s="203" customFormat="1" x14ac:dyDescent="0.25">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100" s="203" customFormat="1" x14ac:dyDescent="0.25">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100" s="203" customFormat="1" x14ac:dyDescent="0.25">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100" s="203" customFormat="1" x14ac:dyDescent="0.25">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100" s="203" customFormat="1" x14ac:dyDescent="0.25">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100" s="203" customFormat="1" x14ac:dyDescent="0.25">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100" s="203" customFormat="1" x14ac:dyDescent="0.25">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100" s="203" customFormat="1" x14ac:dyDescent="0.25">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100" s="203" customFormat="1" x14ac:dyDescent="0.25">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100" s="203" customFormat="1" x14ac:dyDescent="0.25">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100" s="203" customFormat="1" x14ac:dyDescent="0.25">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100" s="203" customFormat="1" x14ac:dyDescent="0.25">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100" s="203" customFormat="1" x14ac:dyDescent="0.25">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100" s="203" customFormat="1" x14ac:dyDescent="0.25">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100" s="203" customFormat="1" x14ac:dyDescent="0.25">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100" s="203" customFormat="1" x14ac:dyDescent="0.25">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100" s="203" customFormat="1" x14ac:dyDescent="0.25">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100" s="203" customFormat="1" x14ac:dyDescent="0.25">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100" s="203" customFormat="1" x14ac:dyDescent="0.25">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100" s="203" customFormat="1" x14ac:dyDescent="0.25">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100" s="203" customFormat="1" x14ac:dyDescent="0.25">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100" s="203" customFormat="1" x14ac:dyDescent="0.25">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100" s="203" customFormat="1" x14ac:dyDescent="0.25">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100" s="203" customFormat="1" x14ac:dyDescent="0.25">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100" s="203" customFormat="1" x14ac:dyDescent="0.25">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100" s="203" customFormat="1" x14ac:dyDescent="0.25">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100" s="203" customFormat="1" x14ac:dyDescent="0.25">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100" s="203" customFormat="1" x14ac:dyDescent="0.25">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100" s="203" customFormat="1" x14ac:dyDescent="0.25">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100" s="203" customFormat="1" x14ac:dyDescent="0.25">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100" s="203" customFormat="1" x14ac:dyDescent="0.25">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100" s="203" customFormat="1" x14ac:dyDescent="0.25">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100" s="203" customFormat="1" x14ac:dyDescent="0.25">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100" s="203" customFormat="1" x14ac:dyDescent="0.25">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100" s="203" customFormat="1" x14ac:dyDescent="0.25">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100" s="203" customFormat="1" x14ac:dyDescent="0.25">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100" s="203" customFormat="1" x14ac:dyDescent="0.25">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100" s="203" customFormat="1" x14ac:dyDescent="0.25">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100" s="203" customFormat="1" x14ac:dyDescent="0.25">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100" s="203" customFormat="1" x14ac:dyDescent="0.25">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100" s="203" customFormat="1" x14ac:dyDescent="0.25">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100" s="203" customFormat="1" x14ac:dyDescent="0.25">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100" s="203" customFormat="1" x14ac:dyDescent="0.25">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100" s="203" customFormat="1" x14ac:dyDescent="0.25">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100" s="203" customFormat="1" x14ac:dyDescent="0.25">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100" s="203" customFormat="1" x14ac:dyDescent="0.25">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100" s="203" customFormat="1" x14ac:dyDescent="0.25">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100" s="203" customFormat="1" x14ac:dyDescent="0.25">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100" s="203" customFormat="1" x14ac:dyDescent="0.25">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100" s="203" customFormat="1" x14ac:dyDescent="0.25">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100" s="203" customFormat="1" x14ac:dyDescent="0.25">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100" s="203" customFormat="1" x14ac:dyDescent="0.25">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100" s="203" customFormat="1" x14ac:dyDescent="0.25">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100" s="203" customFormat="1" x14ac:dyDescent="0.25">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100" s="203" customFormat="1" x14ac:dyDescent="0.25">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100" s="203" customFormat="1" x14ac:dyDescent="0.25">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100" s="203" customFormat="1" x14ac:dyDescent="0.25">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100" s="203" customFormat="1" x14ac:dyDescent="0.25">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100" s="203" customFormat="1" x14ac:dyDescent="0.25">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100" s="203" customFormat="1" x14ac:dyDescent="0.25">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100" s="203" customFormat="1" x14ac:dyDescent="0.25">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100" s="203" customFormat="1" x14ac:dyDescent="0.25">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100" s="203" customFormat="1" x14ac:dyDescent="0.25">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100" s="203" customFormat="1" x14ac:dyDescent="0.25">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100" s="203" customFormat="1" x14ac:dyDescent="0.25">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100" s="203" customFormat="1" x14ac:dyDescent="0.25">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100" s="203" customFormat="1" x14ac:dyDescent="0.25">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100" s="203" customFormat="1" x14ac:dyDescent="0.25">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100" s="203" customFormat="1" x14ac:dyDescent="0.25">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100" s="203" customFormat="1" x14ac:dyDescent="0.25">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100" s="203" customFormat="1" x14ac:dyDescent="0.25">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100" s="203" customFormat="1" x14ac:dyDescent="0.25">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100" s="203" customFormat="1" x14ac:dyDescent="0.25">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100" s="203" customFormat="1" x14ac:dyDescent="0.25">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100" s="203" customFormat="1" x14ac:dyDescent="0.25">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100" s="203" customFormat="1" x14ac:dyDescent="0.25">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100" s="203" customFormat="1" x14ac:dyDescent="0.25">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100" s="203" customFormat="1" x14ac:dyDescent="0.25">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100" s="203" customFormat="1" x14ac:dyDescent="0.25">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100" s="203" customFormat="1" x14ac:dyDescent="0.25">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100" s="203" customFormat="1" x14ac:dyDescent="0.25">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100" s="203" customFormat="1" x14ac:dyDescent="0.25">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100" s="203" customFormat="1" x14ac:dyDescent="0.25">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100" s="203" customFormat="1" x14ac:dyDescent="0.25">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100" s="203" customFormat="1" x14ac:dyDescent="0.25">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100" s="203" customFormat="1" x14ac:dyDescent="0.25">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100" s="203" customFormat="1" x14ac:dyDescent="0.25">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100" s="203" customFormat="1" x14ac:dyDescent="0.25">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100" s="203" customFormat="1" x14ac:dyDescent="0.25">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100" s="203" customFormat="1" x14ac:dyDescent="0.25">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100" s="203" customFormat="1" x14ac:dyDescent="0.25">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100" s="203" customFormat="1" x14ac:dyDescent="0.25">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100" s="203" customFormat="1" x14ac:dyDescent="0.25">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100" s="203" customFormat="1" x14ac:dyDescent="0.25">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100" s="203" customFormat="1" x14ac:dyDescent="0.25">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100" s="203" customFormat="1" x14ac:dyDescent="0.25">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100" s="203" customFormat="1" x14ac:dyDescent="0.25">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100" s="203" customFormat="1" x14ac:dyDescent="0.25">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100" s="203" customFormat="1" x14ac:dyDescent="0.25">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100" s="203" customFormat="1" x14ac:dyDescent="0.25">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100" s="203" customFormat="1" x14ac:dyDescent="0.25">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100" s="203" customFormat="1" x14ac:dyDescent="0.25">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100" s="203" customFormat="1" x14ac:dyDescent="0.25">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100" s="203" customFormat="1" x14ac:dyDescent="0.25">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100" s="203" customFormat="1" x14ac:dyDescent="0.25">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100" s="203" customFormat="1" x14ac:dyDescent="0.25">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100" s="203" customFormat="1" x14ac:dyDescent="0.25">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100" s="203" customFormat="1" x14ac:dyDescent="0.25">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100" s="203" customFormat="1" x14ac:dyDescent="0.25">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100" s="203" customFormat="1" x14ac:dyDescent="0.25">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100" s="203" customFormat="1" x14ac:dyDescent="0.25">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100" s="203" customFormat="1" x14ac:dyDescent="0.25">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100" s="203" customFormat="1" x14ac:dyDescent="0.25">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100" s="203" customFormat="1" x14ac:dyDescent="0.25">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100" s="203" customFormat="1" x14ac:dyDescent="0.25">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100" s="203" customFormat="1" x14ac:dyDescent="0.25">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100" s="203" customFormat="1" x14ac:dyDescent="0.25">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100" s="203" customFormat="1" x14ac:dyDescent="0.25">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100" s="203" customFormat="1" x14ac:dyDescent="0.25">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100" s="203" customFormat="1" x14ac:dyDescent="0.25">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100" s="203" customFormat="1" x14ac:dyDescent="0.25">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100" s="203" customFormat="1" x14ac:dyDescent="0.25">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100" s="203" customFormat="1" x14ac:dyDescent="0.25">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100" s="203" customFormat="1" x14ac:dyDescent="0.25">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100" s="203" customFormat="1" x14ac:dyDescent="0.25">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100" s="203" customFormat="1" x14ac:dyDescent="0.25">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100" s="203" customFormat="1" x14ac:dyDescent="0.25">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100" s="203" customFormat="1" x14ac:dyDescent="0.25">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100" s="203" customFormat="1" x14ac:dyDescent="0.25">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100" s="203" customFormat="1" x14ac:dyDescent="0.25">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100" s="203" customFormat="1" x14ac:dyDescent="0.25">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100" s="203" customFormat="1" x14ac:dyDescent="0.25">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100" s="203" customFormat="1" x14ac:dyDescent="0.25">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100" s="203" customFormat="1" x14ac:dyDescent="0.25">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100" s="203" customFormat="1" x14ac:dyDescent="0.25">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100" s="203" customFormat="1" x14ac:dyDescent="0.25">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100" s="203" customFormat="1" x14ac:dyDescent="0.25">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100" s="203" customFormat="1" x14ac:dyDescent="0.25">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100" s="203" customFormat="1" x14ac:dyDescent="0.25">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100" s="203" customFormat="1" x14ac:dyDescent="0.25">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100" s="203" customFormat="1" x14ac:dyDescent="0.25">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100" s="203" customFormat="1" x14ac:dyDescent="0.25">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100" s="203" customFormat="1" x14ac:dyDescent="0.25">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100" s="203" customFormat="1" x14ac:dyDescent="0.25">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100" s="203" customFormat="1" x14ac:dyDescent="0.25">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100" s="203" customFormat="1" x14ac:dyDescent="0.25">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100" s="203" customFormat="1" x14ac:dyDescent="0.25">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100" s="203" customFormat="1" x14ac:dyDescent="0.25">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100" s="203" customFormat="1" x14ac:dyDescent="0.25">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100" s="203" customFormat="1" x14ac:dyDescent="0.25">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100" s="203" customFormat="1" x14ac:dyDescent="0.25">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100" s="203" customFormat="1" x14ac:dyDescent="0.25">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100" s="203" customFormat="1" x14ac:dyDescent="0.25">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100" s="203" customFormat="1" x14ac:dyDescent="0.25">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100" s="203" customFormat="1" x14ac:dyDescent="0.25">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100" s="203" customFormat="1" x14ac:dyDescent="0.25">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100" s="203" customFormat="1" x14ac:dyDescent="0.25">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100" s="203" customFormat="1" x14ac:dyDescent="0.25">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100" s="203" customFormat="1" x14ac:dyDescent="0.25">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100" s="203" customFormat="1" x14ac:dyDescent="0.25">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100" s="203" customFormat="1" x14ac:dyDescent="0.25">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100" s="203" customFormat="1" x14ac:dyDescent="0.25">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100" s="203" customFormat="1" x14ac:dyDescent="0.25">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100" s="203" customFormat="1" x14ac:dyDescent="0.25">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100" s="203" customFormat="1" x14ac:dyDescent="0.25">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100" s="203" customFormat="1" x14ac:dyDescent="0.25">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100" s="203" customFormat="1" x14ac:dyDescent="0.25">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100" s="203" customFormat="1" x14ac:dyDescent="0.25">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100" s="203" customFormat="1" x14ac:dyDescent="0.25">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100" s="203" customFormat="1" x14ac:dyDescent="0.25">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100" s="203" customFormat="1" x14ac:dyDescent="0.25">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100" s="203" customFormat="1" x14ac:dyDescent="0.25">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100" s="203" customFormat="1" x14ac:dyDescent="0.25">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100" s="203" customFormat="1" x14ac:dyDescent="0.25">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100" s="203" customFormat="1" x14ac:dyDescent="0.25">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100" s="203" customFormat="1" x14ac:dyDescent="0.25">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100" s="203" customFormat="1" x14ac:dyDescent="0.25">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100" s="203" customFormat="1" x14ac:dyDescent="0.25">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100" s="203" customFormat="1" x14ac:dyDescent="0.25">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100" s="203" customFormat="1" x14ac:dyDescent="0.25">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100" s="203" customFormat="1" x14ac:dyDescent="0.25">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100" s="203" customFormat="1" x14ac:dyDescent="0.25">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100" s="203" customFormat="1" x14ac:dyDescent="0.25">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100" s="203" customFormat="1" x14ac:dyDescent="0.25">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100" s="203" customFormat="1" x14ac:dyDescent="0.25">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100" s="203" customFormat="1" x14ac:dyDescent="0.25">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100" s="203" customFormat="1" x14ac:dyDescent="0.25">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100" s="203" customFormat="1" x14ac:dyDescent="0.25">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100" s="203" customFormat="1" x14ac:dyDescent="0.25">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100" s="203" customFormat="1" x14ac:dyDescent="0.25">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100" s="203" customFormat="1" x14ac:dyDescent="0.25">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100" s="203" customFormat="1" x14ac:dyDescent="0.25">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100" s="203" customFormat="1" x14ac:dyDescent="0.25">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100" s="203" customFormat="1" x14ac:dyDescent="0.25">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100" s="203" customFormat="1" x14ac:dyDescent="0.25">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100" s="203" customFormat="1" x14ac:dyDescent="0.25">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100" s="203" customFormat="1" x14ac:dyDescent="0.25">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100" s="203" customFormat="1" x14ac:dyDescent="0.25">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100" s="203" customFormat="1" x14ac:dyDescent="0.25">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100" s="203" customFormat="1" x14ac:dyDescent="0.25">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100" s="203" customFormat="1" x14ac:dyDescent="0.25">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100" s="203" customFormat="1" x14ac:dyDescent="0.25">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100" s="203" customFormat="1" x14ac:dyDescent="0.25">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100" s="203" customFormat="1" x14ac:dyDescent="0.25">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100" s="203" customFormat="1" x14ac:dyDescent="0.25">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100" s="203" customFormat="1" x14ac:dyDescent="0.25">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100" s="203" customFormat="1" x14ac:dyDescent="0.25">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100" s="203" customFormat="1" x14ac:dyDescent="0.25">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100" s="203" customFormat="1" x14ac:dyDescent="0.25">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100" s="203" customFormat="1" x14ac:dyDescent="0.25">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100" s="203" customFormat="1" x14ac:dyDescent="0.25">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100" s="203" customFormat="1" x14ac:dyDescent="0.25">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100" s="203" customFormat="1" x14ac:dyDescent="0.25">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100" s="203" customFormat="1" x14ac:dyDescent="0.25">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100" s="203" customFormat="1" x14ac:dyDescent="0.25">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100" s="203" customFormat="1" x14ac:dyDescent="0.25">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100" s="203" customFormat="1" x14ac:dyDescent="0.25">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100" s="203" customFormat="1" x14ac:dyDescent="0.25">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100" s="203" customFormat="1" x14ac:dyDescent="0.25">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100" s="203" customFormat="1" x14ac:dyDescent="0.25">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100" s="203" customFormat="1" x14ac:dyDescent="0.25">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100" s="203" customFormat="1" x14ac:dyDescent="0.25">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100" s="203" customFormat="1" x14ac:dyDescent="0.25">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100" s="203" customFormat="1" x14ac:dyDescent="0.25">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100" s="203" customFormat="1" x14ac:dyDescent="0.25">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100" s="203" customFormat="1" x14ac:dyDescent="0.25">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100" s="203" customFormat="1" x14ac:dyDescent="0.25">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100" s="203" customFormat="1" x14ac:dyDescent="0.25">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100" s="203" customFormat="1" x14ac:dyDescent="0.25">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100" s="203" customFormat="1" x14ac:dyDescent="0.25">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100" s="203" customFormat="1" x14ac:dyDescent="0.25">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100" s="203" customFormat="1" x14ac:dyDescent="0.25">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100" s="203" customFormat="1" x14ac:dyDescent="0.25">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100" s="203" customFormat="1" x14ac:dyDescent="0.25">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100" s="203" customFormat="1" x14ac:dyDescent="0.25">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100" s="203" customFormat="1" x14ac:dyDescent="0.25">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100" s="203" customFormat="1" x14ac:dyDescent="0.25">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100" s="203" customFormat="1" x14ac:dyDescent="0.25">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100" s="203" customFormat="1" x14ac:dyDescent="0.25">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100" s="203" customFormat="1" x14ac:dyDescent="0.25">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100" s="203" customFormat="1" x14ac:dyDescent="0.25">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100" s="203" customFormat="1" x14ac:dyDescent="0.25">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100" s="203" customFormat="1" x14ac:dyDescent="0.25">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100" s="203" customFormat="1" x14ac:dyDescent="0.25">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100" s="203" customFormat="1" x14ac:dyDescent="0.25">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100" s="203" customFormat="1" x14ac:dyDescent="0.25">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100" s="203" customFormat="1" x14ac:dyDescent="0.25">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100" s="203" customFormat="1" x14ac:dyDescent="0.25">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100" s="203" customFormat="1" x14ac:dyDescent="0.25">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100" s="203" customFormat="1" x14ac:dyDescent="0.25">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100" s="203" customFormat="1" x14ac:dyDescent="0.25">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100" s="203" customFormat="1" x14ac:dyDescent="0.25">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100" s="203" customFormat="1" x14ac:dyDescent="0.25">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100" s="203" customFormat="1" x14ac:dyDescent="0.25">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100" s="203" customFormat="1" x14ac:dyDescent="0.25">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100" s="203" customFormat="1" x14ac:dyDescent="0.25">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100" s="203" customFormat="1" x14ac:dyDescent="0.25">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100" s="203" customFormat="1" x14ac:dyDescent="0.25">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100" s="203" customFormat="1" x14ac:dyDescent="0.25">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100" s="203" customFormat="1" x14ac:dyDescent="0.25">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100" s="203" customFormat="1" x14ac:dyDescent="0.25">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100" s="203" customFormat="1" x14ac:dyDescent="0.25">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100" s="203" customFormat="1" x14ac:dyDescent="0.25">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100" s="203" customFormat="1" x14ac:dyDescent="0.25">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100" s="203" customFormat="1" x14ac:dyDescent="0.25">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100" s="203" customFormat="1" x14ac:dyDescent="0.25">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100" s="203" customFormat="1" x14ac:dyDescent="0.25">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100" s="203" customFormat="1" x14ac:dyDescent="0.25">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100" s="203" customFormat="1" x14ac:dyDescent="0.25">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100" s="203" customFormat="1" x14ac:dyDescent="0.25">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100" s="203" customFormat="1" x14ac:dyDescent="0.25">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100" s="203" customFormat="1" x14ac:dyDescent="0.25">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100" s="203" customFormat="1" x14ac:dyDescent="0.25">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100" s="203" customFormat="1" x14ac:dyDescent="0.25">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100" s="203" customFormat="1" x14ac:dyDescent="0.25">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100" s="203" customFormat="1" x14ac:dyDescent="0.25">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100" s="203" customFormat="1" x14ac:dyDescent="0.25">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100" s="203" customFormat="1" x14ac:dyDescent="0.25">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100" s="203" customFormat="1" x14ac:dyDescent="0.25">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100" s="203" customFormat="1" x14ac:dyDescent="0.25">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100" s="203" customFormat="1" x14ac:dyDescent="0.25">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100" s="203" customFormat="1" x14ac:dyDescent="0.25">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100" s="203" customFormat="1" x14ac:dyDescent="0.25">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100" s="203" customFormat="1" x14ac:dyDescent="0.25">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100" s="203" customFormat="1" x14ac:dyDescent="0.25">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100" s="203" customFormat="1" x14ac:dyDescent="0.25">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100" s="203" customFormat="1" x14ac:dyDescent="0.25">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100" s="203" customFormat="1" x14ac:dyDescent="0.25">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100" s="203" customFormat="1" x14ac:dyDescent="0.25">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100" s="203" customFormat="1" x14ac:dyDescent="0.25">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100" s="203" customFormat="1" x14ac:dyDescent="0.25">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100" s="203" customFormat="1" x14ac:dyDescent="0.25">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100" s="203" customFormat="1" x14ac:dyDescent="0.25">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100" s="203" customFormat="1" x14ac:dyDescent="0.25">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100" s="203" customFormat="1" x14ac:dyDescent="0.25">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100" s="203" customFormat="1" x14ac:dyDescent="0.25">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100" s="203" customFormat="1" x14ac:dyDescent="0.25">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100" s="203" customFormat="1" x14ac:dyDescent="0.25">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100" s="203" customFormat="1" x14ac:dyDescent="0.25">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100" s="203" customFormat="1" x14ac:dyDescent="0.25">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100" s="203" customFormat="1" x14ac:dyDescent="0.25">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100" s="203" customFormat="1" x14ac:dyDescent="0.25">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100" s="203" customFormat="1" x14ac:dyDescent="0.25">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100" s="203" customFormat="1" x14ac:dyDescent="0.25">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100" s="203" customFormat="1" x14ac:dyDescent="0.25">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100" s="203" customFormat="1" x14ac:dyDescent="0.25">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100" s="203" customFormat="1" x14ac:dyDescent="0.25">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100" s="203" customFormat="1" x14ac:dyDescent="0.25">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100" s="203" customFormat="1" x14ac:dyDescent="0.25">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100" s="203" customFormat="1" x14ac:dyDescent="0.25">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100" s="203" customFormat="1" x14ac:dyDescent="0.25">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100" s="203" customFormat="1" x14ac:dyDescent="0.25">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100" s="203" customFormat="1" x14ac:dyDescent="0.25">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100" s="203" customFormat="1" x14ac:dyDescent="0.25">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100" s="203" customFormat="1" x14ac:dyDescent="0.25">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100" s="203" customFormat="1" x14ac:dyDescent="0.25">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100" s="203" customFormat="1" x14ac:dyDescent="0.25">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100" s="203" customFormat="1" x14ac:dyDescent="0.25">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100" s="203" customFormat="1" x14ac:dyDescent="0.25">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100" s="203" customFormat="1" x14ac:dyDescent="0.25">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100" s="203" customFormat="1" x14ac:dyDescent="0.25">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100" s="203" customFormat="1" x14ac:dyDescent="0.25">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100" s="203" customFormat="1" x14ac:dyDescent="0.25">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100" s="203" customFormat="1" x14ac:dyDescent="0.25">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100" s="203" customFormat="1" x14ac:dyDescent="0.25">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100" s="203" customFormat="1" x14ac:dyDescent="0.25">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100" s="203" customFormat="1" x14ac:dyDescent="0.25">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100" s="203" customFormat="1" x14ac:dyDescent="0.25">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100" s="203" customFormat="1" x14ac:dyDescent="0.25">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100" s="203" customFormat="1" x14ac:dyDescent="0.25">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100" s="203" customFormat="1" x14ac:dyDescent="0.25">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100" s="203" customFormat="1" x14ac:dyDescent="0.25">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100" s="203" customFormat="1" x14ac:dyDescent="0.25">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100" s="203" customFormat="1" x14ac:dyDescent="0.25">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100" s="203" customFormat="1" x14ac:dyDescent="0.25">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100" s="203" customFormat="1" x14ac:dyDescent="0.25">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100" s="203" customFormat="1" x14ac:dyDescent="0.25">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100" s="203" customFormat="1" x14ac:dyDescent="0.25">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100" s="203" customFormat="1" x14ac:dyDescent="0.25">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100" s="203" customFormat="1" x14ac:dyDescent="0.25">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100" s="203" customFormat="1" x14ac:dyDescent="0.25">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100" s="203" customFormat="1" x14ac:dyDescent="0.25">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100" s="203" customFormat="1" x14ac:dyDescent="0.25">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100" s="203" customFormat="1" x14ac:dyDescent="0.25">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100" s="203" customFormat="1" x14ac:dyDescent="0.25">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100" s="202" customFormat="1" x14ac:dyDescent="0.25">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100" s="202" customFormat="1" x14ac:dyDescent="0.25">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100" s="203" customFormat="1" x14ac:dyDescent="0.25">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100" s="203" customFormat="1" x14ac:dyDescent="0.25">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100" s="203" customFormat="1" x14ac:dyDescent="0.25">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100" s="203" customFormat="1" x14ac:dyDescent="0.25">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100" s="202" customFormat="1" x14ac:dyDescent="0.25">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100" s="203" customFormat="1" x14ac:dyDescent="0.25">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100" s="203" customFormat="1" x14ac:dyDescent="0.25">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100" s="203" customFormat="1" x14ac:dyDescent="0.25">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100" s="203" customFormat="1" x14ac:dyDescent="0.25">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100" s="202" customFormat="1" x14ac:dyDescent="0.25">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100" s="202" customFormat="1" x14ac:dyDescent="0.25">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100" s="202" customFormat="1" x14ac:dyDescent="0.25">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100" s="202" customFormat="1" x14ac:dyDescent="0.25">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100" s="203" customFormat="1" x14ac:dyDescent="0.25">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100" s="203" customFormat="1" x14ac:dyDescent="0.25">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100" s="203" customFormat="1" x14ac:dyDescent="0.25">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100" s="203" customFormat="1" x14ac:dyDescent="0.25">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100" s="202" customFormat="1" x14ac:dyDescent="0.25">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100" s="202" customFormat="1" x14ac:dyDescent="0.25">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100" s="202" customFormat="1" x14ac:dyDescent="0.25">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100" s="202" customFormat="1" x14ac:dyDescent="0.25">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100" s="202" customFormat="1" x14ac:dyDescent="0.25">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100" s="202" customFormat="1" x14ac:dyDescent="0.25">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100" s="202" customFormat="1" x14ac:dyDescent="0.25">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100" s="202" customFormat="1" x14ac:dyDescent="0.25">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100" s="202" customFormat="1" x14ac:dyDescent="0.25">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100" s="202" customFormat="1" x14ac:dyDescent="0.25">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100" s="202" customFormat="1" x14ac:dyDescent="0.25">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100" s="202" customFormat="1" x14ac:dyDescent="0.25">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100" s="202" customFormat="1" x14ac:dyDescent="0.25">
      <c r="A2609"/>
      <c r="B2609"/>
      <c r="C2609"/>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100" s="202" customFormat="1" x14ac:dyDescent="0.25">
      <c r="A2610"/>
      <c r="B2610"/>
      <c r="C2610"/>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100" s="202" customFormat="1" x14ac:dyDescent="0.25">
      <c r="A2611"/>
      <c r="B2611"/>
      <c r="C2611"/>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100" s="202" customFormat="1" x14ac:dyDescent="0.25">
      <c r="A2612"/>
      <c r="B2612"/>
      <c r="C2612"/>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100" s="202" customFormat="1" x14ac:dyDescent="0.25">
      <c r="A2613"/>
      <c r="B2613"/>
      <c r="C2613"/>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100" s="202" customFormat="1" x14ac:dyDescent="0.25">
      <c r="A2614"/>
      <c r="B2614"/>
      <c r="C2614"/>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100" s="202" customFormat="1" x14ac:dyDescent="0.25">
      <c r="A2615"/>
      <c r="B2615"/>
      <c r="C2615"/>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100" s="202" customFormat="1" x14ac:dyDescent="0.25">
      <c r="A2616"/>
      <c r="B2616"/>
      <c r="C2616"/>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100" s="202" customFormat="1" x14ac:dyDescent="0.25">
      <c r="A2617"/>
      <c r="B2617"/>
      <c r="C2617"/>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100" s="202" customFormat="1" x14ac:dyDescent="0.25">
      <c r="A2618"/>
      <c r="B2618"/>
      <c r="C2618"/>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100" s="202" customFormat="1" x14ac:dyDescent="0.25">
      <c r="A2619"/>
      <c r="B2619"/>
      <c r="C2619"/>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100" s="202" customFormat="1" x14ac:dyDescent="0.25">
      <c r="A2620"/>
      <c r="B2620"/>
      <c r="C2620"/>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100" s="202" customFormat="1" x14ac:dyDescent="0.25">
      <c r="A2621"/>
      <c r="B2621"/>
      <c r="C2621"/>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100" s="202" customFormat="1" x14ac:dyDescent="0.25">
      <c r="A2622"/>
      <c r="B2622"/>
      <c r="C2622"/>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100" s="202" customFormat="1" x14ac:dyDescent="0.25">
      <c r="A2623"/>
      <c r="B2623"/>
      <c r="C2623"/>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100" s="202" customFormat="1" x14ac:dyDescent="0.25">
      <c r="A2624"/>
      <c r="B2624"/>
      <c r="C2624"/>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100" s="202" customFormat="1" x14ac:dyDescent="0.25">
      <c r="A2625"/>
      <c r="B2625"/>
      <c r="C2625"/>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100" s="202" customFormat="1" x14ac:dyDescent="0.25">
      <c r="A2626"/>
      <c r="B2626"/>
      <c r="C2626"/>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100" s="202" customFormat="1" x14ac:dyDescent="0.25">
      <c r="A2627"/>
      <c r="B2627"/>
      <c r="C2627"/>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100" s="202" customFormat="1" x14ac:dyDescent="0.25">
      <c r="A2628"/>
      <c r="B2628"/>
      <c r="C2628"/>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100" s="202" customFormat="1" x14ac:dyDescent="0.25">
      <c r="A2629"/>
      <c r="B2629"/>
      <c r="C2629"/>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100" s="202" customFormat="1" x14ac:dyDescent="0.25">
      <c r="A2630"/>
      <c r="B2630"/>
      <c r="C2630"/>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100" s="202" customFormat="1" x14ac:dyDescent="0.25">
      <c r="A2631"/>
      <c r="B2631"/>
      <c r="C2631"/>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100" s="202" customFormat="1" x14ac:dyDescent="0.25">
      <c r="A2632"/>
      <c r="B2632"/>
      <c r="C2632"/>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100" s="202" customFormat="1" x14ac:dyDescent="0.25">
      <c r="A2633"/>
      <c r="B2633"/>
      <c r="C2633"/>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100" s="202" customFormat="1" x14ac:dyDescent="0.25">
      <c r="A2634"/>
      <c r="B2634"/>
      <c r="C2634"/>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100" s="202" customFormat="1" x14ac:dyDescent="0.25">
      <c r="A2635"/>
      <c r="B2635"/>
      <c r="C2635"/>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100" s="202" customFormat="1" x14ac:dyDescent="0.25">
      <c r="A2636"/>
      <c r="B2636"/>
      <c r="C2636"/>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100" s="202" customFormat="1" x14ac:dyDescent="0.25">
      <c r="A2637"/>
      <c r="B2637"/>
      <c r="C2637"/>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100" s="202" customFormat="1" x14ac:dyDescent="0.25">
      <c r="A2638"/>
      <c r="B2638"/>
      <c r="C2638"/>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100" s="202" customFormat="1" x14ac:dyDescent="0.25">
      <c r="A2639"/>
      <c r="B2639"/>
      <c r="C2639"/>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100" s="202" customFormat="1" x14ac:dyDescent="0.25">
      <c r="A2640"/>
      <c r="B2640"/>
      <c r="C2640"/>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100" s="202" customFormat="1" x14ac:dyDescent="0.25">
      <c r="A2641"/>
      <c r="B2641"/>
      <c r="C2641"/>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100" s="202" customFormat="1" x14ac:dyDescent="0.25">
      <c r="A2642"/>
      <c r="B2642"/>
      <c r="C2642"/>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100" s="202" customFormat="1" x14ac:dyDescent="0.25">
      <c r="A2643"/>
      <c r="B2643"/>
      <c r="C2643"/>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100" s="202" customFormat="1" x14ac:dyDescent="0.25">
      <c r="A2644"/>
      <c r="B2644"/>
      <c r="C2644"/>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100" s="202" customFormat="1" x14ac:dyDescent="0.25">
      <c r="A2645"/>
      <c r="B2645"/>
      <c r="C2645"/>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100" s="202" customFormat="1" x14ac:dyDescent="0.25">
      <c r="A2646"/>
      <c r="B2646"/>
      <c r="C2646"/>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100" s="202" customFormat="1" x14ac:dyDescent="0.25">
      <c r="A2647"/>
      <c r="B2647"/>
      <c r="C2647"/>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100" s="202" customFormat="1" x14ac:dyDescent="0.25">
      <c r="A2648"/>
      <c r="B2648"/>
      <c r="C2648"/>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100" s="202" customFormat="1" x14ac:dyDescent="0.25">
      <c r="A2649"/>
      <c r="B2649"/>
      <c r="C2649"/>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100" s="202" customFormat="1" x14ac:dyDescent="0.25">
      <c r="A2650"/>
      <c r="B2650"/>
      <c r="C2650"/>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100" s="202" customFormat="1" x14ac:dyDescent="0.25">
      <c r="A2651"/>
      <c r="B2651"/>
      <c r="C2651"/>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100" s="202" customFormat="1" x14ac:dyDescent="0.25">
      <c r="A2652"/>
      <c r="B2652"/>
      <c r="C2652"/>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100" s="202" customFormat="1" x14ac:dyDescent="0.25">
      <c r="A2653"/>
      <c r="B2653"/>
      <c r="C2653"/>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100" s="202" customFormat="1" x14ac:dyDescent="0.25">
      <c r="A2654"/>
      <c r="B2654"/>
      <c r="C2654"/>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100" s="202" customFormat="1" x14ac:dyDescent="0.25">
      <c r="A2655"/>
      <c r="B2655"/>
      <c r="C2655"/>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100" s="202" customFormat="1" x14ac:dyDescent="0.25">
      <c r="A2656"/>
      <c r="B2656"/>
      <c r="C2656"/>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100" s="202" customFormat="1" x14ac:dyDescent="0.25">
      <c r="A2657"/>
      <c r="B2657"/>
      <c r="C2657"/>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100" s="202" customFormat="1" x14ac:dyDescent="0.25">
      <c r="A2658"/>
      <c r="B2658"/>
      <c r="C2658"/>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100" s="202" customFormat="1" x14ac:dyDescent="0.25">
      <c r="A2659"/>
      <c r="B2659"/>
      <c r="C2659"/>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100" s="202" customFormat="1" x14ac:dyDescent="0.25">
      <c r="A2660"/>
      <c r="B2660"/>
      <c r="C2660"/>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100" s="202" customFormat="1" x14ac:dyDescent="0.25">
      <c r="A2661"/>
      <c r="B2661"/>
      <c r="C2661"/>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100" s="202" customFormat="1" x14ac:dyDescent="0.25">
      <c r="A2662"/>
      <c r="B2662"/>
      <c r="C2662"/>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100" s="202" customFormat="1" x14ac:dyDescent="0.25">
      <c r="A2663"/>
      <c r="B2663"/>
      <c r="C2663"/>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100" s="202" customFormat="1" x14ac:dyDescent="0.25">
      <c r="A2664"/>
      <c r="B2664"/>
      <c r="C2664"/>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100" s="202" customFormat="1" x14ac:dyDescent="0.25">
      <c r="A2665"/>
      <c r="B2665"/>
      <c r="C2665"/>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100" s="202" customFormat="1" x14ac:dyDescent="0.25">
      <c r="A2666"/>
      <c r="B2666"/>
      <c r="C2666"/>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100" s="202" customFormat="1" x14ac:dyDescent="0.25">
      <c r="A2667"/>
      <c r="B2667"/>
      <c r="C2667"/>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100" s="202" customFormat="1" x14ac:dyDescent="0.25">
      <c r="A2668"/>
      <c r="B2668"/>
      <c r="C2668"/>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100" s="202" customFormat="1" x14ac:dyDescent="0.25">
      <c r="A2669"/>
      <c r="B2669"/>
      <c r="C2669"/>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100" s="202" customFormat="1" x14ac:dyDescent="0.25">
      <c r="A2670"/>
      <c r="B2670"/>
      <c r="C2670"/>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100" s="202" customFormat="1" x14ac:dyDescent="0.25">
      <c r="A2671"/>
      <c r="B2671"/>
      <c r="C2671"/>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100" s="202" customFormat="1" x14ac:dyDescent="0.25">
      <c r="A2672"/>
      <c r="B2672"/>
      <c r="C2672"/>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100" s="202" customFormat="1" x14ac:dyDescent="0.25">
      <c r="A2673"/>
      <c r="B2673"/>
      <c r="C2673"/>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100" s="202" customFormat="1" x14ac:dyDescent="0.25">
      <c r="A2674"/>
      <c r="B2674"/>
      <c r="C2674"/>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100" s="202" customFormat="1" x14ac:dyDescent="0.25">
      <c r="A2675"/>
      <c r="B2675"/>
      <c r="C2675"/>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100" s="202" customFormat="1" x14ac:dyDescent="0.25">
      <c r="A2676"/>
      <c r="B2676"/>
      <c r="C2676"/>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100" s="202" customFormat="1" x14ac:dyDescent="0.25">
      <c r="A2677"/>
      <c r="B2677"/>
      <c r="C2677"/>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100" s="202" customFormat="1" x14ac:dyDescent="0.25">
      <c r="A2678"/>
      <c r="B2678"/>
      <c r="C2678"/>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100" s="202" customFormat="1" x14ac:dyDescent="0.25">
      <c r="A2679"/>
      <c r="B2679"/>
      <c r="C2679"/>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100" s="202" customFormat="1" x14ac:dyDescent="0.25">
      <c r="A2680"/>
      <c r="B2680"/>
      <c r="C2680"/>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100" s="202" customFormat="1" x14ac:dyDescent="0.25">
      <c r="A2681"/>
      <c r="B2681"/>
      <c r="C2681"/>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100" s="202" customFormat="1" x14ac:dyDescent="0.25">
      <c r="A2682"/>
      <c r="B2682"/>
      <c r="C2682"/>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100" s="202" customFormat="1" x14ac:dyDescent="0.25">
      <c r="A2683"/>
      <c r="B2683"/>
      <c r="C2683"/>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100" s="202" customFormat="1" x14ac:dyDescent="0.25">
      <c r="A2684"/>
      <c r="B2684"/>
      <c r="C2684"/>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100" s="202" customFormat="1" x14ac:dyDescent="0.25">
      <c r="A2685"/>
      <c r="B2685"/>
      <c r="C2685"/>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100" s="202" customFormat="1" x14ac:dyDescent="0.25">
      <c r="A2686"/>
      <c r="B2686"/>
      <c r="C2686"/>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100" s="202" customFormat="1" x14ac:dyDescent="0.25">
      <c r="A2687"/>
      <c r="B2687"/>
      <c r="C2687"/>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100" s="202" customFormat="1" x14ac:dyDescent="0.25">
      <c r="A2688"/>
      <c r="B2688"/>
      <c r="C2688"/>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100" s="202" customFormat="1" x14ac:dyDescent="0.25">
      <c r="A2689"/>
      <c r="B2689"/>
      <c r="C2689"/>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100" s="202" customFormat="1" x14ac:dyDescent="0.25">
      <c r="A2690"/>
      <c r="B2690"/>
      <c r="C2690"/>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100" s="202" customFormat="1" x14ac:dyDescent="0.25">
      <c r="A2691"/>
      <c r="B2691"/>
      <c r="C2691"/>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100" s="202" customFormat="1" x14ac:dyDescent="0.25">
      <c r="A2692"/>
      <c r="B2692"/>
      <c r="C2692"/>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100" s="202" customFormat="1" x14ac:dyDescent="0.25">
      <c r="A2693"/>
      <c r="B2693"/>
      <c r="C2693"/>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100" s="202" customFormat="1" x14ac:dyDescent="0.25">
      <c r="A2694"/>
      <c r="B2694"/>
      <c r="C2694"/>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100" s="202" customFormat="1" x14ac:dyDescent="0.25">
      <c r="A2695"/>
      <c r="B2695"/>
      <c r="C2695"/>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100" s="202" customFormat="1" x14ac:dyDescent="0.25">
      <c r="A2696"/>
      <c r="B2696"/>
      <c r="C2696"/>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100" s="202" customFormat="1" x14ac:dyDescent="0.25">
      <c r="A2697"/>
      <c r="B2697"/>
      <c r="C2697"/>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100" s="202" customFormat="1" x14ac:dyDescent="0.25">
      <c r="A2698"/>
      <c r="B2698"/>
      <c r="C2698"/>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100" s="202" customFormat="1" x14ac:dyDescent="0.25">
      <c r="A2699"/>
      <c r="B2699"/>
      <c r="C2699"/>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100" s="202" customFormat="1" x14ac:dyDescent="0.25">
      <c r="A2700"/>
      <c r="B2700"/>
      <c r="C2700"/>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100" s="202" customFormat="1" x14ac:dyDescent="0.25">
      <c r="A2701"/>
      <c r="B2701"/>
      <c r="C2701"/>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100" s="202" customFormat="1" x14ac:dyDescent="0.25">
      <c r="A2702"/>
      <c r="B2702"/>
      <c r="C2702"/>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100" s="202" customFormat="1" x14ac:dyDescent="0.25">
      <c r="A2703"/>
      <c r="B2703"/>
      <c r="C2703"/>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100" s="202" customFormat="1" x14ac:dyDescent="0.25">
      <c r="A2704"/>
      <c r="B2704"/>
      <c r="C2704"/>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100" s="201" customFormat="1" x14ac:dyDescent="0.25">
      <c r="A2705"/>
      <c r="B2705"/>
      <c r="C2705"/>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100" s="202" customFormat="1" x14ac:dyDescent="0.25">
      <c r="A2706"/>
      <c r="B2706"/>
      <c r="C2706"/>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100" s="202" customFormat="1" x14ac:dyDescent="0.25">
      <c r="A2707"/>
      <c r="B2707"/>
      <c r="C2707"/>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100" s="201" customFormat="1" x14ac:dyDescent="0.25">
      <c r="A2708"/>
      <c r="B2708"/>
      <c r="C2708"/>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100" s="200" customFormat="1" x14ac:dyDescent="0.25">
      <c r="A2709"/>
      <c r="B2709"/>
      <c r="C2709"/>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100" s="202" customFormat="1" x14ac:dyDescent="0.25">
      <c r="A2710"/>
      <c r="B2710"/>
      <c r="C2710"/>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100" s="202" customFormat="1" x14ac:dyDescent="0.25">
      <c r="A2711"/>
      <c r="B2711"/>
      <c r="C2711"/>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100" s="200" customFormat="1" x14ac:dyDescent="0.25">
      <c r="A2712"/>
      <c r="B2712"/>
      <c r="C2712"/>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100" s="200" customFormat="1" x14ac:dyDescent="0.25">
      <c r="A2713"/>
      <c r="B2713"/>
      <c r="C2713"/>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100" s="201" customFormat="1" x14ac:dyDescent="0.25">
      <c r="A2714"/>
      <c r="B2714"/>
      <c r="C2714"/>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100" s="201" customFormat="1" x14ac:dyDescent="0.25">
      <c r="A2715"/>
      <c r="B2715"/>
      <c r="C2715"/>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100" s="202" customFormat="1" x14ac:dyDescent="0.25">
      <c r="A2716"/>
      <c r="B2716"/>
      <c r="C2716"/>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100" s="202" customFormat="1" x14ac:dyDescent="0.25">
      <c r="A2717"/>
      <c r="B2717"/>
      <c r="C2717"/>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100" s="200" customFormat="1" x14ac:dyDescent="0.25">
      <c r="A2718"/>
      <c r="B2718"/>
      <c r="C2718"/>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100" s="199" customFormat="1" x14ac:dyDescent="0.25">
      <c r="A2719"/>
      <c r="B2719"/>
      <c r="C2719"/>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100" s="200" customFormat="1" x14ac:dyDescent="0.25">
      <c r="A2720"/>
      <c r="B2720"/>
      <c r="C2720"/>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100" s="200" customFormat="1" x14ac:dyDescent="0.25">
      <c r="A2721"/>
      <c r="B2721"/>
      <c r="C2721"/>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100" s="201" customFormat="1" x14ac:dyDescent="0.25">
      <c r="A2722"/>
      <c r="B2722"/>
      <c r="C2722"/>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100" s="201" customFormat="1" x14ac:dyDescent="0.25">
      <c r="A2723"/>
      <c r="B2723"/>
      <c r="C2723"/>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100" s="199" customFormat="1" x14ac:dyDescent="0.25">
      <c r="A2724"/>
      <c r="B2724"/>
      <c r="C2724"/>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100" s="199" customFormat="1" x14ac:dyDescent="0.25">
      <c r="A2725"/>
      <c r="B2725"/>
      <c r="C2725"/>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100" s="200" customFormat="1" x14ac:dyDescent="0.25">
      <c r="A2726"/>
      <c r="B2726"/>
      <c r="C2726"/>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100" s="200" customFormat="1" x14ac:dyDescent="0.25">
      <c r="A2727"/>
      <c r="B2727"/>
      <c r="C2727"/>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100" s="200" customFormat="1" x14ac:dyDescent="0.25">
      <c r="A2728"/>
      <c r="B2728"/>
      <c r="C2728"/>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100" s="200" customFormat="1" x14ac:dyDescent="0.25">
      <c r="A2729"/>
      <c r="B2729"/>
      <c r="C2729"/>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100" s="199" customFormat="1" x14ac:dyDescent="0.25">
      <c r="A2730"/>
      <c r="B2730"/>
      <c r="C2730"/>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100" s="199" customFormat="1" x14ac:dyDescent="0.25">
      <c r="A2731"/>
      <c r="B2731"/>
      <c r="C2731"/>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100" s="199" customFormat="1" x14ac:dyDescent="0.25">
      <c r="A2732"/>
      <c r="B2732"/>
      <c r="C2732"/>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100" s="199" customFormat="1" x14ac:dyDescent="0.25">
      <c r="A2733"/>
      <c r="B2733"/>
      <c r="C2733"/>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100" s="200" customFormat="1" x14ac:dyDescent="0.25">
      <c r="A2734"/>
      <c r="B2734"/>
      <c r="C2734"/>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100" s="200" customFormat="1" x14ac:dyDescent="0.25">
      <c r="A2735"/>
      <c r="B2735"/>
      <c r="C2735"/>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100" s="199" customFormat="1" x14ac:dyDescent="0.25">
      <c r="A2736"/>
      <c r="B2736"/>
      <c r="C2736"/>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100" s="199" customFormat="1" x14ac:dyDescent="0.25">
      <c r="A2737"/>
      <c r="B2737"/>
      <c r="C2737"/>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100" s="199" customFormat="1" x14ac:dyDescent="0.25">
      <c r="A2738"/>
      <c r="B2738"/>
      <c r="C2738"/>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100" s="199" customFormat="1" x14ac:dyDescent="0.25">
      <c r="A2739"/>
      <c r="B2739"/>
      <c r="C2739"/>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100" s="199" customFormat="1" x14ac:dyDescent="0.25">
      <c r="A2740"/>
      <c r="B2740"/>
      <c r="C2740"/>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100" s="199" customFormat="1" x14ac:dyDescent="0.25">
      <c r="A2741"/>
      <c r="B2741"/>
      <c r="C2741"/>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100" s="199" customFormat="1" x14ac:dyDescent="0.25">
      <c r="A2742"/>
      <c r="B2742"/>
      <c r="C2742"/>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100" s="199" customFormat="1" x14ac:dyDescent="0.25">
      <c r="A2743"/>
      <c r="B2743"/>
      <c r="C2743"/>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100" s="199" customFormat="1" x14ac:dyDescent="0.25">
      <c r="A2744"/>
      <c r="B2744"/>
      <c r="C2744"/>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100" s="199" customFormat="1" x14ac:dyDescent="0.25">
      <c r="A2745"/>
      <c r="B2745"/>
      <c r="C2745"/>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100" s="199" customFormat="1" x14ac:dyDescent="0.25">
      <c r="A2746"/>
      <c r="B2746"/>
      <c r="C2746"/>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100" s="199" customFormat="1" x14ac:dyDescent="0.25">
      <c r="A2747"/>
      <c r="B2747"/>
      <c r="C2747"/>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100" s="199" customFormat="1" x14ac:dyDescent="0.25">
      <c r="A2748"/>
      <c r="B2748"/>
      <c r="C2748"/>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100" s="199" customFormat="1" x14ac:dyDescent="0.25">
      <c r="A2749"/>
      <c r="B2749"/>
      <c r="C2749"/>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100" s="199" customFormat="1" x14ac:dyDescent="0.25">
      <c r="A2750"/>
      <c r="B2750"/>
      <c r="C2750"/>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100" s="199" customFormat="1" x14ac:dyDescent="0.25">
      <c r="A2751"/>
      <c r="B2751"/>
      <c r="C2751"/>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100" s="199" customFormat="1" x14ac:dyDescent="0.25">
      <c r="A2752"/>
      <c r="B2752"/>
      <c r="C2752"/>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100" s="199" customFormat="1" x14ac:dyDescent="0.25">
      <c r="A2753"/>
      <c r="B2753"/>
      <c r="C2753"/>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100" s="199" customFormat="1" x14ac:dyDescent="0.25">
      <c r="A2754"/>
      <c r="B2754"/>
      <c r="C2754"/>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100" s="199" customFormat="1" x14ac:dyDescent="0.25">
      <c r="A2755"/>
      <c r="B2755"/>
      <c r="C2755"/>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100" s="199" customFormat="1" x14ac:dyDescent="0.25">
      <c r="A2756"/>
      <c r="B2756"/>
      <c r="C2756"/>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100" s="199" customFormat="1" x14ac:dyDescent="0.25">
      <c r="A2757"/>
      <c r="B2757"/>
      <c r="C2757"/>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100" s="199" customFormat="1" x14ac:dyDescent="0.25">
      <c r="A2758"/>
      <c r="B2758"/>
      <c r="C2758"/>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100" s="199" customFormat="1" x14ac:dyDescent="0.25">
      <c r="A2759"/>
      <c r="B2759"/>
      <c r="C2759"/>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100" s="199" customFormat="1" x14ac:dyDescent="0.25">
      <c r="A2760"/>
      <c r="B2760"/>
      <c r="C2760"/>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100" s="199" customFormat="1" x14ac:dyDescent="0.25">
      <c r="A2761"/>
      <c r="B2761"/>
      <c r="C2761"/>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100" s="199" customFormat="1" x14ac:dyDescent="0.25">
      <c r="A2762"/>
      <c r="B2762"/>
      <c r="C2762"/>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100" s="199" customFormat="1" x14ac:dyDescent="0.25">
      <c r="A2763"/>
      <c r="B2763"/>
      <c r="C2763"/>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100" s="199" customFormat="1" x14ac:dyDescent="0.25">
      <c r="A2764"/>
      <c r="B2764"/>
      <c r="C2764"/>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100" s="199" customFormat="1" x14ac:dyDescent="0.25">
      <c r="A2765"/>
      <c r="B2765"/>
      <c r="C2765"/>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100" s="199" customFormat="1" x14ac:dyDescent="0.25">
      <c r="A2766"/>
      <c r="B2766"/>
      <c r="C2766"/>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100" s="199" customFormat="1" x14ac:dyDescent="0.25">
      <c r="A2767"/>
      <c r="B2767"/>
      <c r="C2767"/>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100" s="199" customFormat="1" x14ac:dyDescent="0.25">
      <c r="A2768"/>
      <c r="B2768"/>
      <c r="C2768"/>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100" s="199" customFormat="1" x14ac:dyDescent="0.25">
      <c r="A2769"/>
      <c r="B2769"/>
      <c r="C2769"/>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100" s="199" customFormat="1" x14ac:dyDescent="0.25">
      <c r="A2770"/>
      <c r="B2770"/>
      <c r="C2770"/>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100" s="199" customFormat="1" x14ac:dyDescent="0.25">
      <c r="A2771"/>
      <c r="B2771"/>
      <c r="C2771"/>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100" s="199" customFormat="1" x14ac:dyDescent="0.25">
      <c r="A2772"/>
      <c r="B2772"/>
      <c r="C2772"/>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100" s="199" customFormat="1" x14ac:dyDescent="0.25">
      <c r="A2773"/>
      <c r="B2773"/>
      <c r="C2773"/>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100" s="199" customFormat="1" x14ac:dyDescent="0.25">
      <c r="A2774"/>
      <c r="B2774"/>
      <c r="C2774"/>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100" s="199" customFormat="1" x14ac:dyDescent="0.25">
      <c r="A2775"/>
      <c r="B2775"/>
      <c r="C2775"/>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100" s="199" customFormat="1" x14ac:dyDescent="0.25">
      <c r="A2776"/>
      <c r="B2776"/>
      <c r="C2776"/>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100" s="199" customFormat="1" x14ac:dyDescent="0.25">
      <c r="A2777"/>
      <c r="B2777"/>
      <c r="C2777"/>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100" s="199" customFormat="1" x14ac:dyDescent="0.25">
      <c r="A2778"/>
      <c r="B2778"/>
      <c r="C2778"/>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100" s="199" customFormat="1" x14ac:dyDescent="0.25">
      <c r="A2779"/>
      <c r="B2779"/>
      <c r="C2779"/>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100" s="199" customFormat="1" x14ac:dyDescent="0.25">
      <c r="A2780"/>
      <c r="B2780"/>
      <c r="C2780"/>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100" s="199" customFormat="1" x14ac:dyDescent="0.25">
      <c r="A2781"/>
      <c r="B2781"/>
      <c r="C2781"/>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100" s="199" customFormat="1" x14ac:dyDescent="0.25">
      <c r="A2782"/>
      <c r="B2782"/>
      <c r="C2782"/>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100" s="199" customFormat="1" x14ac:dyDescent="0.25">
      <c r="A2783"/>
      <c r="B2783"/>
      <c r="C2783"/>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100" s="199" customFormat="1" x14ac:dyDescent="0.25">
      <c r="A2784"/>
      <c r="B2784"/>
      <c r="C2784"/>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100" s="199" customFormat="1" x14ac:dyDescent="0.25">
      <c r="A2785"/>
      <c r="B2785"/>
      <c r="C2785"/>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100" s="199" customFormat="1" x14ac:dyDescent="0.25">
      <c r="A2786"/>
      <c r="B2786"/>
      <c r="C2786"/>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100" s="199" customFormat="1" x14ac:dyDescent="0.25">
      <c r="A2787"/>
      <c r="B2787"/>
      <c r="C2787"/>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100" s="199" customFormat="1" x14ac:dyDescent="0.25">
      <c r="A2788"/>
      <c r="B2788"/>
      <c r="C2788"/>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100" s="199" customFormat="1" x14ac:dyDescent="0.25">
      <c r="A2789"/>
      <c r="B2789"/>
      <c r="C2789"/>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100" s="199" customFormat="1" x14ac:dyDescent="0.25">
      <c r="A2790"/>
      <c r="B2790"/>
      <c r="C2790"/>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100" s="199" customFormat="1" x14ac:dyDescent="0.25">
      <c r="A2791"/>
      <c r="B2791"/>
      <c r="C2791"/>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100" s="199" customFormat="1" x14ac:dyDescent="0.25">
      <c r="A2792"/>
      <c r="B2792"/>
      <c r="C2792"/>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100" s="199" customFormat="1" x14ac:dyDescent="0.25">
      <c r="A2793"/>
      <c r="B2793"/>
      <c r="C2793"/>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100" s="199" customFormat="1" x14ac:dyDescent="0.25">
      <c r="A2794"/>
      <c r="B2794"/>
      <c r="C2794"/>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100" s="199" customFormat="1" x14ac:dyDescent="0.25">
      <c r="A2795"/>
      <c r="B2795"/>
      <c r="C2795"/>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100" s="199" customFormat="1" x14ac:dyDescent="0.25">
      <c r="A2796"/>
      <c r="B2796"/>
      <c r="C2796"/>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100" s="199" customFormat="1" x14ac:dyDescent="0.25">
      <c r="A2797"/>
      <c r="B2797"/>
      <c r="C2797"/>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100" s="199" customFormat="1" x14ac:dyDescent="0.25">
      <c r="A2798"/>
      <c r="B2798"/>
      <c r="C2798"/>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100" s="199" customFormat="1" x14ac:dyDescent="0.25">
      <c r="A2799"/>
      <c r="B2799"/>
      <c r="C2799"/>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100" s="199" customFormat="1" x14ac:dyDescent="0.25">
      <c r="A2800"/>
      <c r="B2800"/>
      <c r="C2800"/>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100" s="199" customFormat="1" x14ac:dyDescent="0.25">
      <c r="A2801"/>
      <c r="B2801"/>
      <c r="C2801"/>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100" s="199" customFormat="1" x14ac:dyDescent="0.25">
      <c r="A2802"/>
      <c r="B2802"/>
      <c r="C2802"/>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100" s="199" customFormat="1" x14ac:dyDescent="0.25">
      <c r="A2803"/>
      <c r="B2803"/>
      <c r="C2803"/>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100" s="198" customFormat="1" x14ac:dyDescent="0.25">
      <c r="A2804"/>
      <c r="B2804"/>
      <c r="C2804"/>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100" s="198" customFormat="1" x14ac:dyDescent="0.25">
      <c r="A2805"/>
      <c r="B2805"/>
      <c r="C2805"/>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100" s="199" customFormat="1" x14ac:dyDescent="0.25">
      <c r="A2806"/>
      <c r="B2806"/>
      <c r="C2806"/>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100" s="199" customFormat="1" x14ac:dyDescent="0.25">
      <c r="A2807"/>
      <c r="B2807"/>
      <c r="C2807"/>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100" s="198" customFormat="1" x14ac:dyDescent="0.25">
      <c r="A2808"/>
      <c r="B2808"/>
      <c r="C2808"/>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100" s="199" customFormat="1" x14ac:dyDescent="0.25">
      <c r="A2809"/>
      <c r="B2809"/>
      <c r="C2809"/>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100" s="199" customFormat="1" x14ac:dyDescent="0.25">
      <c r="A2810"/>
      <c r="B2810"/>
      <c r="C2810"/>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100" s="198" customFormat="1" x14ac:dyDescent="0.25">
      <c r="A2811"/>
      <c r="B2811"/>
      <c r="C2811"/>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100" s="198" customFormat="1" x14ac:dyDescent="0.25">
      <c r="A2812"/>
      <c r="B2812"/>
      <c r="C2812"/>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100" s="198" customFormat="1" x14ac:dyDescent="0.25">
      <c r="A2813"/>
      <c r="B2813"/>
      <c r="C2813"/>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100" s="198" customFormat="1" x14ac:dyDescent="0.25">
      <c r="A2814"/>
      <c r="B2814"/>
      <c r="C2814"/>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100" s="199" customFormat="1" x14ac:dyDescent="0.25">
      <c r="A2815"/>
      <c r="B2815"/>
      <c r="C2815"/>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100" s="199" customFormat="1" x14ac:dyDescent="0.25">
      <c r="A2816"/>
      <c r="B2816"/>
      <c r="C2816"/>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100" s="198" customFormat="1" x14ac:dyDescent="0.25">
      <c r="A2817"/>
      <c r="B2817"/>
      <c r="C2817"/>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100" s="198" customFormat="1" x14ac:dyDescent="0.25">
      <c r="A2818"/>
      <c r="B2818"/>
      <c r="C2818"/>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100" s="198" customFormat="1" x14ac:dyDescent="0.25">
      <c r="A2819"/>
      <c r="B2819"/>
      <c r="C2819"/>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100" s="198" customFormat="1" x14ac:dyDescent="0.25">
      <c r="A2820"/>
      <c r="B2820"/>
      <c r="C2820"/>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100" s="198" customFormat="1" x14ac:dyDescent="0.25">
      <c r="A2821"/>
      <c r="B2821"/>
      <c r="C2821"/>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100" s="198" customFormat="1" x14ac:dyDescent="0.25">
      <c r="A2822"/>
      <c r="B2822"/>
      <c r="C2822"/>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100" s="198" customFormat="1" x14ac:dyDescent="0.25">
      <c r="A2823"/>
      <c r="B2823"/>
      <c r="C2823"/>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100" s="198" customFormat="1" x14ac:dyDescent="0.25">
      <c r="A2824"/>
      <c r="B2824"/>
      <c r="C2824"/>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100" s="198" customFormat="1" x14ac:dyDescent="0.25">
      <c r="A2825"/>
      <c r="B2825"/>
      <c r="C2825"/>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100" s="198" customFormat="1" x14ac:dyDescent="0.25">
      <c r="A2826"/>
      <c r="B2826"/>
      <c r="C2826"/>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100" s="198" customFormat="1" x14ac:dyDescent="0.25">
      <c r="A2827"/>
      <c r="B2827"/>
      <c r="C2827"/>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100" s="198" customFormat="1" x14ac:dyDescent="0.25">
      <c r="A2828"/>
      <c r="B2828"/>
      <c r="C2828"/>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100" s="198" customFormat="1" x14ac:dyDescent="0.25">
      <c r="A2829"/>
      <c r="B2829"/>
      <c r="C2829"/>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100" s="198" customFormat="1" x14ac:dyDescent="0.25">
      <c r="A2830"/>
      <c r="B2830"/>
      <c r="C2830"/>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100" s="198" customFormat="1" x14ac:dyDescent="0.25">
      <c r="A2831"/>
      <c r="B2831"/>
      <c r="C2831"/>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100" s="198" customFormat="1" x14ac:dyDescent="0.25">
      <c r="A2832"/>
      <c r="B2832"/>
      <c r="C2832"/>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100" s="198" customFormat="1" x14ac:dyDescent="0.25">
      <c r="A2833"/>
      <c r="B2833"/>
      <c r="C2833"/>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100" s="198" customFormat="1" x14ac:dyDescent="0.25">
      <c r="A2834"/>
      <c r="B2834"/>
      <c r="C2834"/>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100" s="198" customFormat="1" x14ac:dyDescent="0.25">
      <c r="A2835"/>
      <c r="B2835"/>
      <c r="C2835"/>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100" s="198" customFormat="1" x14ac:dyDescent="0.25">
      <c r="A2836"/>
      <c r="B2836"/>
      <c r="C2836"/>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100" s="198" customFormat="1" x14ac:dyDescent="0.25">
      <c r="A2837"/>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100" s="198" customFormat="1" x14ac:dyDescent="0.25">
      <c r="A2838"/>
      <c r="B2838"/>
      <c r="C2838"/>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100" s="198" customFormat="1" x14ac:dyDescent="0.25">
      <c r="A2839"/>
      <c r="B2839"/>
      <c r="C2839"/>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100" s="198" customFormat="1" x14ac:dyDescent="0.25">
      <c r="A2840"/>
      <c r="B2840"/>
      <c r="C2840"/>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100" s="198" customFormat="1" x14ac:dyDescent="0.25">
      <c r="A2841"/>
      <c r="B2841"/>
      <c r="C2841"/>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100" s="198" customFormat="1" x14ac:dyDescent="0.25">
      <c r="A2842"/>
      <c r="B2842"/>
      <c r="C2842"/>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100" s="198" customFormat="1" x14ac:dyDescent="0.25">
      <c r="A2843"/>
      <c r="B2843"/>
      <c r="C2843"/>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100" s="198" customFormat="1" x14ac:dyDescent="0.25">
      <c r="A2844"/>
      <c r="B2844"/>
      <c r="C2844"/>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100" s="198" customFormat="1" x14ac:dyDescent="0.25">
      <c r="A2845"/>
      <c r="B2845"/>
      <c r="C2845"/>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100" s="198" customFormat="1" x14ac:dyDescent="0.25">
      <c r="A2846"/>
      <c r="B2846"/>
      <c r="C2846"/>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100" s="198" customFormat="1" x14ac:dyDescent="0.25">
      <c r="A2847"/>
      <c r="B2847"/>
      <c r="C2847"/>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100" s="198" customFormat="1" x14ac:dyDescent="0.25">
      <c r="A2848"/>
      <c r="B2848"/>
      <c r="C2848"/>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100" s="198" customFormat="1" x14ac:dyDescent="0.25">
      <c r="A2849"/>
      <c r="B2849"/>
      <c r="C2849"/>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100" s="198" customFormat="1" x14ac:dyDescent="0.25">
      <c r="A2850"/>
      <c r="B2850"/>
      <c r="C2850"/>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100" s="198" customFormat="1" x14ac:dyDescent="0.25">
      <c r="A2851"/>
      <c r="B2851"/>
      <c r="C2851"/>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100" s="198" customFormat="1" x14ac:dyDescent="0.25">
      <c r="A2852"/>
      <c r="B2852"/>
      <c r="C2852"/>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100" s="198" customFormat="1" x14ac:dyDescent="0.25">
      <c r="A2853"/>
      <c r="B2853"/>
      <c r="C2853"/>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100" s="198" customFormat="1" x14ac:dyDescent="0.25">
      <c r="A2854"/>
      <c r="B2854"/>
      <c r="C2854"/>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100" s="198" customFormat="1" x14ac:dyDescent="0.25">
      <c r="A2855"/>
      <c r="B2855"/>
      <c r="C2855"/>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100" s="198" customFormat="1" x14ac:dyDescent="0.25">
      <c r="A2856"/>
      <c r="B2856"/>
      <c r="C2856"/>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100" s="198" customFormat="1" x14ac:dyDescent="0.25">
      <c r="A2857"/>
      <c r="B2857"/>
      <c r="C2857"/>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100" s="198" customFormat="1" x14ac:dyDescent="0.25">
      <c r="A2858"/>
      <c r="B2858"/>
      <c r="C2858"/>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100" s="198" customFormat="1" x14ac:dyDescent="0.25">
      <c r="A2859"/>
      <c r="B2859"/>
      <c r="C2859"/>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100" s="198" customFormat="1" x14ac:dyDescent="0.25">
      <c r="A2860"/>
      <c r="B2860"/>
      <c r="C2860"/>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100" s="198" customFormat="1" x14ac:dyDescent="0.25">
      <c r="A2861"/>
      <c r="B2861"/>
      <c r="C2861"/>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100" s="198" customFormat="1" x14ac:dyDescent="0.25">
      <c r="A2862"/>
      <c r="B2862"/>
      <c r="C2862"/>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100" s="198" customFormat="1" x14ac:dyDescent="0.25">
      <c r="A2863"/>
      <c r="B2863"/>
      <c r="C2863"/>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100" s="198" customFormat="1" x14ac:dyDescent="0.25">
      <c r="A2864"/>
      <c r="B2864"/>
      <c r="C2864"/>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100" s="198" customFormat="1" x14ac:dyDescent="0.25">
      <c r="A2865"/>
      <c r="B2865"/>
      <c r="C2865"/>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100" s="198" customFormat="1" x14ac:dyDescent="0.25">
      <c r="A2866"/>
      <c r="B2866"/>
      <c r="C2866"/>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100" s="198" customFormat="1" x14ac:dyDescent="0.25">
      <c r="A2867"/>
      <c r="B2867"/>
      <c r="C2867"/>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100" s="198" customFormat="1" x14ac:dyDescent="0.25">
      <c r="A2868"/>
      <c r="B2868"/>
      <c r="C2868"/>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100" s="198" customFormat="1" x14ac:dyDescent="0.25">
      <c r="A2869"/>
      <c r="B2869"/>
      <c r="C2869"/>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100" s="198" customFormat="1" x14ac:dyDescent="0.25">
      <c r="A2870"/>
      <c r="B2870"/>
      <c r="C2870"/>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100" s="198" customFormat="1" x14ac:dyDescent="0.25">
      <c r="A2871"/>
      <c r="B2871"/>
      <c r="C2871"/>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100" s="198" customFormat="1" x14ac:dyDescent="0.25">
      <c r="A2872"/>
      <c r="B2872"/>
      <c r="C2872"/>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100" s="198" customFormat="1" x14ac:dyDescent="0.25">
      <c r="A2873"/>
      <c r="B2873"/>
      <c r="C2873"/>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100" s="198" customFormat="1" x14ac:dyDescent="0.25">
      <c r="A2874"/>
      <c r="B2874"/>
      <c r="C2874"/>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100" s="198" customFormat="1" x14ac:dyDescent="0.25">
      <c r="A2875"/>
      <c r="B2875"/>
      <c r="C2875"/>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100" s="198" customFormat="1" x14ac:dyDescent="0.25">
      <c r="A2876"/>
      <c r="B2876"/>
      <c r="C2876"/>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100" s="198" customFormat="1" x14ac:dyDescent="0.25">
      <c r="A2877"/>
      <c r="B2877"/>
      <c r="C2877"/>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100" s="198" customFormat="1" x14ac:dyDescent="0.25">
      <c r="A2878"/>
      <c r="B2878"/>
      <c r="C2878"/>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100" s="198" customFormat="1" x14ac:dyDescent="0.25">
      <c r="A2879"/>
      <c r="B2879"/>
      <c r="C2879"/>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100" s="198" customFormat="1" x14ac:dyDescent="0.25">
      <c r="A2880"/>
      <c r="B2880"/>
      <c r="C2880"/>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100" s="198" customFormat="1" x14ac:dyDescent="0.25">
      <c r="A2881"/>
      <c r="B2881"/>
      <c r="C2881"/>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100" s="198" customFormat="1" x14ac:dyDescent="0.25">
      <c r="A2882"/>
      <c r="B2882"/>
      <c r="C2882"/>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100" s="198" customFormat="1" x14ac:dyDescent="0.25">
      <c r="A2883"/>
      <c r="B2883"/>
      <c r="C2883"/>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100" s="198" customFormat="1" x14ac:dyDescent="0.25">
      <c r="A2884"/>
      <c r="B2884"/>
      <c r="C2884"/>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100" s="198" customFormat="1" x14ac:dyDescent="0.25">
      <c r="A2885"/>
      <c r="B2885"/>
      <c r="C2885"/>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100" s="198" customFormat="1" x14ac:dyDescent="0.25">
      <c r="A2886"/>
      <c r="B2886"/>
      <c r="C2886"/>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100" s="198" customFormat="1" x14ac:dyDescent="0.25">
      <c r="A2887"/>
      <c r="B2887"/>
      <c r="C2887"/>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100" s="198" customFormat="1" x14ac:dyDescent="0.25">
      <c r="A2888"/>
      <c r="B2888"/>
      <c r="C2888"/>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100" s="198" customFormat="1" x14ac:dyDescent="0.25">
      <c r="A2889"/>
      <c r="B2889"/>
      <c r="C2889"/>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100" s="198" customFormat="1" x14ac:dyDescent="0.25">
      <c r="A2890"/>
      <c r="B2890"/>
      <c r="C2890"/>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100" s="198" customFormat="1" x14ac:dyDescent="0.25">
      <c r="A2891"/>
      <c r="B2891"/>
      <c r="C2891"/>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100" s="198" customFormat="1" x14ac:dyDescent="0.25">
      <c r="A2892"/>
      <c r="B2892"/>
      <c r="C2892"/>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100" s="198" customFormat="1" x14ac:dyDescent="0.25">
      <c r="A2893"/>
      <c r="B2893"/>
      <c r="C2893"/>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100" s="198" customFormat="1" x14ac:dyDescent="0.25">
      <c r="A2894"/>
      <c r="B2894"/>
      <c r="C2894"/>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100" s="198" customFormat="1" x14ac:dyDescent="0.25">
      <c r="A2895"/>
      <c r="B2895"/>
      <c r="C2895"/>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100" s="198" customFormat="1" x14ac:dyDescent="0.25">
      <c r="A2896"/>
      <c r="B2896"/>
      <c r="C2896"/>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100" s="198" customFormat="1" x14ac:dyDescent="0.25">
      <c r="A2897"/>
      <c r="B2897"/>
      <c r="C2897"/>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100" s="198" customFormat="1" x14ac:dyDescent="0.25">
      <c r="A2898"/>
      <c r="B2898"/>
      <c r="C2898"/>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100" s="198" customFormat="1" x14ac:dyDescent="0.25">
      <c r="A2899"/>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100" s="198" customFormat="1" x14ac:dyDescent="0.25">
      <c r="A2900"/>
      <c r="B2900"/>
      <c r="C2900"/>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100" s="198" customFormat="1" x14ac:dyDescent="0.25">
      <c r="A2901"/>
      <c r="B2901"/>
      <c r="C2901"/>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100" s="198" customFormat="1" x14ac:dyDescent="0.25">
      <c r="A2902"/>
      <c r="B2902"/>
      <c r="C2902"/>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100" s="198" customFormat="1" x14ac:dyDescent="0.25">
      <c r="A2903"/>
      <c r="B2903"/>
      <c r="C2903"/>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100" s="198" customFormat="1" x14ac:dyDescent="0.25">
      <c r="A2904"/>
      <c r="B2904"/>
      <c r="C2904"/>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100" s="197" customFormat="1" x14ac:dyDescent="0.25">
      <c r="A2905"/>
      <c r="B2905"/>
      <c r="C2905"/>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100" s="197" customFormat="1" x14ac:dyDescent="0.25">
      <c r="A2906"/>
      <c r="B2906"/>
      <c r="C2906"/>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100" s="197" customFormat="1" x14ac:dyDescent="0.25">
      <c r="A2907"/>
      <c r="B2907"/>
      <c r="C2907"/>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100" s="197" customFormat="1" x14ac:dyDescent="0.25">
      <c r="A2908"/>
      <c r="B2908"/>
      <c r="C2908"/>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100" s="197" customFormat="1" x14ac:dyDescent="0.25">
      <c r="A2909"/>
      <c r="B2909"/>
      <c r="C2909"/>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100" s="197" customFormat="1" x14ac:dyDescent="0.25">
      <c r="A2910"/>
      <c r="B2910"/>
      <c r="C2910"/>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100" s="197" customFormat="1" x14ac:dyDescent="0.25">
      <c r="A2911"/>
      <c r="B2911"/>
      <c r="C2911"/>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100" s="197" customFormat="1" x14ac:dyDescent="0.25">
      <c r="A2912"/>
      <c r="B2912"/>
      <c r="C2912"/>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100" s="197" customFormat="1" x14ac:dyDescent="0.25">
      <c r="A2913"/>
      <c r="B2913"/>
      <c r="C2913"/>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100" s="197" customFormat="1" x14ac:dyDescent="0.25">
      <c r="A2914"/>
      <c r="B2914"/>
      <c r="C2914"/>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100" s="197" customFormat="1" x14ac:dyDescent="0.25">
      <c r="A2915"/>
      <c r="B2915"/>
      <c r="C2915"/>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100" s="197" customFormat="1" x14ac:dyDescent="0.25">
      <c r="A2916"/>
      <c r="B2916"/>
      <c r="C2916"/>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100" s="197" customFormat="1" x14ac:dyDescent="0.25">
      <c r="A2917"/>
      <c r="B2917"/>
      <c r="C2917"/>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100" s="197" customFormat="1" x14ac:dyDescent="0.25">
      <c r="A2918"/>
      <c r="B2918"/>
      <c r="C2918"/>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100" s="197" customFormat="1" x14ac:dyDescent="0.25">
      <c r="A2919"/>
      <c r="B2919"/>
      <c r="C2919"/>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100" s="197" customFormat="1" x14ac:dyDescent="0.25">
      <c r="A2920"/>
      <c r="B2920"/>
      <c r="C2920"/>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100" s="197" customFormat="1" x14ac:dyDescent="0.25">
      <c r="A2921"/>
      <c r="B2921"/>
      <c r="C2921"/>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100" s="197" customFormat="1" x14ac:dyDescent="0.25">
      <c r="A2922"/>
      <c r="B2922"/>
      <c r="C2922"/>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100" s="197" customFormat="1" x14ac:dyDescent="0.25">
      <c r="A2923"/>
      <c r="B2923"/>
      <c r="C2923"/>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100" s="197" customFormat="1" x14ac:dyDescent="0.25">
      <c r="A2924"/>
      <c r="B2924"/>
      <c r="C2924"/>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100" s="197" customFormat="1" x14ac:dyDescent="0.25">
      <c r="A2925"/>
      <c r="B2925"/>
      <c r="C2925"/>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100" s="197" customFormat="1" x14ac:dyDescent="0.25">
      <c r="A2926"/>
      <c r="B2926"/>
      <c r="C2926"/>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100" s="197" customFormat="1" x14ac:dyDescent="0.25">
      <c r="A2927"/>
      <c r="B2927"/>
      <c r="C2927"/>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100" s="197" customFormat="1" x14ac:dyDescent="0.25">
      <c r="A2928"/>
      <c r="B2928"/>
      <c r="C2928"/>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100" s="197" customFormat="1" x14ac:dyDescent="0.25">
      <c r="A2929"/>
      <c r="B2929"/>
      <c r="C2929"/>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100" s="197" customFormat="1" x14ac:dyDescent="0.25">
      <c r="A2930"/>
      <c r="B2930"/>
      <c r="C2930"/>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100" s="197" customFormat="1" x14ac:dyDescent="0.25">
      <c r="A2931"/>
      <c r="B2931"/>
      <c r="C2931"/>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100" s="197" customFormat="1" x14ac:dyDescent="0.25">
      <c r="A2932"/>
      <c r="B2932"/>
      <c r="C2932"/>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100" s="197" customFormat="1" x14ac:dyDescent="0.25">
      <c r="A2933"/>
      <c r="B2933"/>
      <c r="C2933"/>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100" s="197" customFormat="1" x14ac:dyDescent="0.25">
      <c r="A2934"/>
      <c r="B2934"/>
      <c r="C2934"/>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100" s="197" customFormat="1" x14ac:dyDescent="0.25">
      <c r="A2935"/>
      <c r="B2935"/>
      <c r="C2935"/>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100" s="197" customFormat="1" x14ac:dyDescent="0.25">
      <c r="A2936"/>
      <c r="B2936"/>
      <c r="C2936"/>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100" s="197" customFormat="1" x14ac:dyDescent="0.25">
      <c r="A2937"/>
      <c r="B2937"/>
      <c r="C2937"/>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100" s="197" customFormat="1" x14ac:dyDescent="0.25">
      <c r="A2938"/>
      <c r="B2938"/>
      <c r="C2938"/>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100" s="197" customFormat="1" x14ac:dyDescent="0.25">
      <c r="A2939"/>
      <c r="B2939"/>
      <c r="C2939"/>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100" s="197" customFormat="1" x14ac:dyDescent="0.25">
      <c r="A2940"/>
      <c r="B2940"/>
      <c r="C2940"/>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100" s="197" customFormat="1" x14ac:dyDescent="0.25">
      <c r="A2941"/>
      <c r="B2941"/>
      <c r="C2941"/>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100" s="197" customFormat="1" x14ac:dyDescent="0.25">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100" s="197" customFormat="1" x14ac:dyDescent="0.25">
      <c r="A2943"/>
      <c r="B2943"/>
      <c r="C2943"/>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100" s="197" customFormat="1" x14ac:dyDescent="0.25">
      <c r="A2944"/>
      <c r="B2944"/>
      <c r="C2944"/>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100" s="197" customFormat="1" x14ac:dyDescent="0.25">
      <c r="A2945"/>
      <c r="B2945"/>
      <c r="C2945"/>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100" s="197" customFormat="1" x14ac:dyDescent="0.25">
      <c r="A2946"/>
      <c r="B2946"/>
      <c r="C2946"/>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100" s="197" customFormat="1" x14ac:dyDescent="0.25">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100" s="197" customFormat="1" x14ac:dyDescent="0.25">
      <c r="A2948"/>
      <c r="B2948"/>
      <c r="C2948"/>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100" s="197" customFormat="1" x14ac:dyDescent="0.25">
      <c r="A2949"/>
      <c r="B2949"/>
      <c r="C2949"/>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100" s="197" customFormat="1" x14ac:dyDescent="0.25">
      <c r="A2950"/>
      <c r="B2950"/>
      <c r="C2950"/>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100" s="197" customFormat="1" x14ac:dyDescent="0.25">
      <c r="A2951"/>
      <c r="B2951"/>
      <c r="C2951"/>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100" s="197" customFormat="1" x14ac:dyDescent="0.25">
      <c r="A2952"/>
      <c r="B2952"/>
      <c r="C2952"/>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100" s="197" customFormat="1" x14ac:dyDescent="0.25">
      <c r="A2953"/>
      <c r="B2953"/>
      <c r="C2953"/>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100" s="197" customFormat="1" x14ac:dyDescent="0.25">
      <c r="A2954"/>
      <c r="B2954"/>
      <c r="C2954"/>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100" s="197" customFormat="1" x14ac:dyDescent="0.25">
      <c r="A2955"/>
      <c r="B2955"/>
      <c r="C2955"/>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100" s="197" customFormat="1" x14ac:dyDescent="0.25">
      <c r="A2956"/>
      <c r="B2956"/>
      <c r="C2956"/>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100" s="197" customFormat="1" x14ac:dyDescent="0.25">
      <c r="A2957"/>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100" s="197" customFormat="1" x14ac:dyDescent="0.25">
      <c r="A2958"/>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100" s="197" customFormat="1" x14ac:dyDescent="0.25">
      <c r="A2959"/>
      <c r="B2959"/>
      <c r="C2959"/>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100" s="197" customFormat="1" x14ac:dyDescent="0.25">
      <c r="A2960"/>
      <c r="B2960"/>
      <c r="C2960"/>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100" s="197" customFormat="1" x14ac:dyDescent="0.25">
      <c r="A2961"/>
      <c r="B2961"/>
      <c r="C2961"/>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100" s="197" customFormat="1" x14ac:dyDescent="0.25">
      <c r="A2962"/>
      <c r="B2962"/>
      <c r="C2962"/>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100" s="197" customFormat="1" x14ac:dyDescent="0.25">
      <c r="A2963"/>
      <c r="B2963"/>
      <c r="C2963"/>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100" s="197" customFormat="1" x14ac:dyDescent="0.25">
      <c r="A2964"/>
      <c r="B2964"/>
      <c r="C2964"/>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100" s="197" customFormat="1" x14ac:dyDescent="0.25">
      <c r="A2965"/>
      <c r="B2965"/>
      <c r="C2965"/>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100" s="197" customFormat="1" x14ac:dyDescent="0.25">
      <c r="A2966"/>
      <c r="B2966"/>
      <c r="C2966"/>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100" s="197" customFormat="1" x14ac:dyDescent="0.25">
      <c r="A2967"/>
      <c r="B2967"/>
      <c r="C2967"/>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100" s="197" customFormat="1" x14ac:dyDescent="0.25">
      <c r="A2968"/>
      <c r="B2968"/>
      <c r="C2968"/>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100" s="197" customFormat="1" x14ac:dyDescent="0.25">
      <c r="A2969"/>
      <c r="B2969"/>
      <c r="C2969"/>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100" s="197" customFormat="1" x14ac:dyDescent="0.25">
      <c r="A2970"/>
      <c r="B2970"/>
      <c r="C2970"/>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100" s="197" customFormat="1" x14ac:dyDescent="0.25">
      <c r="A2971"/>
      <c r="B2971"/>
      <c r="C2971"/>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100" s="197" customFormat="1" x14ac:dyDescent="0.25">
      <c r="A2972"/>
      <c r="B2972"/>
      <c r="C2972"/>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100" s="197" customFormat="1" x14ac:dyDescent="0.25">
      <c r="A2973"/>
      <c r="B2973"/>
      <c r="C2973"/>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100" s="197" customFormat="1" x14ac:dyDescent="0.25">
      <c r="A2974"/>
      <c r="B2974"/>
      <c r="C2974"/>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100" s="197" customFormat="1" x14ac:dyDescent="0.25">
      <c r="A2975"/>
      <c r="B2975"/>
      <c r="C2975"/>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100" s="197" customFormat="1" x14ac:dyDescent="0.25">
      <c r="A2976"/>
      <c r="B2976"/>
      <c r="C2976"/>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100" s="197" customFormat="1" x14ac:dyDescent="0.25">
      <c r="A2977"/>
      <c r="B2977"/>
      <c r="C2977"/>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100" s="197" customFormat="1" x14ac:dyDescent="0.25">
      <c r="A2978"/>
      <c r="B2978"/>
      <c r="C2978"/>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100" s="197" customFormat="1" x14ac:dyDescent="0.25">
      <c r="A2979"/>
      <c r="B2979"/>
      <c r="C2979"/>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100" s="197" customFormat="1" x14ac:dyDescent="0.25">
      <c r="A2980"/>
      <c r="B2980"/>
      <c r="C2980"/>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100" s="197" customFormat="1" x14ac:dyDescent="0.25">
      <c r="A2981"/>
      <c r="B2981"/>
      <c r="C2981"/>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100" s="197" customFormat="1" x14ac:dyDescent="0.25">
      <c r="A2982"/>
      <c r="B2982"/>
      <c r="C2982"/>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100" s="197" customFormat="1" x14ac:dyDescent="0.25">
      <c r="A2983"/>
      <c r="B2983"/>
      <c r="C2983"/>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100" s="197" customFormat="1" x14ac:dyDescent="0.25">
      <c r="A2984"/>
      <c r="B2984"/>
      <c r="C2984"/>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100" s="197" customFormat="1" x14ac:dyDescent="0.25">
      <c r="A2985"/>
      <c r="B2985"/>
      <c r="C2985"/>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100" s="197" customFormat="1" x14ac:dyDescent="0.25">
      <c r="A2986"/>
      <c r="B2986"/>
      <c r="C2986"/>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100" s="197" customFormat="1" x14ac:dyDescent="0.25">
      <c r="A2987"/>
      <c r="B2987"/>
      <c r="C2987"/>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100" s="197" customFormat="1" x14ac:dyDescent="0.25">
      <c r="A2988"/>
      <c r="B2988"/>
      <c r="C2988"/>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100" s="197" customFormat="1" x14ac:dyDescent="0.25">
      <c r="A2989"/>
      <c r="B2989"/>
      <c r="C2989"/>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100" s="197" customFormat="1" x14ac:dyDescent="0.25">
      <c r="A2990"/>
      <c r="B2990"/>
      <c r="C2990"/>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100" s="197" customFormat="1" x14ac:dyDescent="0.25">
      <c r="A2991"/>
      <c r="B2991"/>
      <c r="C2991"/>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100" s="197" customFormat="1" x14ac:dyDescent="0.25">
      <c r="A2992"/>
      <c r="B2992"/>
      <c r="C2992"/>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100" s="197" customFormat="1" x14ac:dyDescent="0.25">
      <c r="A2993"/>
      <c r="B2993"/>
      <c r="C2993"/>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100" s="197" customFormat="1" x14ac:dyDescent="0.25">
      <c r="A2994"/>
      <c r="B2994"/>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100" s="197" customFormat="1" x14ac:dyDescent="0.25">
      <c r="A2995"/>
      <c r="B2995"/>
      <c r="C2995"/>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100" s="197" customFormat="1" x14ac:dyDescent="0.25">
      <c r="A2996"/>
      <c r="B2996"/>
      <c r="C2996"/>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100" s="197" customFormat="1" x14ac:dyDescent="0.25">
      <c r="A2997"/>
      <c r="B2997"/>
      <c r="C2997"/>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100" s="197" customFormat="1" x14ac:dyDescent="0.25">
      <c r="A2998"/>
      <c r="B2998"/>
      <c r="C2998"/>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100" s="197" customFormat="1" x14ac:dyDescent="0.25">
      <c r="A2999"/>
      <c r="B2999"/>
      <c r="C2999"/>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100" s="197" customFormat="1" x14ac:dyDescent="0.25">
      <c r="A3000"/>
      <c r="B3000"/>
      <c r="C3000"/>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100" s="197" customFormat="1" x14ac:dyDescent="0.25">
      <c r="A3001"/>
      <c r="B3001"/>
      <c r="C3001"/>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100" s="197" customFormat="1" x14ac:dyDescent="0.25">
      <c r="A3002"/>
      <c r="B3002"/>
      <c r="C3002"/>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100" s="197" customFormat="1" x14ac:dyDescent="0.25">
      <c r="A3003"/>
      <c r="B3003"/>
      <c r="C3003"/>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100" s="197" customFormat="1" x14ac:dyDescent="0.25">
      <c r="A3004"/>
      <c r="B3004"/>
      <c r="C3004"/>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100" s="197" customFormat="1" x14ac:dyDescent="0.25">
      <c r="A3005"/>
      <c r="B3005"/>
      <c r="C3005"/>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100" s="197" customFormat="1" x14ac:dyDescent="0.25">
      <c r="A3006"/>
      <c r="B3006"/>
      <c r="C3006"/>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100" s="197" customFormat="1" x14ac:dyDescent="0.25">
      <c r="A3007"/>
      <c r="B3007"/>
      <c r="C3007"/>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100" s="197" customFormat="1" x14ac:dyDescent="0.25">
      <c r="A3008"/>
      <c r="B3008"/>
      <c r="C3008"/>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100" s="197" customFormat="1" x14ac:dyDescent="0.25">
      <c r="A3009"/>
      <c r="B3009"/>
      <c r="C3009"/>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100" s="197" customFormat="1" x14ac:dyDescent="0.25">
      <c r="A3010"/>
      <c r="B3010"/>
      <c r="C3010"/>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100" s="197" customFormat="1" x14ac:dyDescent="0.25">
      <c r="A3011"/>
      <c r="B3011"/>
      <c r="C3011"/>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100" s="197" customFormat="1" x14ac:dyDescent="0.25">
      <c r="A3012"/>
      <c r="B3012"/>
      <c r="C3012"/>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100" s="197" customFormat="1" x14ac:dyDescent="0.25">
      <c r="A3013"/>
      <c r="B3013"/>
      <c r="C3013"/>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100" s="197" customFormat="1" x14ac:dyDescent="0.25">
      <c r="A3014"/>
      <c r="B3014"/>
      <c r="C3014"/>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100" s="197" customFormat="1" x14ac:dyDescent="0.25">
      <c r="A3015"/>
      <c r="B3015"/>
      <c r="C3015"/>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100" s="197" customFormat="1" x14ac:dyDescent="0.25">
      <c r="A3016"/>
      <c r="B3016"/>
      <c r="C3016"/>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100" s="197" customFormat="1" x14ac:dyDescent="0.25">
      <c r="A3017"/>
      <c r="B3017"/>
      <c r="C3017"/>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100" s="197" customFormat="1" x14ac:dyDescent="0.25">
      <c r="A3018"/>
      <c r="B3018"/>
      <c r="C3018"/>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100" s="197" customFormat="1" x14ac:dyDescent="0.25">
      <c r="A3019"/>
      <c r="B3019"/>
      <c r="C3019"/>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100" s="197" customFormat="1" x14ac:dyDescent="0.25">
      <c r="A3020"/>
      <c r="B3020"/>
      <c r="C3020"/>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100" s="197" customFormat="1" x14ac:dyDescent="0.25">
      <c r="A3021"/>
      <c r="B3021"/>
      <c r="C3021"/>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100" s="197" customFormat="1" x14ac:dyDescent="0.25">
      <c r="A3022"/>
      <c r="B3022"/>
      <c r="C3022"/>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100" s="197" customFormat="1" x14ac:dyDescent="0.25">
      <c r="A3023"/>
      <c r="B3023"/>
      <c r="C3023"/>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100" s="197" customFormat="1" x14ac:dyDescent="0.25">
      <c r="A3024"/>
      <c r="B3024"/>
      <c r="C3024"/>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100" s="197" customFormat="1" x14ac:dyDescent="0.25">
      <c r="A3025"/>
      <c r="B3025"/>
      <c r="C3025"/>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100" s="197" customFormat="1" x14ac:dyDescent="0.25">
      <c r="A3026"/>
      <c r="B3026"/>
      <c r="C3026"/>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100" s="197" customFormat="1" x14ac:dyDescent="0.25">
      <c r="A3027"/>
      <c r="B3027"/>
      <c r="C3027"/>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100" s="197" customFormat="1" x14ac:dyDescent="0.25">
      <c r="A3028"/>
      <c r="B3028"/>
      <c r="C3028"/>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100" s="197" customFormat="1" x14ac:dyDescent="0.25">
      <c r="A3029"/>
      <c r="B3029"/>
      <c r="C3029"/>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100" s="197" customFormat="1" x14ac:dyDescent="0.25">
      <c r="A3030"/>
      <c r="B3030"/>
      <c r="C3030"/>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100" s="197" customFormat="1" x14ac:dyDescent="0.25">
      <c r="A3031"/>
      <c r="B3031"/>
      <c r="C3031"/>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100" s="197" customFormat="1" x14ac:dyDescent="0.25">
      <c r="A3032"/>
      <c r="B3032"/>
      <c r="C3032"/>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100" s="197" customFormat="1" x14ac:dyDescent="0.25">
      <c r="A3033"/>
      <c r="B3033"/>
      <c r="C3033"/>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100" s="197" customFormat="1" x14ac:dyDescent="0.25">
      <c r="A3034"/>
      <c r="B3034"/>
      <c r="C3034"/>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100" s="197" customFormat="1" x14ac:dyDescent="0.25">
      <c r="A3035"/>
      <c r="B3035"/>
      <c r="C3035"/>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100" s="197" customFormat="1" x14ac:dyDescent="0.25">
      <c r="A3036"/>
      <c r="B3036"/>
      <c r="C3036"/>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100" s="197" customFormat="1" x14ac:dyDescent="0.25">
      <c r="A3037"/>
      <c r="B3037"/>
      <c r="C3037"/>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100" s="197" customFormat="1" x14ac:dyDescent="0.25">
      <c r="A3038"/>
      <c r="B3038"/>
      <c r="C3038"/>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100" s="197" customFormat="1" x14ac:dyDescent="0.25">
      <c r="A3039"/>
      <c r="B3039"/>
      <c r="C3039"/>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100" s="197" customFormat="1" x14ac:dyDescent="0.25">
      <c r="A3040"/>
      <c r="B3040"/>
      <c r="C3040"/>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100" s="197" customFormat="1" x14ac:dyDescent="0.25">
      <c r="A3041"/>
      <c r="B3041"/>
      <c r="C3041"/>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100" s="197" customFormat="1" x14ac:dyDescent="0.25">
      <c r="A3042"/>
      <c r="B3042"/>
      <c r="C3042"/>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100" s="197" customFormat="1" x14ac:dyDescent="0.25">
      <c r="A3043"/>
      <c r="B3043"/>
      <c r="C3043"/>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100" s="197" customFormat="1" x14ac:dyDescent="0.25">
      <c r="A3044"/>
      <c r="B3044"/>
      <c r="C3044"/>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100" s="197" customFormat="1" x14ac:dyDescent="0.25">
      <c r="A3045"/>
      <c r="B3045"/>
      <c r="C3045"/>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100" s="197" customFormat="1" x14ac:dyDescent="0.25">
      <c r="A3046"/>
      <c r="B3046"/>
      <c r="C3046"/>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100" s="197" customFormat="1" x14ac:dyDescent="0.25">
      <c r="A3047"/>
      <c r="B3047"/>
      <c r="C3047"/>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100" s="197" customFormat="1" x14ac:dyDescent="0.25">
      <c r="A3048"/>
      <c r="B3048"/>
      <c r="C3048"/>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100" s="197" customFormat="1" x14ac:dyDescent="0.25">
      <c r="A3049"/>
      <c r="B3049"/>
      <c r="C3049"/>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100" s="197" customFormat="1" x14ac:dyDescent="0.25">
      <c r="A3050"/>
      <c r="B3050"/>
      <c r="C3050"/>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100" s="197" customFormat="1" x14ac:dyDescent="0.25">
      <c r="A3051"/>
      <c r="B3051"/>
      <c r="C3051"/>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100" s="197" customFormat="1" x14ac:dyDescent="0.25">
      <c r="A3052"/>
      <c r="B3052"/>
      <c r="C3052"/>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100" s="197" customFormat="1" x14ac:dyDescent="0.25">
      <c r="A3053"/>
      <c r="B3053"/>
      <c r="C3053"/>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100" s="197" customFormat="1" x14ac:dyDescent="0.25">
      <c r="A3054"/>
      <c r="B3054"/>
      <c r="C3054"/>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100" s="197" customFormat="1" x14ac:dyDescent="0.25">
      <c r="A3055"/>
      <c r="B3055"/>
      <c r="C3055"/>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100" s="197" customFormat="1" x14ac:dyDescent="0.25">
      <c r="A3056"/>
      <c r="B3056"/>
      <c r="C3056"/>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100" s="197" customFormat="1" x14ac:dyDescent="0.25">
      <c r="A3057"/>
      <c r="B3057"/>
      <c r="C3057"/>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100" s="197" customFormat="1" x14ac:dyDescent="0.25">
      <c r="A3058"/>
      <c r="B3058"/>
      <c r="C3058"/>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100" s="197" customFormat="1" x14ac:dyDescent="0.25">
      <c r="A3059"/>
      <c r="B3059"/>
      <c r="C3059"/>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100" s="197" customFormat="1" x14ac:dyDescent="0.25">
      <c r="A3060"/>
      <c r="B3060"/>
      <c r="C3060"/>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100" s="197" customFormat="1" x14ac:dyDescent="0.25">
      <c r="A3061"/>
      <c r="B3061"/>
      <c r="C3061"/>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100" s="197" customFormat="1" x14ac:dyDescent="0.25">
      <c r="A3062"/>
      <c r="B3062"/>
      <c r="C3062"/>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100" s="197" customFormat="1" x14ac:dyDescent="0.25">
      <c r="A3063"/>
      <c r="B3063"/>
      <c r="C3063"/>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100" s="197" customFormat="1" x14ac:dyDescent="0.25">
      <c r="A3064"/>
      <c r="B3064"/>
      <c r="C3064"/>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100" s="197" customFormat="1" x14ac:dyDescent="0.25">
      <c r="A3065"/>
      <c r="B3065"/>
      <c r="C3065"/>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100" s="197" customFormat="1" x14ac:dyDescent="0.25">
      <c r="A3066"/>
      <c r="B3066"/>
      <c r="C3066"/>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100" s="197" customFormat="1" x14ac:dyDescent="0.25">
      <c r="A3067"/>
      <c r="B3067"/>
      <c r="C3067"/>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100" s="197" customFormat="1" x14ac:dyDescent="0.25">
      <c r="A3068"/>
      <c r="B3068"/>
      <c r="C3068"/>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100" s="197" customFormat="1" x14ac:dyDescent="0.25">
      <c r="A3069"/>
      <c r="B3069"/>
      <c r="C3069"/>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100" s="197" customFormat="1" x14ac:dyDescent="0.25">
      <c r="A3070"/>
      <c r="B3070"/>
      <c r="C3070"/>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100" s="197" customFormat="1" x14ac:dyDescent="0.25">
      <c r="A3071"/>
      <c r="B3071"/>
      <c r="C3071"/>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100" s="197" customFormat="1" x14ac:dyDescent="0.25">
      <c r="A3072"/>
      <c r="B3072"/>
      <c r="C3072"/>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100" s="197" customFormat="1" x14ac:dyDescent="0.25">
      <c r="A3073"/>
      <c r="B3073"/>
      <c r="C3073"/>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100" s="197" customFormat="1" x14ac:dyDescent="0.25">
      <c r="A3074"/>
      <c r="B3074"/>
      <c r="C3074"/>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100" s="197" customFormat="1" x14ac:dyDescent="0.25">
      <c r="A3075"/>
      <c r="B3075"/>
      <c r="C3075"/>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100" s="197" customFormat="1" x14ac:dyDescent="0.25">
      <c r="A3076"/>
      <c r="B3076"/>
      <c r="C3076"/>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100" s="197" customFormat="1" x14ac:dyDescent="0.25">
      <c r="A3077"/>
      <c r="B3077"/>
      <c r="C3077"/>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100" s="197" customFormat="1" x14ac:dyDescent="0.25">
      <c r="A3078"/>
      <c r="B3078"/>
      <c r="C3078"/>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100" s="197" customFormat="1" x14ac:dyDescent="0.25">
      <c r="A3079"/>
      <c r="B3079"/>
      <c r="C3079"/>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100" s="197" customFormat="1" x14ac:dyDescent="0.25">
      <c r="A3080"/>
      <c r="B3080"/>
      <c r="C3080"/>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100" s="197" customFormat="1" x14ac:dyDescent="0.25">
      <c r="A3081"/>
      <c r="B3081"/>
      <c r="C3081"/>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100" s="197" customFormat="1" x14ac:dyDescent="0.25">
      <c r="A3082"/>
      <c r="B3082"/>
      <c r="C3082"/>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100" s="197" customFormat="1" x14ac:dyDescent="0.25">
      <c r="A3083"/>
      <c r="B3083"/>
      <c r="C3083"/>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100" s="197" customFormat="1" x14ac:dyDescent="0.25">
      <c r="A3084"/>
      <c r="B3084"/>
      <c r="C3084"/>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100" s="197" customFormat="1" x14ac:dyDescent="0.25">
      <c r="A3085"/>
      <c r="B3085"/>
      <c r="C3085"/>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100" s="197" customFormat="1" x14ac:dyDescent="0.25">
      <c r="A3086"/>
      <c r="B3086"/>
      <c r="C3086"/>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100" s="197" customFormat="1" x14ac:dyDescent="0.25">
      <c r="A3087"/>
      <c r="B3087"/>
      <c r="C3087"/>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100" s="197" customFormat="1" x14ac:dyDescent="0.25">
      <c r="A3088"/>
      <c r="B3088"/>
      <c r="C3088"/>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100" s="197" customFormat="1" x14ac:dyDescent="0.25">
      <c r="A3089"/>
      <c r="B3089"/>
      <c r="C3089"/>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100" s="197" customFormat="1" x14ac:dyDescent="0.25">
      <c r="A3090"/>
      <c r="B3090"/>
      <c r="C3090"/>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100" s="197" customFormat="1" x14ac:dyDescent="0.25">
      <c r="A3091"/>
      <c r="B3091"/>
      <c r="C3091"/>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100" s="197" customFormat="1" x14ac:dyDescent="0.25">
      <c r="A3092"/>
      <c r="B3092"/>
      <c r="C3092"/>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100" s="197" customFormat="1" x14ac:dyDescent="0.25">
      <c r="A3093"/>
      <c r="B3093"/>
      <c r="C3093"/>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100" s="197" customFormat="1" x14ac:dyDescent="0.25">
      <c r="A3094"/>
      <c r="B3094"/>
      <c r="C3094"/>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100" s="197" customFormat="1" x14ac:dyDescent="0.25">
      <c r="A3095"/>
      <c r="B3095"/>
      <c r="C3095"/>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100" s="197" customFormat="1" x14ac:dyDescent="0.25">
      <c r="A3096"/>
      <c r="B3096"/>
      <c r="C3096"/>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100" s="197" customFormat="1" x14ac:dyDescent="0.25">
      <c r="A3097"/>
      <c r="B3097"/>
      <c r="C3097"/>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100" s="197" customFormat="1" x14ac:dyDescent="0.25">
      <c r="A3098"/>
      <c r="B3098"/>
      <c r="C3098"/>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100" s="197" customFormat="1" x14ac:dyDescent="0.25">
      <c r="A3099"/>
      <c r="B3099"/>
      <c r="C3099"/>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100" s="197" customFormat="1" x14ac:dyDescent="0.25">
      <c r="A3100"/>
      <c r="B3100"/>
      <c r="C3100"/>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100" s="197" customFormat="1" x14ac:dyDescent="0.25">
      <c r="A3101"/>
      <c r="B3101"/>
      <c r="C3101"/>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100" s="197" customFormat="1" x14ac:dyDescent="0.25">
      <c r="A3102"/>
      <c r="B3102"/>
      <c r="C3102"/>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100" s="197" customFormat="1" x14ac:dyDescent="0.25">
      <c r="A3103"/>
      <c r="B3103"/>
      <c r="C3103"/>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100" s="197" customFormat="1" x14ac:dyDescent="0.25">
      <c r="A3104"/>
      <c r="B3104"/>
      <c r="C3104"/>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100" s="197" customFormat="1" x14ac:dyDescent="0.25">
      <c r="A3105"/>
      <c r="B3105"/>
      <c r="C3105"/>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100" s="197" customFormat="1" x14ac:dyDescent="0.25">
      <c r="A3106"/>
      <c r="B3106"/>
      <c r="C3106"/>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100" s="197" customFormat="1" x14ac:dyDescent="0.25">
      <c r="A3107"/>
      <c r="B3107"/>
      <c r="C3107"/>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100" s="197" customFormat="1" x14ac:dyDescent="0.25">
      <c r="A3108"/>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100" s="197" customFormat="1" x14ac:dyDescent="0.25">
      <c r="A3109"/>
      <c r="B3109"/>
      <c r="C3109"/>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100" s="197" customFormat="1" x14ac:dyDescent="0.25">
      <c r="A3110"/>
      <c r="B3110"/>
      <c r="C3110"/>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100" s="197" customFormat="1" x14ac:dyDescent="0.25">
      <c r="A3111"/>
      <c r="B3111"/>
      <c r="C3111"/>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100" s="197" customFormat="1" x14ac:dyDescent="0.25">
      <c r="A3112"/>
      <c r="B3112"/>
      <c r="C3112"/>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100" s="196" customFormat="1" x14ac:dyDescent="0.25">
      <c r="A3113"/>
      <c r="B3113"/>
      <c r="C3113"/>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100" s="196" customFormat="1" x14ac:dyDescent="0.25">
      <c r="A3114"/>
      <c r="B3114"/>
      <c r="C3114"/>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100" s="196" customFormat="1" x14ac:dyDescent="0.25">
      <c r="A3115"/>
      <c r="B3115"/>
      <c r="C3115"/>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100" s="197" customFormat="1" x14ac:dyDescent="0.25">
      <c r="A3116"/>
      <c r="B3116"/>
      <c r="C3116"/>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100" s="197" customFormat="1" x14ac:dyDescent="0.25">
      <c r="A3117"/>
      <c r="B3117"/>
      <c r="C3117"/>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100" s="197" customFormat="1" x14ac:dyDescent="0.25">
      <c r="A3118"/>
      <c r="B3118"/>
      <c r="C3118"/>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100" s="197" customFormat="1" x14ac:dyDescent="0.25">
      <c r="A3119"/>
      <c r="B3119"/>
      <c r="C3119"/>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100" s="197" customFormat="1" x14ac:dyDescent="0.25">
      <c r="A3120"/>
      <c r="B3120"/>
      <c r="C3120"/>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100" s="197" customFormat="1" x14ac:dyDescent="0.25">
      <c r="A3121"/>
      <c r="B3121"/>
      <c r="C3121"/>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100" s="197" customFormat="1" x14ac:dyDescent="0.25">
      <c r="A3122"/>
      <c r="B3122"/>
      <c r="C3122"/>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100" s="197" customFormat="1" x14ac:dyDescent="0.25">
      <c r="A3123"/>
      <c r="B3123"/>
      <c r="C3123"/>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100" s="196" customFormat="1" x14ac:dyDescent="0.25">
      <c r="A3124"/>
      <c r="B3124"/>
      <c r="C3124"/>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100" s="196" customFormat="1" x14ac:dyDescent="0.25">
      <c r="A3125"/>
      <c r="B3125"/>
      <c r="C3125"/>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100" s="196" customFormat="1" x14ac:dyDescent="0.25">
      <c r="A3126"/>
      <c r="B3126"/>
      <c r="C3126"/>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100" s="196" customFormat="1" x14ac:dyDescent="0.25">
      <c r="A3127"/>
      <c r="B3127"/>
      <c r="C3127"/>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100" s="197" customFormat="1" x14ac:dyDescent="0.25">
      <c r="A3128"/>
      <c r="B3128"/>
      <c r="C3128"/>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100" s="197" customFormat="1" x14ac:dyDescent="0.25">
      <c r="A3129"/>
      <c r="B3129"/>
      <c r="C3129"/>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100" s="197" customFormat="1" x14ac:dyDescent="0.25">
      <c r="A3130"/>
      <c r="B3130"/>
      <c r="C3130"/>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100" s="197" customFormat="1" x14ac:dyDescent="0.25">
      <c r="A3131"/>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100" s="197" customFormat="1" x14ac:dyDescent="0.25">
      <c r="A3132"/>
      <c r="B3132"/>
      <c r="C3132"/>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100" s="196" customFormat="1" x14ac:dyDescent="0.25">
      <c r="A3133"/>
      <c r="B3133"/>
      <c r="C3133"/>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100" s="196" customFormat="1" x14ac:dyDescent="0.25">
      <c r="A3134"/>
      <c r="B3134"/>
      <c r="C3134"/>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100" s="195" customFormat="1" x14ac:dyDescent="0.25">
      <c r="A3135"/>
      <c r="B3135"/>
      <c r="C3135"/>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100" s="195" customFormat="1" x14ac:dyDescent="0.25">
      <c r="A3136"/>
      <c r="B3136"/>
      <c r="C3136"/>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100" s="195" customFormat="1" x14ac:dyDescent="0.25">
      <c r="A3137"/>
      <c r="B3137"/>
      <c r="C3137"/>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100" s="196" customFormat="1" x14ac:dyDescent="0.25">
      <c r="A3138"/>
      <c r="B3138"/>
      <c r="C3138"/>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100" s="196" customFormat="1" x14ac:dyDescent="0.25">
      <c r="A3139"/>
      <c r="B3139"/>
      <c r="C3139"/>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100" s="196" customFormat="1" x14ac:dyDescent="0.25">
      <c r="A3140"/>
      <c r="B3140"/>
      <c r="C3140"/>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100" s="196" customFormat="1" x14ac:dyDescent="0.25">
      <c r="A3141"/>
      <c r="B3141"/>
      <c r="C3141"/>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100" s="196" customFormat="1" x14ac:dyDescent="0.25">
      <c r="A3142"/>
      <c r="B3142"/>
      <c r="C3142"/>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100" s="196" customFormat="1" x14ac:dyDescent="0.25">
      <c r="A3143"/>
      <c r="B3143"/>
      <c r="C3143"/>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100" s="196" customFormat="1" x14ac:dyDescent="0.25">
      <c r="A3144"/>
      <c r="B3144"/>
      <c r="C3144"/>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100" s="196" customFormat="1" x14ac:dyDescent="0.25">
      <c r="A3145"/>
      <c r="B3145"/>
      <c r="C3145"/>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100" s="195" customFormat="1" x14ac:dyDescent="0.25">
      <c r="A3146"/>
      <c r="B3146"/>
      <c r="C3146"/>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100" s="195" customFormat="1" x14ac:dyDescent="0.25">
      <c r="A3147"/>
      <c r="B3147"/>
      <c r="C3147"/>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100" s="195" customFormat="1" x14ac:dyDescent="0.25">
      <c r="A3148"/>
      <c r="B3148"/>
      <c r="C3148"/>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100" s="195" customFormat="1" x14ac:dyDescent="0.25">
      <c r="A3149"/>
      <c r="B3149"/>
      <c r="C3149"/>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100" s="196" customFormat="1" x14ac:dyDescent="0.25">
      <c r="A3150"/>
      <c r="B3150"/>
      <c r="C3150"/>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100" s="196" customFormat="1" x14ac:dyDescent="0.25">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100" s="196" customFormat="1" x14ac:dyDescent="0.25">
      <c r="A3152"/>
      <c r="B3152"/>
      <c r="C3152"/>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100" s="196" customFormat="1" x14ac:dyDescent="0.25">
      <c r="A3153"/>
      <c r="B3153"/>
      <c r="C3153"/>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100" s="196" customFormat="1" x14ac:dyDescent="0.25">
      <c r="A3154"/>
      <c r="B3154"/>
      <c r="C3154"/>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100" s="195" customFormat="1" x14ac:dyDescent="0.25">
      <c r="A3155"/>
      <c r="B3155"/>
      <c r="C3155"/>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100" s="195" customFormat="1" x14ac:dyDescent="0.25">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100" s="195" customFormat="1" x14ac:dyDescent="0.25">
      <c r="A3157"/>
      <c r="B3157"/>
      <c r="C3157"/>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100" s="195" customFormat="1" x14ac:dyDescent="0.25">
      <c r="A3158"/>
      <c r="B3158"/>
      <c r="C3158"/>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100" s="195" customFormat="1" x14ac:dyDescent="0.25">
      <c r="A3159"/>
      <c r="B3159"/>
      <c r="C3159"/>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100" s="195" customFormat="1" x14ac:dyDescent="0.25">
      <c r="A3160"/>
      <c r="B3160"/>
      <c r="C3160"/>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100" s="195" customFormat="1" x14ac:dyDescent="0.25">
      <c r="A3161"/>
      <c r="B3161"/>
      <c r="C3161"/>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100" s="195" customFormat="1" x14ac:dyDescent="0.25">
      <c r="A3162"/>
      <c r="B3162"/>
      <c r="C3162"/>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100" s="195" customFormat="1" x14ac:dyDescent="0.25">
      <c r="A3163"/>
      <c r="B3163"/>
      <c r="C3163"/>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100" s="195" customFormat="1" x14ac:dyDescent="0.25">
      <c r="A3164"/>
      <c r="B3164"/>
      <c r="C3164"/>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100" s="195" customFormat="1" x14ac:dyDescent="0.25">
      <c r="A3165"/>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100" s="195" customFormat="1" x14ac:dyDescent="0.25">
      <c r="A3166"/>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100" s="195" customFormat="1" x14ac:dyDescent="0.25">
      <c r="A3167"/>
      <c r="B3167"/>
      <c r="C3167"/>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100" s="195" customFormat="1" x14ac:dyDescent="0.25">
      <c r="A3168"/>
      <c r="B3168"/>
      <c r="C3168"/>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100" s="195" customFormat="1" x14ac:dyDescent="0.25">
      <c r="A3169"/>
      <c r="B3169"/>
      <c r="C3169"/>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100" s="195" customFormat="1" x14ac:dyDescent="0.25">
      <c r="A3170"/>
      <c r="B3170"/>
      <c r="C3170"/>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100" s="195" customFormat="1" x14ac:dyDescent="0.25">
      <c r="A3171"/>
      <c r="B3171"/>
      <c r="C3171"/>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100" s="195" customFormat="1" x14ac:dyDescent="0.25">
      <c r="A3172"/>
      <c r="B3172"/>
      <c r="C3172"/>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100" s="195" customFormat="1" x14ac:dyDescent="0.25">
      <c r="A3173"/>
      <c r="B3173"/>
      <c r="C3173"/>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100" s="195" customFormat="1" x14ac:dyDescent="0.25">
      <c r="A317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100" s="195" customFormat="1" x14ac:dyDescent="0.25">
      <c r="A3175"/>
      <c r="B3175"/>
      <c r="C3175"/>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100" s="195" customFormat="1" x14ac:dyDescent="0.25">
      <c r="A3176"/>
      <c r="B3176"/>
      <c r="C3176"/>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100" s="195" customFormat="1" x14ac:dyDescent="0.25">
      <c r="A3177"/>
      <c r="B3177"/>
      <c r="C3177"/>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100" s="195" customFormat="1" x14ac:dyDescent="0.25">
      <c r="A3178"/>
      <c r="B3178"/>
      <c r="C3178"/>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100" s="195" customFormat="1" x14ac:dyDescent="0.25">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100" s="194" customFormat="1" x14ac:dyDescent="0.25">
      <c r="A3180"/>
      <c r="B3180"/>
      <c r="C3180"/>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100" s="194" customFormat="1" x14ac:dyDescent="0.25">
      <c r="A3181"/>
      <c r="B3181"/>
      <c r="C3181"/>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100" s="195" customFormat="1" x14ac:dyDescent="0.25">
      <c r="A3182"/>
      <c r="B3182"/>
      <c r="C3182"/>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100" s="195" customFormat="1" x14ac:dyDescent="0.25">
      <c r="A3183"/>
      <c r="B3183"/>
      <c r="C3183"/>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100" s="195" customFormat="1" x14ac:dyDescent="0.25">
      <c r="A3184"/>
      <c r="B3184"/>
      <c r="C3184"/>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100" s="195" customFormat="1" x14ac:dyDescent="0.25">
      <c r="A3185"/>
      <c r="B3185"/>
      <c r="C3185"/>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100" s="195" customFormat="1" x14ac:dyDescent="0.25">
      <c r="A3186"/>
      <c r="B3186"/>
      <c r="C3186"/>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100" s="195" customFormat="1" x14ac:dyDescent="0.25">
      <c r="A3187"/>
      <c r="B3187"/>
      <c r="C3187"/>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100" s="194" customFormat="1" x14ac:dyDescent="0.25">
      <c r="A3188"/>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100" s="194" customFormat="1" x14ac:dyDescent="0.25">
      <c r="A3189"/>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100" s="193" customFormat="1" x14ac:dyDescent="0.25">
      <c r="A3190"/>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100" s="193" customFormat="1" x14ac:dyDescent="0.25">
      <c r="A3191"/>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100" s="193" customFormat="1" x14ac:dyDescent="0.25">
      <c r="A3192"/>
      <c r="B3192"/>
      <c r="C3192"/>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100" s="194" customFormat="1" x14ac:dyDescent="0.25">
      <c r="A3193"/>
      <c r="B3193"/>
      <c r="C3193"/>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100" s="194" customFormat="1" x14ac:dyDescent="0.25">
      <c r="A3194"/>
      <c r="B3194"/>
      <c r="C3194"/>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100" s="194" customFormat="1" x14ac:dyDescent="0.25">
      <c r="A3195"/>
      <c r="B3195"/>
      <c r="C3195"/>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100" s="194" customFormat="1" x14ac:dyDescent="0.25">
      <c r="A3196"/>
      <c r="B3196"/>
      <c r="C3196"/>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100" s="194" customFormat="1" x14ac:dyDescent="0.25">
      <c r="A3197"/>
      <c r="B3197"/>
      <c r="C3197"/>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100" s="194" customFormat="1" x14ac:dyDescent="0.25">
      <c r="A3198"/>
      <c r="B3198"/>
      <c r="C3198"/>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100" s="194" customFormat="1" x14ac:dyDescent="0.25">
      <c r="A3199"/>
      <c r="B3199"/>
      <c r="C3199"/>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100" s="194" customFormat="1" x14ac:dyDescent="0.25">
      <c r="A3200"/>
      <c r="B3200"/>
      <c r="C3200"/>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100" s="193" customFormat="1" x14ac:dyDescent="0.25">
      <c r="A3201"/>
      <c r="B3201"/>
      <c r="C3201"/>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100" s="193" customFormat="1" x14ac:dyDescent="0.25">
      <c r="A3202"/>
      <c r="B3202"/>
      <c r="C3202"/>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100" s="193" customFormat="1" x14ac:dyDescent="0.25">
      <c r="A3203"/>
      <c r="B3203"/>
      <c r="C3203"/>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100" s="193" customFormat="1" x14ac:dyDescent="0.25">
      <c r="A3204"/>
      <c r="B3204"/>
      <c r="C3204"/>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100" s="194" customFormat="1" x14ac:dyDescent="0.25">
      <c r="A3205"/>
      <c r="B3205"/>
      <c r="C3205"/>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100" s="194" customFormat="1" x14ac:dyDescent="0.25">
      <c r="A3206"/>
      <c r="B3206"/>
      <c r="C3206"/>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100" s="194" customFormat="1" x14ac:dyDescent="0.25">
      <c r="A3207"/>
      <c r="B3207"/>
      <c r="C3207"/>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100" s="194" customFormat="1" x14ac:dyDescent="0.25">
      <c r="A3208"/>
      <c r="B3208"/>
      <c r="C3208"/>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100" s="194" customFormat="1" x14ac:dyDescent="0.25">
      <c r="A3209"/>
      <c r="B3209"/>
      <c r="C3209"/>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100" s="193" customFormat="1" x14ac:dyDescent="0.25">
      <c r="A3210"/>
      <c r="B3210"/>
      <c r="C3210"/>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100" s="193" customFormat="1" x14ac:dyDescent="0.25">
      <c r="A3211"/>
      <c r="B3211"/>
      <c r="C3211"/>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100" s="192" customFormat="1" x14ac:dyDescent="0.25">
      <c r="A3212"/>
      <c r="B3212"/>
      <c r="C3212"/>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100" s="192" customFormat="1" x14ac:dyDescent="0.25">
      <c r="A3213"/>
      <c r="B3213"/>
      <c r="C3213"/>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100" s="192" customFormat="1" x14ac:dyDescent="0.25">
      <c r="A3214"/>
      <c r="B3214"/>
      <c r="C3214"/>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100" s="193" customFormat="1" x14ac:dyDescent="0.25">
      <c r="A3215"/>
      <c r="B3215"/>
      <c r="C3215"/>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100" s="193" customFormat="1" x14ac:dyDescent="0.25">
      <c r="A3216"/>
      <c r="B3216"/>
      <c r="C3216"/>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100" s="193" customFormat="1" x14ac:dyDescent="0.25">
      <c r="A3217"/>
      <c r="B3217"/>
      <c r="C3217"/>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100" s="193" customFormat="1" x14ac:dyDescent="0.25">
      <c r="A3218"/>
      <c r="B3218"/>
      <c r="C3218"/>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100" s="193" customFormat="1" x14ac:dyDescent="0.25">
      <c r="A3219"/>
      <c r="B3219"/>
      <c r="C3219"/>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100" s="193" customFormat="1" x14ac:dyDescent="0.25">
      <c r="A3220"/>
      <c r="B3220"/>
      <c r="C3220"/>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100" s="193" customFormat="1" x14ac:dyDescent="0.25">
      <c r="A3221"/>
      <c r="B3221"/>
      <c r="C3221"/>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100" s="193" customFormat="1" x14ac:dyDescent="0.25">
      <c r="A3222"/>
      <c r="B3222"/>
      <c r="C3222"/>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100" s="192" customFormat="1" x14ac:dyDescent="0.25">
      <c r="A3223"/>
      <c r="B3223"/>
      <c r="C3223"/>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100" s="192" customFormat="1" x14ac:dyDescent="0.25">
      <c r="A3224"/>
      <c r="B3224"/>
      <c r="C3224"/>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100" s="192" customFormat="1" x14ac:dyDescent="0.25">
      <c r="A3225"/>
      <c r="B3225"/>
      <c r="C3225"/>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100" s="192" customFormat="1" x14ac:dyDescent="0.25">
      <c r="A3226"/>
      <c r="B3226"/>
      <c r="C3226"/>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100" s="193" customFormat="1" x14ac:dyDescent="0.25">
      <c r="A3227"/>
      <c r="B3227"/>
      <c r="C3227"/>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100" s="193" customFormat="1" x14ac:dyDescent="0.25">
      <c r="A3228"/>
      <c r="B3228"/>
      <c r="C3228"/>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100" s="193" customFormat="1" x14ac:dyDescent="0.25">
      <c r="A3229"/>
      <c r="B3229"/>
      <c r="C3229"/>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100" s="193" customFormat="1" x14ac:dyDescent="0.25">
      <c r="A3230"/>
      <c r="B3230"/>
      <c r="C3230"/>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100" s="193" customFormat="1" x14ac:dyDescent="0.25">
      <c r="A3231"/>
      <c r="B3231"/>
      <c r="C3231"/>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100" s="192" customFormat="1" x14ac:dyDescent="0.25">
      <c r="A3232"/>
      <c r="B3232"/>
      <c r="C3232"/>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100" s="192" customFormat="1" x14ac:dyDescent="0.25">
      <c r="A3233"/>
      <c r="B3233"/>
      <c r="C3233"/>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100" s="192" customFormat="1" x14ac:dyDescent="0.25">
      <c r="A3234"/>
      <c r="B3234"/>
      <c r="C3234"/>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100" s="192" customFormat="1" x14ac:dyDescent="0.25">
      <c r="A3235"/>
      <c r="B3235"/>
      <c r="C3235"/>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100" s="192" customFormat="1" x14ac:dyDescent="0.25">
      <c r="A3236"/>
      <c r="B3236"/>
      <c r="C3236"/>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100" s="192" customFormat="1" x14ac:dyDescent="0.25">
      <c r="A3237"/>
      <c r="B3237"/>
      <c r="C3237"/>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100" s="192" customFormat="1" x14ac:dyDescent="0.25">
      <c r="A3238"/>
      <c r="B3238"/>
      <c r="C3238"/>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100" s="192" customFormat="1" x14ac:dyDescent="0.25">
      <c r="A3239"/>
      <c r="B3239"/>
      <c r="C3239"/>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100" s="192" customFormat="1" x14ac:dyDescent="0.25">
      <c r="A3240"/>
      <c r="B3240"/>
      <c r="C3240"/>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100" s="192" customFormat="1" x14ac:dyDescent="0.25">
      <c r="A3241"/>
      <c r="B3241"/>
      <c r="C3241"/>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100" s="192" customFormat="1" x14ac:dyDescent="0.25">
      <c r="A3242"/>
      <c r="B3242"/>
      <c r="C3242"/>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100" s="192" customFormat="1" x14ac:dyDescent="0.25">
      <c r="A3243"/>
      <c r="B3243"/>
      <c r="C3243"/>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100" s="192" customFormat="1" x14ac:dyDescent="0.25">
      <c r="A324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100" s="192" customFormat="1" x14ac:dyDescent="0.25">
      <c r="A3245"/>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100" s="192" customFormat="1" x14ac:dyDescent="0.25">
      <c r="A3246"/>
      <c r="B3246"/>
      <c r="C3246"/>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100" s="192" customFormat="1" x14ac:dyDescent="0.25">
      <c r="A3247"/>
      <c r="B3247"/>
      <c r="C3247"/>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100" s="192" customFormat="1" x14ac:dyDescent="0.25">
      <c r="A3248"/>
      <c r="B3248"/>
      <c r="C3248"/>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100" s="192" customFormat="1" x14ac:dyDescent="0.25">
      <c r="A3249"/>
      <c r="B3249"/>
      <c r="C3249"/>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100" s="192" customFormat="1" x14ac:dyDescent="0.25">
      <c r="A3250"/>
      <c r="B3250"/>
      <c r="C3250"/>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100" s="192" customFormat="1" x14ac:dyDescent="0.25">
      <c r="A3251"/>
      <c r="B3251"/>
      <c r="C3251"/>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100" s="192" customFormat="1" x14ac:dyDescent="0.25">
      <c r="A3252"/>
      <c r="B3252"/>
      <c r="C3252"/>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100" s="192" customFormat="1" x14ac:dyDescent="0.25">
      <c r="A3253"/>
      <c r="B3253"/>
      <c r="C3253"/>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100" s="192" customFormat="1" x14ac:dyDescent="0.25">
      <c r="A3254"/>
      <c r="B3254"/>
      <c r="C3254"/>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100" s="192" customFormat="1" x14ac:dyDescent="0.25">
      <c r="A3255"/>
      <c r="B3255"/>
      <c r="C3255"/>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100" s="192" customFormat="1" x14ac:dyDescent="0.25">
      <c r="A3256"/>
      <c r="B3256"/>
      <c r="C3256"/>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100" s="192" customFormat="1" x14ac:dyDescent="0.25">
      <c r="A3257"/>
      <c r="B3257"/>
      <c r="C3257"/>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100" s="192" customFormat="1" x14ac:dyDescent="0.25">
      <c r="A3258"/>
      <c r="B3258"/>
      <c r="C3258"/>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100" s="192" customFormat="1" x14ac:dyDescent="0.25">
      <c r="A3259"/>
      <c r="B3259"/>
      <c r="C3259"/>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100" s="192" customFormat="1" x14ac:dyDescent="0.25">
      <c r="A3260"/>
      <c r="B3260"/>
      <c r="C3260"/>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100" s="192" customFormat="1" x14ac:dyDescent="0.25">
      <c r="A3261"/>
      <c r="B3261"/>
      <c r="C3261"/>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100" s="192" customFormat="1" x14ac:dyDescent="0.25">
      <c r="A3262"/>
      <c r="B3262"/>
      <c r="C3262"/>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100" s="192" customFormat="1" x14ac:dyDescent="0.25">
      <c r="A3263"/>
      <c r="B3263"/>
      <c r="C3263"/>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100" s="192" customFormat="1" x14ac:dyDescent="0.25">
      <c r="A3264"/>
      <c r="B3264"/>
      <c r="C3264"/>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100" s="192" customFormat="1" x14ac:dyDescent="0.25">
      <c r="A3265"/>
      <c r="B3265"/>
      <c r="C3265"/>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100" s="192" customFormat="1" x14ac:dyDescent="0.25">
      <c r="A3266"/>
      <c r="B3266"/>
      <c r="C3266"/>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100" s="192" customFormat="1" x14ac:dyDescent="0.25">
      <c r="A3267"/>
      <c r="B3267"/>
      <c r="C3267"/>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100" s="192" customFormat="1" x14ac:dyDescent="0.25">
      <c r="A3268"/>
      <c r="B3268"/>
      <c r="C3268"/>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100" s="192" customFormat="1" x14ac:dyDescent="0.25">
      <c r="A3269"/>
      <c r="B3269"/>
      <c r="C3269"/>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100" s="192" customFormat="1" x14ac:dyDescent="0.25">
      <c r="A3270"/>
      <c r="B3270"/>
      <c r="C3270"/>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100" s="192" customFormat="1" x14ac:dyDescent="0.25">
      <c r="A3271"/>
      <c r="B3271"/>
      <c r="C3271"/>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100" s="192" customFormat="1" x14ac:dyDescent="0.25">
      <c r="A3272"/>
      <c r="B3272"/>
      <c r="C3272"/>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100" s="192" customFormat="1" x14ac:dyDescent="0.25">
      <c r="A3273"/>
      <c r="B3273"/>
      <c r="C3273"/>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100" s="192" customFormat="1" x14ac:dyDescent="0.25">
      <c r="A3274"/>
      <c r="B3274"/>
      <c r="C3274"/>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100" s="192" customFormat="1" x14ac:dyDescent="0.25">
      <c r="A3275"/>
      <c r="B3275"/>
      <c r="C3275"/>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100" s="192" customFormat="1" x14ac:dyDescent="0.25">
      <c r="A3276"/>
      <c r="B3276"/>
      <c r="C3276"/>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100" s="192" customFormat="1" x14ac:dyDescent="0.25">
      <c r="A3277"/>
      <c r="B3277"/>
      <c r="C3277"/>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100" s="192" customFormat="1" x14ac:dyDescent="0.25">
      <c r="A3278"/>
      <c r="B3278"/>
      <c r="C3278"/>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100" s="192" customFormat="1" x14ac:dyDescent="0.25">
      <c r="A3279"/>
      <c r="B3279"/>
      <c r="C3279"/>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100" s="192" customFormat="1" x14ac:dyDescent="0.25">
      <c r="A3280"/>
      <c r="B3280"/>
      <c r="C3280"/>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100" s="192" customFormat="1" x14ac:dyDescent="0.25">
      <c r="A3281"/>
      <c r="B3281"/>
      <c r="C3281"/>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100" s="192" customFormat="1" x14ac:dyDescent="0.25">
      <c r="A3282"/>
      <c r="B3282"/>
      <c r="C3282"/>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100" s="192" customFormat="1" x14ac:dyDescent="0.25">
      <c r="A3283"/>
      <c r="B3283"/>
      <c r="C3283"/>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100" s="192" customFormat="1" x14ac:dyDescent="0.25">
      <c r="A3284"/>
      <c r="B3284"/>
      <c r="C3284"/>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100" s="192" customFormat="1" x14ac:dyDescent="0.25">
      <c r="A3285"/>
      <c r="B3285"/>
      <c r="C3285"/>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100" s="192" customFormat="1" x14ac:dyDescent="0.25">
      <c r="A3286"/>
      <c r="B3286"/>
      <c r="C3286"/>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100" s="192" customFormat="1" x14ac:dyDescent="0.25">
      <c r="A3287"/>
      <c r="B3287"/>
      <c r="C3287"/>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100" s="192" customFormat="1" x14ac:dyDescent="0.25">
      <c r="A3288"/>
      <c r="B3288"/>
      <c r="C3288"/>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100" s="192" customFormat="1" x14ac:dyDescent="0.25">
      <c r="A3289"/>
      <c r="B3289"/>
      <c r="C3289"/>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100" s="192" customFormat="1" x14ac:dyDescent="0.25">
      <c r="A3290"/>
      <c r="B3290"/>
      <c r="C3290"/>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100" s="192" customFormat="1" x14ac:dyDescent="0.25">
      <c r="A3291"/>
      <c r="B3291"/>
      <c r="C3291"/>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100" s="192" customFormat="1" x14ac:dyDescent="0.25">
      <c r="A3292"/>
      <c r="B3292"/>
      <c r="C3292"/>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100" s="192" customFormat="1" x14ac:dyDescent="0.25">
      <c r="A3293"/>
      <c r="B3293"/>
      <c r="C3293"/>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100" s="192" customFormat="1" x14ac:dyDescent="0.25">
      <c r="A3294"/>
      <c r="B3294"/>
      <c r="C3294"/>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100" s="192" customFormat="1" x14ac:dyDescent="0.25">
      <c r="A3295"/>
      <c r="B3295"/>
      <c r="C3295"/>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100" s="192" customFormat="1" x14ac:dyDescent="0.25">
      <c r="A3296"/>
      <c r="B3296"/>
      <c r="C3296"/>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100" s="192" customFormat="1" x14ac:dyDescent="0.25">
      <c r="A3297"/>
      <c r="B3297"/>
      <c r="C3297"/>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100" s="192" customFormat="1" x14ac:dyDescent="0.25">
      <c r="A3298"/>
      <c r="B3298"/>
      <c r="C3298"/>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100" s="192" customFormat="1" x14ac:dyDescent="0.25">
      <c r="A3299"/>
      <c r="B3299"/>
      <c r="C3299"/>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100" s="192" customFormat="1" x14ac:dyDescent="0.25">
      <c r="A3300"/>
      <c r="B3300"/>
      <c r="C3300"/>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100" s="192" customFormat="1" x14ac:dyDescent="0.25">
      <c r="A3301"/>
      <c r="B3301"/>
      <c r="C3301"/>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100" s="192" customFormat="1" x14ac:dyDescent="0.25">
      <c r="A3302"/>
      <c r="B3302"/>
      <c r="C3302"/>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100" s="192" customFormat="1" x14ac:dyDescent="0.25">
      <c r="A3303"/>
      <c r="B3303"/>
      <c r="C3303"/>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100" s="192" customFormat="1" x14ac:dyDescent="0.25">
      <c r="A3304"/>
      <c r="B3304"/>
      <c r="C3304"/>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100" s="192" customFormat="1" x14ac:dyDescent="0.25">
      <c r="A3305"/>
      <c r="B3305"/>
      <c r="C3305"/>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100" s="192" customFormat="1" x14ac:dyDescent="0.25">
      <c r="A3306"/>
      <c r="B3306"/>
      <c r="C3306"/>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100" s="192" customFormat="1" x14ac:dyDescent="0.25">
      <c r="A3307"/>
      <c r="B3307"/>
      <c r="C3307"/>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100" s="192" customFormat="1" x14ac:dyDescent="0.25">
      <c r="A3308"/>
      <c r="B3308"/>
      <c r="C3308"/>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100" s="192" customFormat="1" x14ac:dyDescent="0.25">
      <c r="A3309"/>
      <c r="B3309"/>
      <c r="C3309"/>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100" s="192" customFormat="1" x14ac:dyDescent="0.25">
      <c r="A3310"/>
      <c r="B3310"/>
      <c r="C3310"/>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100" s="192" customFormat="1" x14ac:dyDescent="0.25">
      <c r="A3311"/>
      <c r="B3311"/>
      <c r="C3311"/>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100" s="192" customFormat="1" x14ac:dyDescent="0.25">
      <c r="A3312"/>
      <c r="B3312"/>
      <c r="C3312"/>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100" s="192" customFormat="1" x14ac:dyDescent="0.25">
      <c r="A3313"/>
      <c r="B3313"/>
      <c r="C3313"/>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100" s="192" customFormat="1" x14ac:dyDescent="0.25">
      <c r="A3314"/>
      <c r="B3314"/>
      <c r="C3314"/>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100" s="192" customFormat="1" x14ac:dyDescent="0.25">
      <c r="A3315"/>
      <c r="B3315"/>
      <c r="C3315"/>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100" s="192" customFormat="1" x14ac:dyDescent="0.25">
      <c r="A3316"/>
      <c r="B3316"/>
      <c r="C3316"/>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100" s="192" customFormat="1" x14ac:dyDescent="0.25">
      <c r="A3317"/>
      <c r="B3317"/>
      <c r="C3317"/>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100" s="192" customFormat="1" x14ac:dyDescent="0.25">
      <c r="A3318"/>
      <c r="B3318"/>
      <c r="C3318"/>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100" s="192" customFormat="1" x14ac:dyDescent="0.25">
      <c r="A3319"/>
      <c r="B3319"/>
      <c r="C3319"/>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100" s="192" customFormat="1" x14ac:dyDescent="0.25">
      <c r="A3320"/>
      <c r="B3320"/>
      <c r="C3320"/>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100" s="192" customFormat="1" x14ac:dyDescent="0.25">
      <c r="A3321"/>
      <c r="B3321"/>
      <c r="C3321"/>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100" s="192" customFormat="1" x14ac:dyDescent="0.25">
      <c r="A3322"/>
      <c r="B3322"/>
      <c r="C3322"/>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100" s="192" customFormat="1" x14ac:dyDescent="0.25">
      <c r="A3323"/>
      <c r="B3323"/>
      <c r="C3323"/>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100" s="192" customFormat="1" x14ac:dyDescent="0.25">
      <c r="A3324"/>
      <c r="B3324"/>
      <c r="C3324"/>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100" s="192" customFormat="1" x14ac:dyDescent="0.25">
      <c r="A3325"/>
      <c r="B3325"/>
      <c r="C3325"/>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100" s="192" customFormat="1" x14ac:dyDescent="0.25">
      <c r="A3326"/>
      <c r="B3326"/>
      <c r="C3326"/>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100" s="192" customFormat="1" x14ac:dyDescent="0.25">
      <c r="A3327"/>
      <c r="B3327"/>
      <c r="C3327"/>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100" s="192" customFormat="1" x14ac:dyDescent="0.25">
      <c r="A3328"/>
      <c r="B3328"/>
      <c r="C3328"/>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100" s="192" customFormat="1" x14ac:dyDescent="0.25">
      <c r="A3329"/>
      <c r="B3329"/>
      <c r="C3329"/>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100" s="192" customFormat="1" x14ac:dyDescent="0.25">
      <c r="A3330"/>
      <c r="B3330"/>
      <c r="C3330"/>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100" s="192" customFormat="1" x14ac:dyDescent="0.25">
      <c r="A3331"/>
      <c r="B3331"/>
      <c r="C3331"/>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100" s="192" customFormat="1" x14ac:dyDescent="0.25">
      <c r="A3332"/>
      <c r="B3332"/>
      <c r="C3332"/>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100" s="192" customFormat="1" x14ac:dyDescent="0.25">
      <c r="A3333"/>
      <c r="B3333"/>
      <c r="C3333"/>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100" s="192" customFormat="1" x14ac:dyDescent="0.25">
      <c r="A3334"/>
      <c r="B3334"/>
      <c r="C3334"/>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100" s="192" customFormat="1" x14ac:dyDescent="0.25">
      <c r="A3335"/>
      <c r="B3335"/>
      <c r="C3335"/>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100" s="192" customFormat="1" x14ac:dyDescent="0.25">
      <c r="A3336"/>
      <c r="B3336"/>
      <c r="C3336"/>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100" s="192" customFormat="1" x14ac:dyDescent="0.25">
      <c r="A3337"/>
      <c r="B3337"/>
      <c r="C3337"/>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100" s="192" customFormat="1" x14ac:dyDescent="0.25">
      <c r="A3338"/>
      <c r="B3338"/>
      <c r="C3338"/>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100" s="192" customFormat="1" x14ac:dyDescent="0.25">
      <c r="A3339"/>
      <c r="B3339"/>
      <c r="C3339"/>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100" s="192" customFormat="1" x14ac:dyDescent="0.25">
      <c r="A3340"/>
      <c r="B3340"/>
      <c r="C3340"/>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100" s="192" customFormat="1" x14ac:dyDescent="0.25">
      <c r="A3341"/>
      <c r="B3341"/>
      <c r="C3341"/>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100" s="192" customFormat="1" x14ac:dyDescent="0.25">
      <c r="A3342"/>
      <c r="B3342"/>
      <c r="C3342"/>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100" s="192" customFormat="1" x14ac:dyDescent="0.25">
      <c r="A3343"/>
      <c r="B3343"/>
      <c r="C3343"/>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100" s="192" customFormat="1" x14ac:dyDescent="0.25">
      <c r="A3344"/>
      <c r="B3344"/>
      <c r="C3344"/>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100" s="192" customFormat="1" x14ac:dyDescent="0.25">
      <c r="A3345"/>
      <c r="B3345"/>
      <c r="C3345"/>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100" s="192" customFormat="1" x14ac:dyDescent="0.25">
      <c r="A3346"/>
      <c r="B3346"/>
      <c r="C3346"/>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100" s="192" customFormat="1" x14ac:dyDescent="0.25">
      <c r="A3347"/>
      <c r="B3347"/>
      <c r="C3347"/>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100" s="192" customFormat="1" x14ac:dyDescent="0.25">
      <c r="A3348"/>
      <c r="B3348"/>
      <c r="C3348"/>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100" s="192" customFormat="1" x14ac:dyDescent="0.25">
      <c r="A3349"/>
      <c r="B3349"/>
      <c r="C3349"/>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100" s="192" customFormat="1" x14ac:dyDescent="0.25">
      <c r="A3350"/>
      <c r="B3350"/>
      <c r="C3350"/>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100" s="192" customFormat="1" x14ac:dyDescent="0.25">
      <c r="A3351"/>
      <c r="B3351"/>
      <c r="C3351"/>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100" s="192" customFormat="1" x14ac:dyDescent="0.25">
      <c r="A3352"/>
      <c r="B3352"/>
      <c r="C3352"/>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100" s="192" customFormat="1" x14ac:dyDescent="0.25">
      <c r="A3353"/>
      <c r="B3353"/>
      <c r="C3353"/>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100" s="192" customFormat="1" x14ac:dyDescent="0.25">
      <c r="A3354"/>
      <c r="B3354"/>
      <c r="C3354"/>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100" s="192" customFormat="1" x14ac:dyDescent="0.25">
      <c r="A3355"/>
      <c r="B3355"/>
      <c r="C3355"/>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100" s="192" customFormat="1" x14ac:dyDescent="0.25">
      <c r="A3356"/>
      <c r="B3356"/>
      <c r="C3356"/>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100" s="192" customFormat="1" x14ac:dyDescent="0.25">
      <c r="A3357"/>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100" s="192" customFormat="1" x14ac:dyDescent="0.25">
      <c r="A3358"/>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100" s="192" customFormat="1" x14ac:dyDescent="0.25">
      <c r="A3359"/>
      <c r="B3359"/>
      <c r="C3359"/>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100" s="192" customFormat="1" x14ac:dyDescent="0.25">
      <c r="A3360"/>
      <c r="B3360"/>
      <c r="C3360"/>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100" s="192" customFormat="1" x14ac:dyDescent="0.25">
      <c r="A3361"/>
      <c r="B3361"/>
      <c r="C3361"/>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100" s="192" customFormat="1" x14ac:dyDescent="0.25">
      <c r="A3362"/>
      <c r="B3362"/>
      <c r="C3362"/>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100" s="192" customFormat="1" x14ac:dyDescent="0.25">
      <c r="A3363"/>
      <c r="B3363"/>
      <c r="C3363"/>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100" s="192" customFormat="1" x14ac:dyDescent="0.25">
      <c r="A3364"/>
      <c r="B3364"/>
      <c r="C3364"/>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100" s="192" customFormat="1" x14ac:dyDescent="0.25">
      <c r="A3365"/>
      <c r="B3365"/>
      <c r="C3365"/>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100" s="192" customFormat="1" x14ac:dyDescent="0.25">
      <c r="A3366"/>
      <c r="B3366"/>
      <c r="C3366"/>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100" s="192" customFormat="1" x14ac:dyDescent="0.25">
      <c r="A3367"/>
      <c r="B3367"/>
      <c r="C3367"/>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100" s="192" customFormat="1" x14ac:dyDescent="0.25">
      <c r="A3368"/>
      <c r="B3368"/>
      <c r="C3368"/>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100" s="192" customFormat="1" x14ac:dyDescent="0.25">
      <c r="A3369"/>
      <c r="B3369"/>
      <c r="C3369"/>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100" s="192" customFormat="1" x14ac:dyDescent="0.25">
      <c r="A3370"/>
      <c r="B3370"/>
      <c r="C3370"/>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100" s="192" customFormat="1" x14ac:dyDescent="0.25">
      <c r="A3371"/>
      <c r="B3371"/>
      <c r="C3371"/>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100" s="192" customFormat="1" x14ac:dyDescent="0.25">
      <c r="A3372"/>
      <c r="B3372"/>
      <c r="C3372"/>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100" s="192" customFormat="1" x14ac:dyDescent="0.25">
      <c r="A3373"/>
      <c r="B3373"/>
      <c r="C3373"/>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100" s="192" customFormat="1" x14ac:dyDescent="0.25">
      <c r="A3374"/>
      <c r="B3374"/>
      <c r="C3374"/>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100" s="192" customFormat="1" x14ac:dyDescent="0.25">
      <c r="A3375"/>
      <c r="B3375"/>
      <c r="C3375"/>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100" s="192" customFormat="1" x14ac:dyDescent="0.25">
      <c r="A3376"/>
      <c r="B3376"/>
      <c r="C3376"/>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100" s="192" customFormat="1" x14ac:dyDescent="0.25">
      <c r="A3377"/>
      <c r="B3377"/>
      <c r="C3377"/>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100" s="192" customFormat="1" x14ac:dyDescent="0.25">
      <c r="A3378"/>
      <c r="B3378"/>
      <c r="C3378"/>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100" s="192" customFormat="1" x14ac:dyDescent="0.25">
      <c r="A3379"/>
      <c r="B3379"/>
      <c r="C3379"/>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100" s="192" customFormat="1" x14ac:dyDescent="0.25">
      <c r="A3380"/>
      <c r="B3380"/>
      <c r="C3380"/>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100" s="192" customFormat="1" x14ac:dyDescent="0.25">
      <c r="A3381"/>
      <c r="B3381"/>
      <c r="C3381"/>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100" s="192" customFormat="1" x14ac:dyDescent="0.25">
      <c r="A3382"/>
      <c r="B3382"/>
      <c r="C3382"/>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100" s="192" customFormat="1" x14ac:dyDescent="0.25">
      <c r="A3383"/>
      <c r="B3383"/>
      <c r="C3383"/>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100" s="192" customFormat="1" x14ac:dyDescent="0.25">
      <c r="A3384"/>
      <c r="B3384"/>
      <c r="C3384"/>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100" s="192" customFormat="1" x14ac:dyDescent="0.25">
      <c r="A3385"/>
      <c r="B3385"/>
      <c r="C3385"/>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100" s="192" customFormat="1" x14ac:dyDescent="0.25">
      <c r="A3386"/>
      <c r="B3386"/>
      <c r="C3386"/>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100" s="192" customFormat="1" x14ac:dyDescent="0.25">
      <c r="A3387"/>
      <c r="B3387"/>
      <c r="C3387"/>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100" s="192" customFormat="1" x14ac:dyDescent="0.25">
      <c r="A3388"/>
      <c r="B3388"/>
      <c r="C3388"/>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100" s="192" customFormat="1" x14ac:dyDescent="0.25">
      <c r="A3389"/>
      <c r="B3389"/>
      <c r="C3389"/>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100" s="192" customFormat="1" x14ac:dyDescent="0.25">
      <c r="A3390"/>
      <c r="B3390"/>
      <c r="C3390"/>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100" s="192" customFormat="1" x14ac:dyDescent="0.25">
      <c r="A3391"/>
      <c r="B3391"/>
      <c r="C3391"/>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100" s="192" customFormat="1" x14ac:dyDescent="0.25">
      <c r="A3392"/>
      <c r="B3392"/>
      <c r="C3392"/>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100" s="192" customFormat="1" x14ac:dyDescent="0.25">
      <c r="A3393"/>
      <c r="B3393"/>
      <c r="C3393"/>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100" s="192" customFormat="1" x14ac:dyDescent="0.25">
      <c r="A3394"/>
      <c r="B3394"/>
      <c r="C3394"/>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100" s="192" customFormat="1" x14ac:dyDescent="0.25">
      <c r="A3395"/>
      <c r="B3395"/>
      <c r="C3395"/>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100" s="192" customFormat="1" x14ac:dyDescent="0.25">
      <c r="A3396"/>
      <c r="B3396"/>
      <c r="C3396"/>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100" s="192" customFormat="1" x14ac:dyDescent="0.25">
      <c r="A3397"/>
      <c r="B3397"/>
      <c r="C3397"/>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100" s="192" customFormat="1" x14ac:dyDescent="0.25">
      <c r="A3398"/>
      <c r="B3398"/>
      <c r="C3398"/>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100" s="192" customFormat="1" x14ac:dyDescent="0.25">
      <c r="A3399"/>
      <c r="B3399"/>
      <c r="C3399"/>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100" s="192" customFormat="1" x14ac:dyDescent="0.25">
      <c r="A3400"/>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100" s="192" customFormat="1" x14ac:dyDescent="0.25">
      <c r="A3401"/>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100" s="192" customFormat="1" x14ac:dyDescent="0.25">
      <c r="A3402"/>
      <c r="B3402"/>
      <c r="C3402"/>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100" s="192" customFormat="1" x14ac:dyDescent="0.25">
      <c r="A3403"/>
      <c r="B3403"/>
      <c r="C3403"/>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100" s="192" customFormat="1" x14ac:dyDescent="0.25">
      <c r="A3404"/>
      <c r="B3404"/>
      <c r="C3404"/>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100" s="192" customFormat="1" x14ac:dyDescent="0.25">
      <c r="A3405"/>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100" s="192" customFormat="1" x14ac:dyDescent="0.25">
      <c r="A3406"/>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100" s="192" customFormat="1" x14ac:dyDescent="0.25">
      <c r="A3407"/>
      <c r="B3407"/>
      <c r="C3407"/>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100" s="192" customFormat="1" x14ac:dyDescent="0.25">
      <c r="A3408"/>
      <c r="B3408"/>
      <c r="C3408"/>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100" s="192" customFormat="1" x14ac:dyDescent="0.25">
      <c r="A3409"/>
      <c r="B3409"/>
      <c r="C3409"/>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100" s="192" customFormat="1" x14ac:dyDescent="0.25">
      <c r="A3410"/>
      <c r="B3410"/>
      <c r="C3410"/>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100" s="192" customFormat="1" x14ac:dyDescent="0.25">
      <c r="A3411"/>
      <c r="B3411"/>
      <c r="C3411"/>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100" s="192" customFormat="1" x14ac:dyDescent="0.25">
      <c r="A3412"/>
      <c r="B3412"/>
      <c r="C3412"/>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100" s="192" customFormat="1" x14ac:dyDescent="0.25">
      <c r="A3413"/>
      <c r="B3413"/>
      <c r="C3413"/>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100" s="192" customFormat="1" x14ac:dyDescent="0.25">
      <c r="A3414"/>
      <c r="B3414"/>
      <c r="C3414"/>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100" s="192" customFormat="1" x14ac:dyDescent="0.25">
      <c r="A3415"/>
      <c r="B3415"/>
      <c r="C3415"/>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100" s="192" customFormat="1" x14ac:dyDescent="0.25">
      <c r="A3416"/>
      <c r="B3416"/>
      <c r="C3416"/>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100" s="192" customFormat="1" x14ac:dyDescent="0.25">
      <c r="A3417"/>
      <c r="B3417"/>
      <c r="C3417"/>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100" s="192" customFormat="1" x14ac:dyDescent="0.25">
      <c r="A3418"/>
      <c r="B3418"/>
      <c r="C3418"/>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100" s="192" customFormat="1" x14ac:dyDescent="0.25">
      <c r="A3419"/>
      <c r="B3419"/>
      <c r="C3419"/>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100" s="192" customFormat="1" x14ac:dyDescent="0.25">
      <c r="A3420"/>
      <c r="B3420"/>
      <c r="C3420"/>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100" s="192" customFormat="1" x14ac:dyDescent="0.25">
      <c r="A3421"/>
      <c r="B3421"/>
      <c r="C3421"/>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100" s="192" customFormat="1" x14ac:dyDescent="0.25">
      <c r="A3422"/>
      <c r="B3422"/>
      <c r="C3422"/>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100" s="192" customFormat="1" x14ac:dyDescent="0.25">
      <c r="A3423"/>
      <c r="B3423"/>
      <c r="C3423"/>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100" s="192" customFormat="1" x14ac:dyDescent="0.25">
      <c r="A3424"/>
      <c r="B3424"/>
      <c r="C3424"/>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100" s="192" customFormat="1" x14ac:dyDescent="0.25">
      <c r="A3425"/>
      <c r="B3425"/>
      <c r="C3425"/>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100" s="192" customFormat="1" x14ac:dyDescent="0.25">
      <c r="A3426"/>
      <c r="B3426"/>
      <c r="C3426"/>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100" s="192" customFormat="1" x14ac:dyDescent="0.25">
      <c r="A3427"/>
      <c r="B3427"/>
      <c r="C3427"/>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100" s="192" customFormat="1" x14ac:dyDescent="0.25">
      <c r="A3428"/>
      <c r="B3428"/>
      <c r="C3428"/>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100" s="192" customFormat="1" x14ac:dyDescent="0.25">
      <c r="A3429"/>
      <c r="B3429"/>
      <c r="C3429"/>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100" s="192" customFormat="1" x14ac:dyDescent="0.25">
      <c r="A3430"/>
      <c r="B3430"/>
      <c r="C3430"/>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100" s="192" customFormat="1" x14ac:dyDescent="0.25">
      <c r="A3431"/>
      <c r="B3431"/>
      <c r="C3431"/>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100" s="192" customFormat="1" x14ac:dyDescent="0.25">
      <c r="A3432"/>
      <c r="B3432"/>
      <c r="C3432"/>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100" s="192" customFormat="1" x14ac:dyDescent="0.25">
      <c r="A3433"/>
      <c r="B3433"/>
      <c r="C3433"/>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100" s="192" customFormat="1" x14ac:dyDescent="0.25">
      <c r="A3434"/>
      <c r="B3434"/>
      <c r="C3434"/>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100" s="192" customFormat="1" x14ac:dyDescent="0.25">
      <c r="A3435"/>
      <c r="B3435"/>
      <c r="C3435"/>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100" s="192" customFormat="1" x14ac:dyDescent="0.25">
      <c r="A3436"/>
      <c r="B3436"/>
      <c r="C3436"/>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100" s="192" customFormat="1" x14ac:dyDescent="0.25">
      <c r="A3437"/>
      <c r="B3437"/>
      <c r="C3437"/>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100" s="192" customFormat="1" x14ac:dyDescent="0.25">
      <c r="A3438"/>
      <c r="B3438"/>
      <c r="C3438"/>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100" s="192" customFormat="1" x14ac:dyDescent="0.25">
      <c r="A3439"/>
      <c r="B3439"/>
      <c r="C3439"/>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100" s="192" customFormat="1" x14ac:dyDescent="0.25">
      <c r="A3440"/>
      <c r="B3440"/>
      <c r="C3440"/>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100" s="192" customFormat="1" x14ac:dyDescent="0.25">
      <c r="A3441"/>
      <c r="B3441"/>
      <c r="C3441"/>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100" s="192" customFormat="1" x14ac:dyDescent="0.25">
      <c r="A3442"/>
      <c r="B3442"/>
      <c r="C3442"/>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100" s="192" customFormat="1" x14ac:dyDescent="0.25">
      <c r="A3443"/>
      <c r="B3443"/>
      <c r="C3443"/>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100" s="192" customFormat="1" x14ac:dyDescent="0.25">
      <c r="A3444"/>
      <c r="B3444"/>
      <c r="C3444"/>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100" s="192" customFormat="1" x14ac:dyDescent="0.25">
      <c r="A3445"/>
      <c r="B3445"/>
      <c r="C3445"/>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100" s="192" customFormat="1" x14ac:dyDescent="0.25">
      <c r="A3446"/>
      <c r="B3446"/>
      <c r="C3446"/>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100" s="192" customFormat="1" x14ac:dyDescent="0.25">
      <c r="A3447"/>
      <c r="B3447"/>
      <c r="C3447"/>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100" s="192" customFormat="1" x14ac:dyDescent="0.25">
      <c r="A3448"/>
      <c r="B3448"/>
      <c r="C3448"/>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100" s="192" customFormat="1" x14ac:dyDescent="0.25">
      <c r="A3449"/>
      <c r="B3449"/>
      <c r="C3449"/>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100" s="192" customFormat="1" x14ac:dyDescent="0.25">
      <c r="A3450"/>
      <c r="B3450"/>
      <c r="C3450"/>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100" s="192" customFormat="1" x14ac:dyDescent="0.25">
      <c r="A3451"/>
      <c r="B3451"/>
      <c r="C3451"/>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100" s="192" customFormat="1" x14ac:dyDescent="0.25">
      <c r="A3452"/>
      <c r="B3452"/>
      <c r="C3452"/>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100" s="192" customFormat="1" x14ac:dyDescent="0.25">
      <c r="A3453"/>
      <c r="B3453"/>
      <c r="C3453"/>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100" s="192" customFormat="1" x14ac:dyDescent="0.25">
      <c r="A3454"/>
      <c r="B3454"/>
      <c r="C3454"/>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100" s="192" customFormat="1" x14ac:dyDescent="0.25">
      <c r="A3455"/>
      <c r="B3455"/>
      <c r="C3455"/>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100" s="192" customFormat="1" x14ac:dyDescent="0.25">
      <c r="A3456"/>
      <c r="B3456"/>
      <c r="C3456"/>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100" s="192" customFormat="1" x14ac:dyDescent="0.25">
      <c r="A3457"/>
      <c r="B3457"/>
      <c r="C3457"/>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100" s="192" customFormat="1" x14ac:dyDescent="0.25">
      <c r="A3458"/>
      <c r="B3458"/>
      <c r="C3458"/>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100" s="192" customFormat="1" x14ac:dyDescent="0.25">
      <c r="A3459"/>
      <c r="B3459"/>
      <c r="C3459"/>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100" s="192" customFormat="1" x14ac:dyDescent="0.25">
      <c r="A3460"/>
      <c r="B3460"/>
      <c r="C3460"/>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100" s="192" customFormat="1" x14ac:dyDescent="0.25">
      <c r="A3461"/>
      <c r="B3461"/>
      <c r="C3461"/>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100" s="192" customFormat="1" x14ac:dyDescent="0.25">
      <c r="A3462"/>
      <c r="B3462"/>
      <c r="C3462"/>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100" s="192" customFormat="1" x14ac:dyDescent="0.25">
      <c r="A3463"/>
      <c r="B3463"/>
      <c r="C3463"/>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100" s="192" customFormat="1" x14ac:dyDescent="0.25">
      <c r="A3464"/>
      <c r="B3464"/>
      <c r="C3464"/>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100" s="192" customFormat="1" x14ac:dyDescent="0.25">
      <c r="A3465"/>
      <c r="B3465"/>
      <c r="C3465"/>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100" s="192" customFormat="1" x14ac:dyDescent="0.25">
      <c r="A3466"/>
      <c r="B3466"/>
      <c r="C3466"/>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100" s="192" customFormat="1" x14ac:dyDescent="0.25">
      <c r="A3467"/>
      <c r="B3467"/>
      <c r="C3467"/>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100" s="192" customFormat="1" x14ac:dyDescent="0.25">
      <c r="A3468"/>
      <c r="B3468"/>
      <c r="C3468"/>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100" s="192" customFormat="1" x14ac:dyDescent="0.25">
      <c r="A3469"/>
      <c r="B3469"/>
      <c r="C3469"/>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100" s="192" customFormat="1" x14ac:dyDescent="0.25">
      <c r="A3470"/>
      <c r="B3470"/>
      <c r="C3470"/>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100" s="192" customFormat="1" x14ac:dyDescent="0.25">
      <c r="A3471"/>
      <c r="B3471"/>
      <c r="C3471"/>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100" s="192" customFormat="1" x14ac:dyDescent="0.25">
      <c r="A3472"/>
      <c r="B3472"/>
      <c r="C3472"/>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100" s="192" customFormat="1" x14ac:dyDescent="0.25">
      <c r="A3473"/>
      <c r="B3473"/>
      <c r="C3473"/>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100" s="192" customFormat="1" x14ac:dyDescent="0.25">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100" s="192" customFormat="1" x14ac:dyDescent="0.25">
      <c r="A3475"/>
      <c r="B3475"/>
      <c r="C3475"/>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100" s="192" customFormat="1" x14ac:dyDescent="0.25">
      <c r="A3476"/>
      <c r="B3476"/>
      <c r="C3476"/>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100" s="192" customFormat="1" x14ac:dyDescent="0.25">
      <c r="A3477"/>
      <c r="B3477"/>
      <c r="C3477"/>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100" s="192" customFormat="1" x14ac:dyDescent="0.25">
      <c r="A3478"/>
      <c r="B3478"/>
      <c r="C3478"/>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100" s="192" customFormat="1" x14ac:dyDescent="0.25">
      <c r="A3479"/>
      <c r="B3479"/>
      <c r="C3479"/>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100" s="192" customFormat="1" x14ac:dyDescent="0.25">
      <c r="A3480"/>
      <c r="B3480"/>
      <c r="C3480"/>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100" s="192" customFormat="1" x14ac:dyDescent="0.25">
      <c r="A3481"/>
      <c r="B3481"/>
      <c r="C3481"/>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100" s="192" customFormat="1" x14ac:dyDescent="0.25">
      <c r="A3482"/>
      <c r="B3482"/>
      <c r="C3482"/>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100" s="192" customFormat="1" x14ac:dyDescent="0.25">
      <c r="A3483"/>
      <c r="B3483"/>
      <c r="C3483"/>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100" s="192" customFormat="1" x14ac:dyDescent="0.25">
      <c r="A3484"/>
      <c r="B3484"/>
      <c r="C3484"/>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100" s="192" customFormat="1" x14ac:dyDescent="0.25">
      <c r="A3485"/>
      <c r="B3485"/>
      <c r="C3485"/>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100" s="192" customFormat="1" x14ac:dyDescent="0.25">
      <c r="A3486"/>
      <c r="B3486"/>
      <c r="C3486"/>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100" s="192" customFormat="1" x14ac:dyDescent="0.25">
      <c r="A3487"/>
      <c r="B3487"/>
      <c r="C3487"/>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100" s="192" customFormat="1" x14ac:dyDescent="0.25">
      <c r="A3488"/>
      <c r="B3488"/>
      <c r="C3488"/>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100" s="192" customFormat="1" x14ac:dyDescent="0.25">
      <c r="A3489"/>
      <c r="B3489"/>
      <c r="C3489"/>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100" s="192" customFormat="1" x14ac:dyDescent="0.25">
      <c r="A3490"/>
      <c r="B3490"/>
      <c r="C3490"/>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100" s="192" customFormat="1" x14ac:dyDescent="0.25">
      <c r="A3491"/>
      <c r="B3491"/>
      <c r="C3491"/>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100" s="192" customFormat="1" x14ac:dyDescent="0.25">
      <c r="A3492"/>
      <c r="B3492"/>
      <c r="C3492"/>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100" s="192" customFormat="1" x14ac:dyDescent="0.25">
      <c r="A3493"/>
      <c r="B3493"/>
      <c r="C3493"/>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100" s="192" customFormat="1" x14ac:dyDescent="0.25">
      <c r="A3494"/>
      <c r="B3494"/>
      <c r="C3494"/>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100" s="192" customFormat="1" x14ac:dyDescent="0.25">
      <c r="A3495"/>
      <c r="B3495"/>
      <c r="C3495"/>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100" s="192" customFormat="1" x14ac:dyDescent="0.25">
      <c r="A3496"/>
      <c r="B3496"/>
      <c r="C3496"/>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100" s="192" customFormat="1" x14ac:dyDescent="0.25">
      <c r="A3497"/>
      <c r="B3497"/>
      <c r="C3497"/>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100" s="192" customFormat="1" x14ac:dyDescent="0.25">
      <c r="A3498"/>
      <c r="B3498"/>
      <c r="C3498"/>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100" s="192" customFormat="1" x14ac:dyDescent="0.25">
      <c r="A3499"/>
      <c r="B3499"/>
      <c r="C3499"/>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100" s="192" customFormat="1" x14ac:dyDescent="0.25">
      <c r="A3500"/>
      <c r="B3500"/>
      <c r="C3500"/>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100" s="192" customFormat="1" x14ac:dyDescent="0.25">
      <c r="A3501"/>
      <c r="B3501"/>
      <c r="C3501"/>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100" s="192" customFormat="1" x14ac:dyDescent="0.25">
      <c r="A3502"/>
      <c r="B3502"/>
      <c r="C3502"/>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100" s="192" customFormat="1" x14ac:dyDescent="0.25">
      <c r="A3503"/>
      <c r="B3503"/>
      <c r="C3503"/>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100" s="192" customFormat="1" x14ac:dyDescent="0.25">
      <c r="A3504"/>
      <c r="B3504"/>
      <c r="C3504"/>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100" s="192" customFormat="1" x14ac:dyDescent="0.25">
      <c r="A3505"/>
      <c r="B3505"/>
      <c r="C3505"/>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100" s="192" customFormat="1" x14ac:dyDescent="0.25">
      <c r="A3506"/>
      <c r="B3506"/>
      <c r="C3506"/>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100" s="192" customFormat="1" x14ac:dyDescent="0.25">
      <c r="A3507"/>
      <c r="B3507"/>
      <c r="C3507"/>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100" s="192" customFormat="1" x14ac:dyDescent="0.25">
      <c r="A3508"/>
      <c r="B3508"/>
      <c r="C3508"/>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100" s="192" customFormat="1" x14ac:dyDescent="0.25">
      <c r="A3509"/>
      <c r="B3509"/>
      <c r="C3509"/>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100" s="192" customFormat="1" x14ac:dyDescent="0.25">
      <c r="A3510"/>
      <c r="B3510"/>
      <c r="C3510"/>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100" s="192" customFormat="1" x14ac:dyDescent="0.25">
      <c r="A3511"/>
      <c r="B3511"/>
      <c r="C3511"/>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100" s="192" customFormat="1" x14ac:dyDescent="0.25">
      <c r="A3512"/>
      <c r="B3512"/>
      <c r="C3512"/>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100" s="192" customFormat="1" x14ac:dyDescent="0.25">
      <c r="A3513"/>
      <c r="B3513"/>
      <c r="C3513"/>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100" s="192" customFormat="1" x14ac:dyDescent="0.25">
      <c r="A3514"/>
      <c r="B3514"/>
      <c r="C3514"/>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100" s="192" customFormat="1" x14ac:dyDescent="0.25">
      <c r="A3515"/>
      <c r="B3515"/>
      <c r="C3515"/>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100" s="192" customFormat="1" x14ac:dyDescent="0.25">
      <c r="A3516"/>
      <c r="B3516"/>
      <c r="C3516"/>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100" s="192" customFormat="1" x14ac:dyDescent="0.25">
      <c r="A3517"/>
      <c r="B3517"/>
      <c r="C3517"/>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100" s="192" customFormat="1" x14ac:dyDescent="0.25">
      <c r="A3518"/>
      <c r="B3518"/>
      <c r="C3518"/>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100" s="192" customFormat="1" x14ac:dyDescent="0.25">
      <c r="A3519"/>
      <c r="B3519"/>
      <c r="C3519"/>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100" s="192" customFormat="1" x14ac:dyDescent="0.25">
      <c r="A3520"/>
      <c r="B3520"/>
      <c r="C3520"/>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100" s="192" customFormat="1" x14ac:dyDescent="0.25">
      <c r="A3521"/>
      <c r="B3521"/>
      <c r="C3521"/>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100" s="192" customFormat="1" x14ac:dyDescent="0.25">
      <c r="A3522"/>
      <c r="B3522"/>
      <c r="C3522"/>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100" s="192" customFormat="1" x14ac:dyDescent="0.25">
      <c r="A3523"/>
      <c r="B3523"/>
      <c r="C3523"/>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100" s="192" customFormat="1" x14ac:dyDescent="0.25">
      <c r="A3524"/>
      <c r="B3524"/>
      <c r="C3524"/>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100" s="192" customFormat="1" x14ac:dyDescent="0.25">
      <c r="A3525"/>
      <c r="B3525"/>
      <c r="C3525"/>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100" s="192" customFormat="1" x14ac:dyDescent="0.25">
      <c r="A3526"/>
      <c r="B3526"/>
      <c r="C3526"/>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100" s="192" customFormat="1" x14ac:dyDescent="0.25">
      <c r="A3527"/>
      <c r="B3527"/>
      <c r="C3527"/>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100" s="192" customFormat="1" x14ac:dyDescent="0.25">
      <c r="A3528"/>
      <c r="B3528"/>
      <c r="C3528"/>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100" s="192" customFormat="1" x14ac:dyDescent="0.25">
      <c r="A3529"/>
      <c r="B3529"/>
      <c r="C3529"/>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100" s="192" customFormat="1" x14ac:dyDescent="0.25">
      <c r="A3530"/>
      <c r="B3530"/>
      <c r="C3530"/>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100" s="192" customFormat="1" x14ac:dyDescent="0.25">
      <c r="A3531"/>
      <c r="B3531"/>
      <c r="C3531"/>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100" s="192" customFormat="1" x14ac:dyDescent="0.25">
      <c r="A3532"/>
      <c r="B3532"/>
      <c r="C3532"/>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100" s="192" customFormat="1" x14ac:dyDescent="0.25">
      <c r="A3533"/>
      <c r="B3533"/>
      <c r="C3533"/>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100" s="192" customFormat="1" x14ac:dyDescent="0.25">
      <c r="A3534"/>
      <c r="B3534"/>
      <c r="C3534"/>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100" s="192" customFormat="1" x14ac:dyDescent="0.25">
      <c r="A3535"/>
      <c r="B3535"/>
      <c r="C3535"/>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100" s="192" customFormat="1" x14ac:dyDescent="0.25">
      <c r="A3536"/>
      <c r="B3536"/>
      <c r="C3536"/>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100" s="192" customFormat="1" x14ac:dyDescent="0.25">
      <c r="A3537"/>
      <c r="B3537"/>
      <c r="C3537"/>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100" s="192" customFormat="1" x14ac:dyDescent="0.25">
      <c r="A3538"/>
      <c r="B3538"/>
      <c r="C3538"/>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100" s="192" customFormat="1" x14ac:dyDescent="0.25">
      <c r="A3539"/>
      <c r="B3539"/>
      <c r="C3539"/>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100" s="192" customFormat="1" x14ac:dyDescent="0.25">
      <c r="A3540"/>
      <c r="B3540"/>
      <c r="C3540"/>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100" s="192" customFormat="1" x14ac:dyDescent="0.25">
      <c r="A3541"/>
      <c r="B3541"/>
      <c r="C3541"/>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100" s="192" customFormat="1" x14ac:dyDescent="0.25">
      <c r="A3542"/>
      <c r="B3542"/>
      <c r="C3542"/>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100" s="192" customFormat="1" x14ac:dyDescent="0.25">
      <c r="A3543"/>
      <c r="B3543"/>
      <c r="C3543"/>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100" s="192" customFormat="1" x14ac:dyDescent="0.25">
      <c r="A3544"/>
      <c r="B3544"/>
      <c r="C3544"/>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100" s="192" customFormat="1" x14ac:dyDescent="0.25">
      <c r="A3545"/>
      <c r="B3545"/>
      <c r="C3545"/>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100" s="192" customFormat="1" x14ac:dyDescent="0.25">
      <c r="A3546"/>
      <c r="B3546"/>
      <c r="C3546"/>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100" s="192" customFormat="1" x14ac:dyDescent="0.25">
      <c r="A3547"/>
      <c r="B3547"/>
      <c r="C3547"/>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100" s="192" customFormat="1" x14ac:dyDescent="0.25">
      <c r="A3548"/>
      <c r="B3548"/>
      <c r="C3548"/>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100" s="192" customFormat="1" x14ac:dyDescent="0.25">
      <c r="A3549"/>
      <c r="B3549"/>
      <c r="C3549"/>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100" s="192" customFormat="1" x14ac:dyDescent="0.25">
      <c r="A3550"/>
      <c r="B3550"/>
      <c r="C3550"/>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100" s="192" customFormat="1" x14ac:dyDescent="0.25">
      <c r="A3551"/>
      <c r="B3551"/>
      <c r="C3551"/>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100" s="192" customFormat="1" x14ac:dyDescent="0.25">
      <c r="A3552"/>
      <c r="B3552"/>
      <c r="C3552"/>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100" s="192" customFormat="1" x14ac:dyDescent="0.25">
      <c r="A3553"/>
      <c r="B3553"/>
      <c r="C3553"/>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100" s="192" customFormat="1" x14ac:dyDescent="0.25">
      <c r="A3554"/>
      <c r="B3554"/>
      <c r="C3554"/>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100" s="192" customFormat="1" x14ac:dyDescent="0.25">
      <c r="A3555"/>
      <c r="B3555"/>
      <c r="C3555"/>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100" s="192" customFormat="1" x14ac:dyDescent="0.25">
      <c r="A3556"/>
      <c r="B3556"/>
      <c r="C3556"/>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100" s="192" customFormat="1" x14ac:dyDescent="0.25">
      <c r="A3557"/>
      <c r="B3557"/>
      <c r="C3557"/>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100" s="192" customFormat="1" x14ac:dyDescent="0.25">
      <c r="A3558"/>
      <c r="B3558"/>
      <c r="C3558"/>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100" s="192" customFormat="1" x14ac:dyDescent="0.25">
      <c r="A3559"/>
      <c r="B3559"/>
      <c r="C3559"/>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100" s="192" customFormat="1" x14ac:dyDescent="0.25">
      <c r="A3560"/>
      <c r="B3560"/>
      <c r="C3560"/>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100" s="192" customFormat="1" x14ac:dyDescent="0.25">
      <c r="A3561"/>
      <c r="B3561"/>
      <c r="C3561"/>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100" s="192" customFormat="1" x14ac:dyDescent="0.25">
      <c r="A3562"/>
      <c r="B3562"/>
      <c r="C3562"/>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100" s="192" customFormat="1" x14ac:dyDescent="0.25">
      <c r="A3563"/>
      <c r="B3563"/>
      <c r="C3563"/>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100" s="192" customFormat="1" x14ac:dyDescent="0.25">
      <c r="A3564"/>
      <c r="B3564"/>
      <c r="C3564"/>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100" s="192" customFormat="1" x14ac:dyDescent="0.25">
      <c r="A3565"/>
      <c r="B3565"/>
      <c r="C3565"/>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100" s="192" customFormat="1" x14ac:dyDescent="0.25">
      <c r="A3566"/>
      <c r="B3566"/>
      <c r="C3566"/>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100" s="192" customFormat="1" x14ac:dyDescent="0.25">
      <c r="A3567"/>
      <c r="B3567"/>
      <c r="C3567"/>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100" s="192" customFormat="1" x14ac:dyDescent="0.25">
      <c r="A3568"/>
      <c r="B3568"/>
      <c r="C3568"/>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100" s="192" customFormat="1" x14ac:dyDescent="0.25">
      <c r="A3569"/>
      <c r="B3569"/>
      <c r="C3569"/>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100" s="192" customFormat="1" x14ac:dyDescent="0.25">
      <c r="A3570"/>
      <c r="B3570"/>
      <c r="C3570"/>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100" s="192" customFormat="1" x14ac:dyDescent="0.25">
      <c r="A3571"/>
      <c r="B3571"/>
      <c r="C3571"/>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100" s="192" customFormat="1" x14ac:dyDescent="0.25">
      <c r="A3572"/>
      <c r="B3572"/>
      <c r="C3572"/>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100" s="192" customFormat="1" x14ac:dyDescent="0.25">
      <c r="A3573"/>
      <c r="B3573"/>
      <c r="C3573"/>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100" s="192" customFormat="1" x14ac:dyDescent="0.25">
      <c r="A3574"/>
      <c r="B3574"/>
      <c r="C3574"/>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100" s="192" customFormat="1" x14ac:dyDescent="0.25">
      <c r="A3575"/>
      <c r="B3575"/>
      <c r="C3575"/>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100" s="192" customFormat="1" x14ac:dyDescent="0.25">
      <c r="A3576"/>
      <c r="B3576"/>
      <c r="C3576"/>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100" s="192" customFormat="1" x14ac:dyDescent="0.25">
      <c r="A3577"/>
      <c r="B3577"/>
      <c r="C3577"/>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100" s="192" customFormat="1" x14ac:dyDescent="0.25">
      <c r="A3578"/>
      <c r="B3578"/>
      <c r="C3578"/>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100" s="192" customFormat="1" x14ac:dyDescent="0.25">
      <c r="A3579"/>
      <c r="B3579"/>
      <c r="C3579"/>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100" s="192" customFormat="1" x14ac:dyDescent="0.25">
      <c r="A3580"/>
      <c r="B3580"/>
      <c r="C3580"/>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100" s="192" customFormat="1" x14ac:dyDescent="0.25">
      <c r="A3581"/>
      <c r="B3581"/>
      <c r="C3581"/>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100" s="192" customFormat="1" x14ac:dyDescent="0.25">
      <c r="A3582"/>
      <c r="B3582"/>
      <c r="C3582"/>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100" s="192" customFormat="1" x14ac:dyDescent="0.25">
      <c r="A3583"/>
      <c r="B3583"/>
      <c r="C3583"/>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100" s="192" customFormat="1" x14ac:dyDescent="0.25">
      <c r="A3584"/>
      <c r="B3584"/>
      <c r="C3584"/>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100" s="192" customFormat="1" x14ac:dyDescent="0.25">
      <c r="A3585"/>
      <c r="B3585"/>
      <c r="C3585"/>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100" s="192" customFormat="1" x14ac:dyDescent="0.25">
      <c r="A3586"/>
      <c r="B3586"/>
      <c r="C3586"/>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100" s="192" customFormat="1" x14ac:dyDescent="0.25">
      <c r="A3587"/>
      <c r="B3587"/>
      <c r="C3587"/>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100" s="192" customFormat="1" x14ac:dyDescent="0.25">
      <c r="A3588"/>
      <c r="B3588"/>
      <c r="C3588"/>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100" s="192" customFormat="1" x14ac:dyDescent="0.25">
      <c r="A3589"/>
      <c r="B3589"/>
      <c r="C3589"/>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100" s="192" customFormat="1" x14ac:dyDescent="0.25">
      <c r="A3590"/>
      <c r="B3590"/>
      <c r="C3590"/>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100" s="192" customFormat="1" x14ac:dyDescent="0.25">
      <c r="A3591"/>
      <c r="B3591"/>
      <c r="C3591"/>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100" s="192" customFormat="1" x14ac:dyDescent="0.25">
      <c r="A3592"/>
      <c r="B3592"/>
      <c r="C3592"/>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100" s="192" customFormat="1" x14ac:dyDescent="0.25">
      <c r="A3593"/>
      <c r="B3593"/>
      <c r="C3593"/>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100" s="192" customFormat="1" x14ac:dyDescent="0.25">
      <c r="A3594"/>
      <c r="B3594"/>
      <c r="C3594"/>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100" s="192" customFormat="1" x14ac:dyDescent="0.25">
      <c r="A3595"/>
      <c r="B3595"/>
      <c r="C3595"/>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100" s="192" customFormat="1" x14ac:dyDescent="0.25">
      <c r="A3596"/>
      <c r="B3596"/>
      <c r="C3596"/>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100" s="192" customFormat="1" x14ac:dyDescent="0.25">
      <c r="A3597"/>
      <c r="B3597"/>
      <c r="C3597"/>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100" s="192" customFormat="1" x14ac:dyDescent="0.25">
      <c r="A3598"/>
      <c r="B3598"/>
      <c r="C3598"/>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100" s="192" customFormat="1" x14ac:dyDescent="0.25">
      <c r="A3599"/>
      <c r="B3599"/>
      <c r="C3599"/>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100" s="192" customFormat="1" x14ac:dyDescent="0.25">
      <c r="A3600"/>
      <c r="B3600"/>
      <c r="C3600"/>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100" s="192" customFormat="1" x14ac:dyDescent="0.25">
      <c r="A3601"/>
      <c r="B3601"/>
      <c r="C3601"/>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100" s="192" customFormat="1" x14ac:dyDescent="0.25">
      <c r="A3602"/>
      <c r="B3602"/>
      <c r="C3602"/>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100" s="192" customFormat="1" x14ac:dyDescent="0.25">
      <c r="A3603"/>
      <c r="B3603"/>
      <c r="C3603"/>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100" s="192" customFormat="1" x14ac:dyDescent="0.25">
      <c r="A3604"/>
      <c r="B3604"/>
      <c r="C3604"/>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100" s="192" customFormat="1" x14ac:dyDescent="0.25">
      <c r="A3605"/>
      <c r="B3605"/>
      <c r="C3605"/>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100" s="192" customFormat="1" x14ac:dyDescent="0.25">
      <c r="A3606"/>
      <c r="B3606"/>
      <c r="C3606"/>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100" s="192" customFormat="1" x14ac:dyDescent="0.25">
      <c r="A3607"/>
      <c r="B3607"/>
      <c r="C3607"/>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100" s="192" customFormat="1" x14ac:dyDescent="0.25">
      <c r="A3608"/>
      <c r="B3608"/>
      <c r="C3608"/>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100" s="192" customFormat="1" x14ac:dyDescent="0.25">
      <c r="A3609"/>
      <c r="B3609"/>
      <c r="C3609"/>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100" s="192" customFormat="1" x14ac:dyDescent="0.25">
      <c r="A3610"/>
      <c r="B3610"/>
      <c r="C3610"/>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100" s="192" customFormat="1" x14ac:dyDescent="0.25">
      <c r="A3611"/>
      <c r="B3611"/>
      <c r="C3611"/>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100" s="192" customFormat="1" x14ac:dyDescent="0.25">
      <c r="A3612"/>
      <c r="B3612"/>
      <c r="C3612"/>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100" s="192" customFormat="1" x14ac:dyDescent="0.25">
      <c r="A3613"/>
      <c r="B3613"/>
      <c r="C3613"/>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100" s="192" customFormat="1" x14ac:dyDescent="0.25">
      <c r="A3614"/>
      <c r="B3614"/>
      <c r="C3614"/>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100" s="192" customFormat="1" x14ac:dyDescent="0.25">
      <c r="A3615"/>
      <c r="B3615"/>
      <c r="C3615"/>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100" s="192" customFormat="1" x14ac:dyDescent="0.25">
      <c r="A3616"/>
      <c r="B3616"/>
      <c r="C3616"/>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100" s="192" customFormat="1" x14ac:dyDescent="0.25">
      <c r="A3617"/>
      <c r="B3617"/>
      <c r="C3617"/>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100" s="192" customFormat="1" x14ac:dyDescent="0.25">
      <c r="A3618"/>
      <c r="B3618"/>
      <c r="C3618"/>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100" s="192" customFormat="1" x14ac:dyDescent="0.25">
      <c r="A3619"/>
      <c r="B3619"/>
      <c r="C3619"/>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100" s="192" customFormat="1" x14ac:dyDescent="0.25">
      <c r="A3620"/>
      <c r="B3620"/>
      <c r="C3620"/>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100" s="192" customFormat="1" x14ac:dyDescent="0.25">
      <c r="A3621"/>
      <c r="B3621"/>
      <c r="C3621"/>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100" s="192" customFormat="1" x14ac:dyDescent="0.25">
      <c r="A3622"/>
      <c r="B3622"/>
      <c r="C3622"/>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100" s="192" customFormat="1" x14ac:dyDescent="0.25">
      <c r="A3623"/>
      <c r="B3623"/>
      <c r="C3623"/>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100" s="192" customFormat="1" x14ac:dyDescent="0.25">
      <c r="A3624"/>
      <c r="B3624"/>
      <c r="C3624"/>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100" s="192" customFormat="1" x14ac:dyDescent="0.25">
      <c r="A3625"/>
      <c r="B3625"/>
      <c r="C3625"/>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100" s="192" customFormat="1" x14ac:dyDescent="0.25">
      <c r="A3626"/>
      <c r="B3626"/>
      <c r="C3626"/>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100" s="192" customFormat="1" x14ac:dyDescent="0.25">
      <c r="A3627"/>
      <c r="B3627"/>
      <c r="C3627"/>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100" s="192" customFormat="1" x14ac:dyDescent="0.25">
      <c r="A3628"/>
      <c r="B3628"/>
      <c r="C3628"/>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100" s="192" customFormat="1" x14ac:dyDescent="0.25">
      <c r="A3629"/>
      <c r="B3629"/>
      <c r="C3629"/>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100" s="192" customFormat="1" x14ac:dyDescent="0.25">
      <c r="A3630"/>
      <c r="B3630"/>
      <c r="C3630"/>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100" s="192" customFormat="1" x14ac:dyDescent="0.25">
      <c r="A3631"/>
      <c r="B3631"/>
      <c r="C3631"/>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100" s="192" customFormat="1" x14ac:dyDescent="0.25">
      <c r="A3632"/>
      <c r="B3632"/>
      <c r="C3632"/>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100" s="192" customFormat="1" x14ac:dyDescent="0.25">
      <c r="A3633"/>
      <c r="B3633"/>
      <c r="C3633"/>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100" s="192" customFormat="1" x14ac:dyDescent="0.25">
      <c r="A3634"/>
      <c r="B3634"/>
      <c r="C3634"/>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100" s="192" customFormat="1" x14ac:dyDescent="0.25">
      <c r="A3635"/>
      <c r="B3635"/>
      <c r="C3635"/>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100" s="192" customFormat="1" x14ac:dyDescent="0.25">
      <c r="A3636"/>
      <c r="B3636"/>
      <c r="C3636"/>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100" s="192" customFormat="1" x14ac:dyDescent="0.25">
      <c r="A3637"/>
      <c r="B3637"/>
      <c r="C3637"/>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100" s="192" customFormat="1" x14ac:dyDescent="0.25">
      <c r="A3638"/>
      <c r="B3638"/>
      <c r="C3638"/>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100" s="192" customFormat="1" x14ac:dyDescent="0.25">
      <c r="A3639"/>
      <c r="B3639"/>
      <c r="C3639"/>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100" s="192" customFormat="1" x14ac:dyDescent="0.25">
      <c r="A3640"/>
      <c r="B3640"/>
      <c r="C3640"/>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100" s="192" customFormat="1" x14ac:dyDescent="0.25">
      <c r="A3641"/>
      <c r="B3641"/>
      <c r="C3641"/>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100" s="192" customFormat="1" x14ac:dyDescent="0.25">
      <c r="A3642"/>
      <c r="B3642"/>
      <c r="C3642"/>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100" s="192" customFormat="1" x14ac:dyDescent="0.25">
      <c r="A3643"/>
      <c r="B3643"/>
      <c r="C3643"/>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100" s="192" customFormat="1" x14ac:dyDescent="0.25">
      <c r="A3644"/>
      <c r="B3644"/>
      <c r="C3644"/>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100" s="192" customFormat="1" x14ac:dyDescent="0.25">
      <c r="A3645"/>
      <c r="B3645"/>
      <c r="C3645"/>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100" s="192" customFormat="1" x14ac:dyDescent="0.25">
      <c r="A3646"/>
      <c r="B3646"/>
      <c r="C3646"/>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100" s="192" customFormat="1" x14ac:dyDescent="0.25">
      <c r="A3647"/>
      <c r="B3647"/>
      <c r="C3647"/>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100" s="192" customFormat="1" x14ac:dyDescent="0.25">
      <c r="A3648"/>
      <c r="B3648"/>
      <c r="C3648"/>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100" s="192" customFormat="1" x14ac:dyDescent="0.25">
      <c r="A3649"/>
      <c r="B3649"/>
      <c r="C3649"/>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100" s="192" customFormat="1" x14ac:dyDescent="0.25">
      <c r="A3650"/>
      <c r="B3650"/>
      <c r="C3650"/>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100" s="192" customFormat="1" x14ac:dyDescent="0.25">
      <c r="A3651"/>
      <c r="B3651"/>
      <c r="C3651"/>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100" s="192" customFormat="1" x14ac:dyDescent="0.25">
      <c r="A3652"/>
      <c r="B3652"/>
      <c r="C3652"/>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100" s="192" customFormat="1" x14ac:dyDescent="0.25">
      <c r="A3653"/>
      <c r="B3653"/>
      <c r="C3653"/>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100" s="192" customFormat="1" x14ac:dyDescent="0.25">
      <c r="A3654"/>
      <c r="B3654"/>
      <c r="C3654"/>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100" s="192" customFormat="1" x14ac:dyDescent="0.25">
      <c r="A3655"/>
      <c r="B3655"/>
      <c r="C3655"/>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100" s="192" customFormat="1" x14ac:dyDescent="0.25">
      <c r="A3656"/>
      <c r="B3656"/>
      <c r="C3656"/>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100" s="192" customFormat="1" x14ac:dyDescent="0.25">
      <c r="A3657"/>
      <c r="B3657"/>
      <c r="C3657"/>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100" s="192" customFormat="1" x14ac:dyDescent="0.25">
      <c r="A3658"/>
      <c r="B3658"/>
      <c r="C3658"/>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100" s="192" customFormat="1" x14ac:dyDescent="0.25">
      <c r="A3659"/>
      <c r="B3659"/>
      <c r="C3659"/>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100" s="192" customFormat="1" x14ac:dyDescent="0.25">
      <c r="A3660"/>
      <c r="B3660"/>
      <c r="C3660"/>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100" s="192" customFormat="1" x14ac:dyDescent="0.25">
      <c r="A3661"/>
      <c r="B3661"/>
      <c r="C3661"/>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100" s="192" customFormat="1" x14ac:dyDescent="0.25">
      <c r="A3662"/>
      <c r="B3662"/>
      <c r="C3662"/>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100" s="192" customFormat="1" x14ac:dyDescent="0.25">
      <c r="A3663"/>
      <c r="B3663"/>
      <c r="C3663"/>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100" s="192" customFormat="1" x14ac:dyDescent="0.25">
      <c r="A3664"/>
      <c r="B3664"/>
      <c r="C3664"/>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100" s="192" customFormat="1" x14ac:dyDescent="0.25">
      <c r="A3665"/>
      <c r="B3665"/>
      <c r="C3665"/>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100" s="192" customFormat="1" x14ac:dyDescent="0.25">
      <c r="A3666"/>
      <c r="B3666"/>
      <c r="C3666"/>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100" s="192" customFormat="1" x14ac:dyDescent="0.25">
      <c r="A3667"/>
      <c r="B3667"/>
      <c r="C3667"/>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100" s="192" customFormat="1" x14ac:dyDescent="0.25">
      <c r="A3668"/>
      <c r="B3668"/>
      <c r="C3668"/>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100" s="192" customFormat="1" x14ac:dyDescent="0.25">
      <c r="A3669"/>
      <c r="B3669"/>
      <c r="C3669"/>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100" s="192" customFormat="1" x14ac:dyDescent="0.25">
      <c r="A3670"/>
      <c r="B3670"/>
      <c r="C3670"/>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100" s="192" customFormat="1" x14ac:dyDescent="0.25">
      <c r="A3671"/>
      <c r="B3671"/>
      <c r="C3671"/>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100" s="192" customFormat="1" x14ac:dyDescent="0.25">
      <c r="A3672"/>
      <c r="B3672"/>
      <c r="C3672"/>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100" s="192" customFormat="1" x14ac:dyDescent="0.25">
      <c r="A3673"/>
      <c r="B3673"/>
      <c r="C3673"/>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100" s="192" customFormat="1" x14ac:dyDescent="0.25">
      <c r="A3674"/>
      <c r="B3674"/>
      <c r="C3674"/>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100" s="192" customFormat="1" x14ac:dyDescent="0.25">
      <c r="A3675"/>
      <c r="B3675"/>
      <c r="C3675"/>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100" s="192" customFormat="1" x14ac:dyDescent="0.25">
      <c r="A3676"/>
      <c r="B3676"/>
      <c r="C3676"/>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100" s="192" customFormat="1" x14ac:dyDescent="0.25">
      <c r="A3677"/>
      <c r="B3677"/>
      <c r="C3677"/>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100" s="192" customFormat="1" x14ac:dyDescent="0.25">
      <c r="A3678"/>
      <c r="B3678"/>
      <c r="C3678"/>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100" s="192" customFormat="1" x14ac:dyDescent="0.25">
      <c r="A3679"/>
      <c r="B3679"/>
      <c r="C3679"/>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100" s="192" customFormat="1" x14ac:dyDescent="0.25">
      <c r="A3680"/>
      <c r="B3680"/>
      <c r="C3680"/>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100" s="192" customFormat="1" x14ac:dyDescent="0.25">
      <c r="A3681"/>
      <c r="B3681"/>
      <c r="C3681"/>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100" s="192" customFormat="1" x14ac:dyDescent="0.25">
      <c r="A3682"/>
      <c r="B3682"/>
      <c r="C3682"/>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100" s="192" customFormat="1" x14ac:dyDescent="0.25">
      <c r="A3683"/>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100" s="192" customFormat="1" x14ac:dyDescent="0.25">
      <c r="A3684"/>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100" s="192" customFormat="1" x14ac:dyDescent="0.25">
      <c r="A3685"/>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100" s="192" customFormat="1" x14ac:dyDescent="0.25">
      <c r="A3686"/>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100" s="192" customFormat="1" x14ac:dyDescent="0.25">
      <c r="A3687"/>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100" s="192" customFormat="1" x14ac:dyDescent="0.25">
      <c r="A3688"/>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100" s="192" customFormat="1" x14ac:dyDescent="0.25">
      <c r="A3689"/>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100" s="192" customFormat="1" x14ac:dyDescent="0.25">
      <c r="A3690"/>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100" s="192" customFormat="1" x14ac:dyDescent="0.25">
      <c r="A369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100" s="192" customFormat="1" x14ac:dyDescent="0.25">
      <c r="A3692"/>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100" s="192" customFormat="1" x14ac:dyDescent="0.25">
      <c r="A3693"/>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100" s="192" customFormat="1" x14ac:dyDescent="0.25">
      <c r="A3694"/>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100" s="192" customFormat="1" x14ac:dyDescent="0.25">
      <c r="A3695"/>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100" s="192" customFormat="1" x14ac:dyDescent="0.25">
      <c r="A3696"/>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100" s="192" customFormat="1" x14ac:dyDescent="0.25">
      <c r="A3697"/>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100" s="192" customFormat="1" x14ac:dyDescent="0.25">
      <c r="A3698"/>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100" s="192" customFormat="1" x14ac:dyDescent="0.25">
      <c r="A3699"/>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100" s="192" customFormat="1" x14ac:dyDescent="0.25">
      <c r="A3700"/>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100" s="192" customFormat="1" x14ac:dyDescent="0.25">
      <c r="A370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100" s="192" customFormat="1" x14ac:dyDescent="0.25">
      <c r="A3702"/>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100" s="192" customFormat="1" x14ac:dyDescent="0.25">
      <c r="A3703"/>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100" s="192" customFormat="1" x14ac:dyDescent="0.25">
      <c r="A3704"/>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100" s="192" customFormat="1" x14ac:dyDescent="0.25">
      <c r="A3705"/>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100" s="192" customFormat="1" x14ac:dyDescent="0.25">
      <c r="A3706"/>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100" s="192" customFormat="1" x14ac:dyDescent="0.25">
      <c r="A3707"/>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100" s="192" customFormat="1" x14ac:dyDescent="0.25">
      <c r="A3708"/>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100" s="192" customFormat="1" x14ac:dyDescent="0.25">
      <c r="A3709"/>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100" s="192" customFormat="1" x14ac:dyDescent="0.25">
      <c r="A3710"/>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100" s="192" customFormat="1" x14ac:dyDescent="0.25">
      <c r="A371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100" s="192" customFormat="1" x14ac:dyDescent="0.25">
      <c r="A3712"/>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100" s="192" customFormat="1" x14ac:dyDescent="0.25">
      <c r="A3713"/>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100" s="192" customFormat="1" x14ac:dyDescent="0.25">
      <c r="A3714"/>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100" s="192" customFormat="1" x14ac:dyDescent="0.25">
      <c r="A3715"/>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100" s="192" customFormat="1" x14ac:dyDescent="0.25">
      <c r="A3716"/>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100" s="192" customFormat="1" x14ac:dyDescent="0.25">
      <c r="A3717"/>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100" s="192" customFormat="1" x14ac:dyDescent="0.25">
      <c r="A3718"/>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100" s="192" customFormat="1" x14ac:dyDescent="0.25">
      <c r="A3719"/>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100" s="192" customFormat="1" x14ac:dyDescent="0.25">
      <c r="A3720"/>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100" s="192" customFormat="1" x14ac:dyDescent="0.25">
      <c r="A372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100" s="192" customFormat="1" x14ac:dyDescent="0.25">
      <c r="A3722"/>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100" s="192" customFormat="1" x14ac:dyDescent="0.25">
      <c r="A3723"/>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100" s="192" customFormat="1" x14ac:dyDescent="0.25">
      <c r="A3724"/>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100" s="192" customFormat="1" x14ac:dyDescent="0.25">
      <c r="A3725"/>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100" s="192" customFormat="1" x14ac:dyDescent="0.25">
      <c r="A3726"/>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100" s="192" customFormat="1" x14ac:dyDescent="0.25">
      <c r="A3727"/>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100" s="192" customFormat="1" x14ac:dyDescent="0.25">
      <c r="A3728"/>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100" s="192" customFormat="1" x14ac:dyDescent="0.25">
      <c r="A3729"/>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100" s="192" customFormat="1" x14ac:dyDescent="0.25">
      <c r="A3730"/>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100" s="192" customFormat="1" x14ac:dyDescent="0.25">
      <c r="A373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100" s="192" customFormat="1" x14ac:dyDescent="0.25">
      <c r="A3732"/>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100" s="192" customFormat="1" x14ac:dyDescent="0.25">
      <c r="A3733"/>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100" s="192" customFormat="1" x14ac:dyDescent="0.25">
      <c r="A3734"/>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100" s="192" customFormat="1" x14ac:dyDescent="0.25">
      <c r="A3735"/>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100" s="192" customFormat="1" x14ac:dyDescent="0.25">
      <c r="A3736"/>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100" s="192" customFormat="1" x14ac:dyDescent="0.25">
      <c r="A3737"/>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100" s="192" customFormat="1" x14ac:dyDescent="0.25">
      <c r="A3738"/>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100" s="192" customFormat="1" x14ac:dyDescent="0.25">
      <c r="A3739"/>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100" s="192" customFormat="1" x14ac:dyDescent="0.25">
      <c r="A3740"/>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100" s="192" customFormat="1" x14ac:dyDescent="0.25">
      <c r="A374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100" s="192" customFormat="1" x14ac:dyDescent="0.25">
      <c r="A3742"/>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100" s="192" customFormat="1" x14ac:dyDescent="0.25">
      <c r="A3743"/>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100" s="192" customFormat="1" x14ac:dyDescent="0.25">
      <c r="A3744"/>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100" s="192" customFormat="1" x14ac:dyDescent="0.25">
      <c r="A3745"/>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100" s="192" customFormat="1" x14ac:dyDescent="0.25">
      <c r="A3746"/>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100" s="192" customFormat="1" x14ac:dyDescent="0.25">
      <c r="A3747"/>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100" s="192" customFormat="1" x14ac:dyDescent="0.25">
      <c r="A3748"/>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100" s="192" customFormat="1" x14ac:dyDescent="0.25">
      <c r="A3749"/>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100" s="192" customFormat="1" x14ac:dyDescent="0.25">
      <c r="A3750"/>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100" s="192" customFormat="1" x14ac:dyDescent="0.25">
      <c r="A375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100" s="192" customFormat="1" x14ac:dyDescent="0.25">
      <c r="A3752"/>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100" s="192" customFormat="1" x14ac:dyDescent="0.25">
      <c r="A3753"/>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100" s="192" customFormat="1" x14ac:dyDescent="0.25">
      <c r="A3754"/>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100" s="192" customFormat="1" x14ac:dyDescent="0.25">
      <c r="A3755"/>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100" s="192" customFormat="1" x14ac:dyDescent="0.25">
      <c r="A3756"/>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100" s="192" customFormat="1" x14ac:dyDescent="0.25">
      <c r="A3757"/>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100" s="192" customFormat="1" x14ac:dyDescent="0.25">
      <c r="A3758"/>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100" s="192" customFormat="1" x14ac:dyDescent="0.25">
      <c r="A3759"/>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100" s="192" customFormat="1" x14ac:dyDescent="0.25">
      <c r="A3760"/>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100" s="192" customFormat="1" x14ac:dyDescent="0.25">
      <c r="A376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100" s="192" customFormat="1" x14ac:dyDescent="0.25">
      <c r="A3762"/>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100" s="192" customFormat="1" x14ac:dyDescent="0.25">
      <c r="A3763"/>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100" s="192" customFormat="1" x14ac:dyDescent="0.25">
      <c r="A3764"/>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100" s="192" customFormat="1" x14ac:dyDescent="0.25">
      <c r="A3765"/>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100" s="192" customFormat="1" x14ac:dyDescent="0.25">
      <c r="A3766"/>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100" s="192" customFormat="1" x14ac:dyDescent="0.25">
      <c r="A3767"/>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100" s="192" customFormat="1" x14ac:dyDescent="0.25">
      <c r="A3768"/>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100" s="192" customFormat="1" x14ac:dyDescent="0.25">
      <c r="A3769"/>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100" s="192" customFormat="1" x14ac:dyDescent="0.25">
      <c r="A3770"/>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100" s="192" customFormat="1" x14ac:dyDescent="0.25">
      <c r="A377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100" s="192" customFormat="1" x14ac:dyDescent="0.25">
      <c r="A3772"/>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100" s="192" customFormat="1" x14ac:dyDescent="0.25">
      <c r="A3773"/>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100" s="192" customFormat="1" x14ac:dyDescent="0.25">
      <c r="A3774"/>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100" s="192" customFormat="1" x14ac:dyDescent="0.25">
      <c r="A3775"/>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100" s="192" customFormat="1" x14ac:dyDescent="0.25">
      <c r="A3776"/>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100" s="192" customFormat="1" x14ac:dyDescent="0.25">
      <c r="A3777"/>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100" s="192" customFormat="1" x14ac:dyDescent="0.25">
      <c r="A3778"/>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100" s="192" customFormat="1" x14ac:dyDescent="0.25">
      <c r="A3779"/>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100" s="192" customFormat="1" x14ac:dyDescent="0.25">
      <c r="A3780"/>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100" s="192" customFormat="1" x14ac:dyDescent="0.25">
      <c r="A378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100" s="192" customFormat="1" x14ac:dyDescent="0.25">
      <c r="A3782"/>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100" s="192" customFormat="1" x14ac:dyDescent="0.25">
      <c r="A3783"/>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100" s="192" customFormat="1" x14ac:dyDescent="0.25">
      <c r="A3784"/>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100" s="192" customFormat="1" x14ac:dyDescent="0.25">
      <c r="A3785"/>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100" s="192" customFormat="1" x14ac:dyDescent="0.25">
      <c r="A3786"/>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100" s="192" customFormat="1" x14ac:dyDescent="0.25">
      <c r="A3787"/>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100" s="192" customFormat="1" x14ac:dyDescent="0.25">
      <c r="A3788"/>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100" s="192" customFormat="1" x14ac:dyDescent="0.25">
      <c r="A3789"/>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100" s="192" customFormat="1" x14ac:dyDescent="0.25">
      <c r="A3790"/>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100" s="192" customFormat="1" x14ac:dyDescent="0.25">
      <c r="A379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100" s="192" customFormat="1" x14ac:dyDescent="0.25">
      <c r="A3792"/>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100" s="192" customFormat="1" x14ac:dyDescent="0.25">
      <c r="A3793"/>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100" s="192" customFormat="1" x14ac:dyDescent="0.25">
      <c r="A3794"/>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100" s="192" customFormat="1" x14ac:dyDescent="0.25">
      <c r="A3795"/>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100" s="192" customFormat="1" x14ac:dyDescent="0.25">
      <c r="A3796"/>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100" s="192" customFormat="1" x14ac:dyDescent="0.25">
      <c r="A3797"/>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100" s="192" customFormat="1" x14ac:dyDescent="0.25">
      <c r="A3798"/>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100" s="192" customFormat="1" x14ac:dyDescent="0.25">
      <c r="A3799"/>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100" s="192" customFormat="1" x14ac:dyDescent="0.25">
      <c r="A3800"/>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100" s="192" customFormat="1" x14ac:dyDescent="0.25">
      <c r="A380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100" s="192" customFormat="1" x14ac:dyDescent="0.25">
      <c r="A3802"/>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100" s="192" customFormat="1" x14ac:dyDescent="0.25">
      <c r="A3803"/>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100" s="192" customFormat="1" x14ac:dyDescent="0.25">
      <c r="A3804"/>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100" s="192" customFormat="1" x14ac:dyDescent="0.25">
      <c r="A3805"/>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100" s="192" customFormat="1" x14ac:dyDescent="0.25">
      <c r="A3806"/>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100" s="192" customFormat="1" x14ac:dyDescent="0.25">
      <c r="A3807"/>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100" s="192" customFormat="1" x14ac:dyDescent="0.25">
      <c r="A3808"/>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100" s="192" customFormat="1" x14ac:dyDescent="0.25">
      <c r="A3809"/>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100" s="192" customFormat="1" x14ac:dyDescent="0.25">
      <c r="A3810"/>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100" s="192" customFormat="1" x14ac:dyDescent="0.25">
      <c r="A381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100" s="192" customFormat="1" x14ac:dyDescent="0.25">
      <c r="A3812"/>
      <c r="B3812"/>
      <c r="C3812"/>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100" s="192" customFormat="1" x14ac:dyDescent="0.25">
      <c r="A3813"/>
      <c r="B3813"/>
      <c r="C3813"/>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100" s="192" customFormat="1" x14ac:dyDescent="0.25">
      <c r="A3814"/>
      <c r="B3814"/>
      <c r="C3814"/>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100" s="192" customFormat="1" x14ac:dyDescent="0.25">
      <c r="A3815"/>
      <c r="B3815"/>
      <c r="C3815"/>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100" s="192" customFormat="1" x14ac:dyDescent="0.25">
      <c r="A3816"/>
      <c r="B3816"/>
      <c r="C3816"/>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100" s="191" customFormat="1" x14ac:dyDescent="0.25">
      <c r="A3817"/>
      <c r="B3817"/>
      <c r="C3817"/>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100" s="191" customFormat="1" x14ac:dyDescent="0.25">
      <c r="A3818"/>
      <c r="B3818"/>
      <c r="C3818"/>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100" s="191" customFormat="1" x14ac:dyDescent="0.25">
      <c r="A3819"/>
      <c r="B3819"/>
      <c r="C3819"/>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100" s="191" customFormat="1" x14ac:dyDescent="0.25">
      <c r="A3820"/>
      <c r="B3820"/>
      <c r="C3820"/>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100" s="191" customFormat="1" x14ac:dyDescent="0.25">
      <c r="A3821"/>
      <c r="B3821"/>
      <c r="C3821"/>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100" s="191" customFormat="1" x14ac:dyDescent="0.25">
      <c r="A3822"/>
      <c r="B3822"/>
      <c r="C3822"/>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100" s="191" customFormat="1" x14ac:dyDescent="0.25">
      <c r="A3823"/>
      <c r="B3823"/>
      <c r="C3823"/>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100" s="191" customFormat="1" x14ac:dyDescent="0.25">
      <c r="A3824"/>
      <c r="B3824"/>
      <c r="C3824"/>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100" s="191" customFormat="1" x14ac:dyDescent="0.25">
      <c r="A3825"/>
      <c r="B3825"/>
      <c r="C3825"/>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100" s="191" customFormat="1" x14ac:dyDescent="0.25">
      <c r="A3826"/>
      <c r="B3826"/>
      <c r="C3826"/>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100" s="191" customFormat="1" x14ac:dyDescent="0.25">
      <c r="A3827"/>
      <c r="B3827"/>
      <c r="C3827"/>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100" s="191" customFormat="1" x14ac:dyDescent="0.25">
      <c r="A3828"/>
      <c r="B3828"/>
      <c r="C3828"/>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100" s="191" customFormat="1" x14ac:dyDescent="0.25">
      <c r="A3829"/>
      <c r="B3829"/>
      <c r="C3829"/>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100" s="191" customFormat="1" x14ac:dyDescent="0.25">
      <c r="A3830"/>
      <c r="B3830"/>
      <c r="C3830"/>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100" s="191" customFormat="1" x14ac:dyDescent="0.25">
      <c r="A3831"/>
      <c r="B3831"/>
      <c r="C3831"/>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100" s="191" customFormat="1" x14ac:dyDescent="0.25">
      <c r="A3832"/>
      <c r="B3832"/>
      <c r="C3832"/>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100" s="191" customFormat="1" x14ac:dyDescent="0.25">
      <c r="A3833"/>
      <c r="B3833"/>
      <c r="C3833"/>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100" s="191" customFormat="1" x14ac:dyDescent="0.25">
      <c r="A3834"/>
      <c r="B3834"/>
      <c r="C3834"/>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100" s="191" customFormat="1" x14ac:dyDescent="0.25">
      <c r="A3835"/>
      <c r="B3835"/>
      <c r="C3835"/>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100" s="191" customFormat="1" x14ac:dyDescent="0.25">
      <c r="A3836"/>
      <c r="B3836"/>
      <c r="C3836"/>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100" s="191" customFormat="1" x14ac:dyDescent="0.25">
      <c r="A3837"/>
      <c r="B3837"/>
      <c r="C3837"/>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100" s="191" customFormat="1" x14ac:dyDescent="0.25">
      <c r="A3838"/>
      <c r="B3838"/>
      <c r="C3838"/>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100" s="191" customFormat="1" x14ac:dyDescent="0.25">
      <c r="A3839"/>
      <c r="B3839"/>
      <c r="C3839"/>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100" s="191" customFormat="1" x14ac:dyDescent="0.25">
      <c r="A3840"/>
      <c r="B3840"/>
      <c r="C3840"/>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100" s="191" customFormat="1" x14ac:dyDescent="0.25">
      <c r="A3841"/>
      <c r="B3841"/>
      <c r="C3841"/>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100" s="191" customFormat="1" x14ac:dyDescent="0.25">
      <c r="A3842"/>
      <c r="B3842"/>
      <c r="C3842"/>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100" s="191" customFormat="1" x14ac:dyDescent="0.25">
      <c r="A3843"/>
      <c r="B3843"/>
      <c r="C3843"/>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100" s="191" customFormat="1" x14ac:dyDescent="0.25">
      <c r="A3844"/>
      <c r="B3844"/>
      <c r="C3844"/>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100" s="191" customFormat="1" x14ac:dyDescent="0.25">
      <c r="A3845"/>
      <c r="B3845"/>
      <c r="C3845"/>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100" s="191" customFormat="1" x14ac:dyDescent="0.25">
      <c r="A3846"/>
      <c r="B3846"/>
      <c r="C3846"/>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100" s="191" customFormat="1" x14ac:dyDescent="0.25">
      <c r="A3847"/>
      <c r="B3847"/>
      <c r="C3847"/>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100" s="191" customFormat="1" x14ac:dyDescent="0.25">
      <c r="A3848"/>
      <c r="B3848"/>
      <c r="C3848"/>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100" s="191" customFormat="1" x14ac:dyDescent="0.25">
      <c r="A3849"/>
      <c r="B3849"/>
      <c r="C3849"/>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100" s="191" customFormat="1" x14ac:dyDescent="0.25">
      <c r="A3850"/>
      <c r="B3850"/>
      <c r="C3850"/>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100" s="191" customFormat="1" x14ac:dyDescent="0.25">
      <c r="A3851"/>
      <c r="B3851"/>
      <c r="C3851"/>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100" s="191" customFormat="1" x14ac:dyDescent="0.25">
      <c r="A3852"/>
      <c r="B3852"/>
      <c r="C3852"/>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100" s="191" customFormat="1" x14ac:dyDescent="0.25">
      <c r="A3853"/>
      <c r="B3853"/>
      <c r="C3853"/>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100" s="191" customFormat="1" x14ac:dyDescent="0.25">
      <c r="A3854"/>
      <c r="B3854"/>
      <c r="C3854"/>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100" s="191" customFormat="1" x14ac:dyDescent="0.25">
      <c r="A3855"/>
      <c r="B3855"/>
      <c r="C3855"/>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100" s="191" customFormat="1" x14ac:dyDescent="0.25">
      <c r="A3856"/>
      <c r="B3856"/>
      <c r="C3856"/>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100" s="191" customFormat="1" x14ac:dyDescent="0.25">
      <c r="A3857"/>
      <c r="B3857"/>
      <c r="C3857"/>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100" s="191" customFormat="1" x14ac:dyDescent="0.25">
      <c r="A3858"/>
      <c r="B3858"/>
      <c r="C3858"/>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100" s="191" customFormat="1" x14ac:dyDescent="0.25">
      <c r="A3859"/>
      <c r="B3859"/>
      <c r="C3859"/>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100" s="191" customFormat="1" x14ac:dyDescent="0.25">
      <c r="A3860"/>
      <c r="B3860"/>
      <c r="C3860"/>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100" s="191" customFormat="1" x14ac:dyDescent="0.25">
      <c r="A3861"/>
      <c r="B3861"/>
      <c r="C3861"/>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100" s="191" customFormat="1" x14ac:dyDescent="0.25">
      <c r="A3862"/>
      <c r="B3862"/>
      <c r="C3862"/>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100" s="191" customFormat="1" x14ac:dyDescent="0.25">
      <c r="A3863"/>
      <c r="B3863"/>
      <c r="C3863"/>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100" s="191" customFormat="1" x14ac:dyDescent="0.25">
      <c r="A3864"/>
      <c r="B3864"/>
      <c r="C3864"/>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100" s="191" customFormat="1" x14ac:dyDescent="0.25">
      <c r="A3865"/>
      <c r="B3865"/>
      <c r="C3865"/>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100" s="191" customFormat="1" x14ac:dyDescent="0.25">
      <c r="A3866"/>
      <c r="B3866"/>
      <c r="C3866"/>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100" s="191" customFormat="1" x14ac:dyDescent="0.25">
      <c r="A3867"/>
      <c r="B3867"/>
      <c r="C3867"/>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100" s="191" customFormat="1" x14ac:dyDescent="0.25">
      <c r="A3868"/>
      <c r="B3868"/>
      <c r="C3868"/>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100" s="191" customFormat="1" x14ac:dyDescent="0.25">
      <c r="A3869"/>
      <c r="B3869"/>
      <c r="C3869"/>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100" s="191" customFormat="1" x14ac:dyDescent="0.25">
      <c r="A3870"/>
      <c r="B3870"/>
      <c r="C3870"/>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100" s="191" customFormat="1" x14ac:dyDescent="0.25">
      <c r="A3871"/>
      <c r="B3871"/>
      <c r="C3871"/>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100" s="191" customFormat="1" x14ac:dyDescent="0.25">
      <c r="A3872"/>
      <c r="B3872"/>
      <c r="C3872"/>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100" s="191" customFormat="1" x14ac:dyDescent="0.25">
      <c r="A3873"/>
      <c r="B3873"/>
      <c r="C3873"/>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100" s="191" customFormat="1" x14ac:dyDescent="0.25">
      <c r="A3874"/>
      <c r="B3874"/>
      <c r="C3874"/>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100" s="191" customFormat="1" x14ac:dyDescent="0.25">
      <c r="A3875"/>
      <c r="B3875"/>
      <c r="C3875"/>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100" s="191" customFormat="1" x14ac:dyDescent="0.25">
      <c r="A3876"/>
      <c r="B3876"/>
      <c r="C3876"/>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100" s="191" customFormat="1" x14ac:dyDescent="0.25">
      <c r="A3877"/>
      <c r="B3877"/>
      <c r="C3877"/>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100" s="191" customFormat="1" x14ac:dyDescent="0.25">
      <c r="A3878"/>
      <c r="B3878"/>
      <c r="C3878"/>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100" s="191" customFormat="1" x14ac:dyDescent="0.25">
      <c r="A3879"/>
      <c r="B3879"/>
      <c r="C3879"/>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100" s="191" customFormat="1" x14ac:dyDescent="0.25">
      <c r="A3880"/>
      <c r="B3880"/>
      <c r="C3880"/>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100" s="191" customFormat="1" x14ac:dyDescent="0.25">
      <c r="A3881"/>
      <c r="B3881"/>
      <c r="C3881"/>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100" s="191" customFormat="1" x14ac:dyDescent="0.25">
      <c r="A3882"/>
      <c r="B3882"/>
      <c r="C3882"/>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100" s="191" customFormat="1" x14ac:dyDescent="0.25">
      <c r="A3883"/>
      <c r="B3883"/>
      <c r="C3883"/>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100" s="191" customFormat="1" x14ac:dyDescent="0.25">
      <c r="A3884"/>
      <c r="B3884"/>
      <c r="C3884"/>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100" s="191" customFormat="1" x14ac:dyDescent="0.25">
      <c r="A3885"/>
      <c r="B3885"/>
      <c r="C3885"/>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100" s="191" customFormat="1" x14ac:dyDescent="0.25">
      <c r="A3886"/>
      <c r="B3886"/>
      <c r="C3886"/>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100" s="191" customFormat="1" x14ac:dyDescent="0.25">
      <c r="A3887"/>
      <c r="B3887"/>
      <c r="C3887"/>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100" s="191" customFormat="1" x14ac:dyDescent="0.25">
      <c r="A3888"/>
      <c r="B3888"/>
      <c r="C3888"/>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100" s="191" customFormat="1" x14ac:dyDescent="0.25">
      <c r="A3889"/>
      <c r="B3889"/>
      <c r="C3889"/>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100" s="191" customFormat="1" x14ac:dyDescent="0.25">
      <c r="A3890"/>
      <c r="B3890"/>
      <c r="C3890"/>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100" s="191" customFormat="1" x14ac:dyDescent="0.25">
      <c r="A3891"/>
      <c r="B3891"/>
      <c r="C3891"/>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100" s="191" customFormat="1" x14ac:dyDescent="0.25">
      <c r="A3892"/>
      <c r="B3892"/>
      <c r="C3892"/>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100" s="191" customFormat="1" x14ac:dyDescent="0.25">
      <c r="A3893"/>
      <c r="B3893"/>
      <c r="C3893"/>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100" s="191" customFormat="1" x14ac:dyDescent="0.25">
      <c r="A3894"/>
      <c r="B3894"/>
      <c r="C3894"/>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100" s="191" customFormat="1" x14ac:dyDescent="0.25">
      <c r="A3895"/>
      <c r="B3895"/>
      <c r="C3895"/>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100" s="191" customFormat="1" x14ac:dyDescent="0.25">
      <c r="A3896"/>
      <c r="B3896"/>
      <c r="C3896"/>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100" s="191" customFormat="1" x14ac:dyDescent="0.25">
      <c r="A3897"/>
      <c r="B3897"/>
      <c r="C3897"/>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100" s="191" customFormat="1" x14ac:dyDescent="0.25">
      <c r="A3898"/>
      <c r="B3898"/>
      <c r="C3898"/>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100" s="191" customFormat="1" x14ac:dyDescent="0.25">
      <c r="A3899"/>
      <c r="B3899"/>
      <c r="C3899"/>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100" s="191" customFormat="1" x14ac:dyDescent="0.25">
      <c r="A3900"/>
      <c r="B3900"/>
      <c r="C3900"/>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100" s="191" customFormat="1" x14ac:dyDescent="0.25">
      <c r="A3901"/>
      <c r="B3901"/>
      <c r="C3901"/>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100" s="191" customFormat="1" x14ac:dyDescent="0.25">
      <c r="A3902"/>
      <c r="B3902"/>
      <c r="C3902"/>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100" s="191" customFormat="1" x14ac:dyDescent="0.25">
      <c r="A3903"/>
      <c r="B3903"/>
      <c r="C3903"/>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100" s="191" customFormat="1" x14ac:dyDescent="0.25">
      <c r="A3904"/>
      <c r="B3904"/>
      <c r="C3904"/>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100" s="191" customFormat="1" x14ac:dyDescent="0.25">
      <c r="A3905"/>
      <c r="B3905"/>
      <c r="C3905"/>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100" s="191" customFormat="1" x14ac:dyDescent="0.25">
      <c r="A3906"/>
      <c r="B3906"/>
      <c r="C3906"/>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100" s="191" customFormat="1" x14ac:dyDescent="0.25">
      <c r="A3907"/>
      <c r="B3907"/>
      <c r="C3907"/>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100" s="191" customFormat="1" x14ac:dyDescent="0.25">
      <c r="A3908"/>
      <c r="B3908"/>
      <c r="C3908"/>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100" s="191" customFormat="1" x14ac:dyDescent="0.25">
      <c r="A3909"/>
      <c r="B3909"/>
      <c r="C3909"/>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100" s="191" customFormat="1" x14ac:dyDescent="0.25">
      <c r="A3910"/>
      <c r="B3910"/>
      <c r="C3910"/>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100" s="191" customFormat="1" x14ac:dyDescent="0.25">
      <c r="A3911"/>
      <c r="B3911"/>
      <c r="C3911"/>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100" s="191" customFormat="1" x14ac:dyDescent="0.25">
      <c r="A3912"/>
      <c r="B3912"/>
      <c r="C3912"/>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100" s="191" customFormat="1" x14ac:dyDescent="0.25">
      <c r="A3913"/>
      <c r="B3913"/>
      <c r="C3913"/>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100" s="191" customFormat="1" x14ac:dyDescent="0.25">
      <c r="A3914"/>
      <c r="B3914"/>
      <c r="C3914"/>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100" s="191" customFormat="1" x14ac:dyDescent="0.25">
      <c r="A3915"/>
      <c r="B3915"/>
      <c r="C3915"/>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100" s="191" customFormat="1" x14ac:dyDescent="0.25">
      <c r="A3916"/>
      <c r="B3916"/>
      <c r="C3916"/>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100" s="191" customFormat="1" x14ac:dyDescent="0.25">
      <c r="A3917"/>
      <c r="B3917"/>
      <c r="C3917"/>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100" s="191" customFormat="1" x14ac:dyDescent="0.25">
      <c r="A3918"/>
      <c r="B3918"/>
      <c r="C3918"/>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100" s="191" customFormat="1" x14ac:dyDescent="0.25">
      <c r="A3919"/>
      <c r="B3919"/>
      <c r="C3919"/>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100" s="191" customFormat="1" x14ac:dyDescent="0.25">
      <c r="A3920"/>
      <c r="B3920"/>
      <c r="C3920"/>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100" s="191" customFormat="1" x14ac:dyDescent="0.25">
      <c r="A3921"/>
      <c r="B3921"/>
      <c r="C3921"/>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100" s="191" customFormat="1" x14ac:dyDescent="0.25">
      <c r="A3922"/>
      <c r="B3922"/>
      <c r="C3922"/>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100" s="191" customFormat="1" x14ac:dyDescent="0.25">
      <c r="A3923"/>
      <c r="B3923"/>
      <c r="C3923"/>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100" s="191" customFormat="1" x14ac:dyDescent="0.25">
      <c r="A3924"/>
      <c r="B3924"/>
      <c r="C3924"/>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100" s="191" customFormat="1" x14ac:dyDescent="0.25">
      <c r="A3925"/>
      <c r="B3925"/>
      <c r="C3925"/>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100" s="191" customFormat="1" x14ac:dyDescent="0.25">
      <c r="A3926"/>
      <c r="B3926"/>
      <c r="C3926"/>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100" s="191" customFormat="1" x14ac:dyDescent="0.25">
      <c r="A3927"/>
      <c r="B3927"/>
      <c r="C3927"/>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100" s="191" customFormat="1" x14ac:dyDescent="0.25">
      <c r="A3928"/>
      <c r="B3928"/>
      <c r="C3928"/>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100" s="191" customFormat="1" x14ac:dyDescent="0.25">
      <c r="A3929"/>
      <c r="B3929"/>
      <c r="C3929"/>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100" s="191" customFormat="1" x14ac:dyDescent="0.25">
      <c r="A3930"/>
      <c r="B3930"/>
      <c r="C3930"/>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100" s="191" customFormat="1" x14ac:dyDescent="0.25">
      <c r="A3931"/>
      <c r="B3931"/>
      <c r="C3931"/>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100" s="191" customFormat="1" x14ac:dyDescent="0.25">
      <c r="A3932"/>
      <c r="B3932"/>
      <c r="C3932"/>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100" s="191" customFormat="1" x14ac:dyDescent="0.25">
      <c r="A3933"/>
      <c r="B3933"/>
      <c r="C3933"/>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100" s="191" customFormat="1" x14ac:dyDescent="0.25">
      <c r="A3934"/>
      <c r="B3934"/>
      <c r="C3934"/>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100" s="191" customFormat="1" x14ac:dyDescent="0.25">
      <c r="A3935"/>
      <c r="B3935"/>
      <c r="C3935"/>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100" s="191" customFormat="1" x14ac:dyDescent="0.25">
      <c r="A3936"/>
      <c r="B3936"/>
      <c r="C3936"/>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100" s="191" customFormat="1" x14ac:dyDescent="0.25">
      <c r="A3937"/>
      <c r="B3937"/>
      <c r="C3937"/>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100" s="191" customFormat="1" x14ac:dyDescent="0.25">
      <c r="A3938"/>
      <c r="B3938"/>
      <c r="C3938"/>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100" s="191" customFormat="1" x14ac:dyDescent="0.25">
      <c r="A3939"/>
      <c r="B3939"/>
      <c r="C3939"/>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100" s="191" customFormat="1" x14ac:dyDescent="0.25">
      <c r="A3940"/>
      <c r="B3940"/>
      <c r="C3940"/>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100" s="191" customFormat="1" x14ac:dyDescent="0.25">
      <c r="A3941"/>
      <c r="B3941"/>
      <c r="C3941"/>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100" s="191" customFormat="1" x14ac:dyDescent="0.25">
      <c r="A3942"/>
      <c r="B3942"/>
      <c r="C3942"/>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100" s="191" customFormat="1" x14ac:dyDescent="0.25">
      <c r="A3943"/>
      <c r="B3943"/>
      <c r="C3943"/>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100" s="191" customFormat="1" x14ac:dyDescent="0.25">
      <c r="A3944"/>
      <c r="B3944"/>
      <c r="C3944"/>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100" s="191" customFormat="1" x14ac:dyDescent="0.25">
      <c r="A3945"/>
      <c r="B3945"/>
      <c r="C3945"/>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100" s="191" customFormat="1" x14ac:dyDescent="0.25">
      <c r="A3946"/>
      <c r="B3946"/>
      <c r="C3946"/>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100" s="191" customFormat="1" x14ac:dyDescent="0.25">
      <c r="A3947"/>
      <c r="B3947"/>
      <c r="C3947"/>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100" s="191" customFormat="1" x14ac:dyDescent="0.25">
      <c r="A3948"/>
      <c r="B3948"/>
      <c r="C3948"/>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100" s="191" customFormat="1" x14ac:dyDescent="0.25">
      <c r="A3949"/>
      <c r="B3949"/>
      <c r="C3949"/>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100" s="191" customFormat="1" x14ac:dyDescent="0.25">
      <c r="A3950"/>
      <c r="B3950"/>
      <c r="C3950"/>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100" s="191" customFormat="1" x14ac:dyDescent="0.25">
      <c r="A3951"/>
      <c r="B3951"/>
      <c r="C3951"/>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100" s="191" customFormat="1" x14ac:dyDescent="0.25">
      <c r="A3952"/>
      <c r="B3952"/>
      <c r="C3952"/>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100" s="191" customFormat="1" x14ac:dyDescent="0.25">
      <c r="A3953"/>
      <c r="B3953"/>
      <c r="C3953"/>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100" s="191" customFormat="1" x14ac:dyDescent="0.25">
      <c r="A3954"/>
      <c r="B3954"/>
      <c r="C3954"/>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100" s="191" customFormat="1" x14ac:dyDescent="0.25">
      <c r="A3955"/>
      <c r="B3955"/>
      <c r="C3955"/>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100" s="191" customFormat="1" x14ac:dyDescent="0.25">
      <c r="A3956"/>
      <c r="B3956"/>
      <c r="C3956"/>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100" s="191" customFormat="1" x14ac:dyDescent="0.25">
      <c r="A3957"/>
      <c r="B3957"/>
      <c r="C3957"/>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100" s="191" customFormat="1" x14ac:dyDescent="0.25">
      <c r="A3958"/>
      <c r="B3958"/>
      <c r="C3958"/>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100" s="191" customFormat="1" x14ac:dyDescent="0.25">
      <c r="A3959"/>
      <c r="B3959"/>
      <c r="C3959"/>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100" s="191" customFormat="1" x14ac:dyDescent="0.25">
      <c r="A3960"/>
      <c r="B3960"/>
      <c r="C3960"/>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100" s="191" customFormat="1" x14ac:dyDescent="0.25">
      <c r="A3961"/>
      <c r="B3961"/>
      <c r="C3961"/>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100" s="191" customFormat="1" x14ac:dyDescent="0.25">
      <c r="A3962"/>
      <c r="B3962"/>
      <c r="C3962"/>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100" s="191" customFormat="1" x14ac:dyDescent="0.25">
      <c r="A3963"/>
      <c r="B3963"/>
      <c r="C3963"/>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100" s="191" customFormat="1" x14ac:dyDescent="0.25">
      <c r="A3964"/>
      <c r="B3964"/>
      <c r="C3964"/>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100" s="191" customFormat="1" x14ac:dyDescent="0.25">
      <c r="A3965"/>
      <c r="B3965"/>
      <c r="C3965"/>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100" s="191" customFormat="1" x14ac:dyDescent="0.25">
      <c r="A3966"/>
      <c r="B3966"/>
      <c r="C3966"/>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100" s="191" customFormat="1" x14ac:dyDescent="0.25">
      <c r="A3967"/>
      <c r="B3967"/>
      <c r="C3967"/>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100" s="191" customFormat="1" x14ac:dyDescent="0.25">
      <c r="A3968"/>
      <c r="B3968"/>
      <c r="C3968"/>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100" s="191" customFormat="1" x14ac:dyDescent="0.25">
      <c r="A3969"/>
      <c r="B3969"/>
      <c r="C3969"/>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100" s="191" customFormat="1" x14ac:dyDescent="0.25">
      <c r="A3970"/>
      <c r="B3970"/>
      <c r="C3970"/>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100" s="191" customFormat="1" x14ac:dyDescent="0.25">
      <c r="A3971"/>
      <c r="B3971"/>
      <c r="C3971"/>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100" s="191" customFormat="1" x14ac:dyDescent="0.25">
      <c r="A3972"/>
      <c r="B3972"/>
      <c r="C3972"/>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100" s="191" customFormat="1" x14ac:dyDescent="0.25">
      <c r="A3973"/>
      <c r="B3973"/>
      <c r="C3973"/>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100" s="191" customFormat="1" x14ac:dyDescent="0.25">
      <c r="A3974"/>
      <c r="B3974"/>
      <c r="C3974"/>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100" s="191" customFormat="1" x14ac:dyDescent="0.25">
      <c r="A3975"/>
      <c r="B3975"/>
      <c r="C3975"/>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100" s="191" customFormat="1" x14ac:dyDescent="0.25">
      <c r="A3976"/>
      <c r="B3976"/>
      <c r="C3976"/>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100" s="191" customFormat="1" x14ac:dyDescent="0.25">
      <c r="A3977"/>
      <c r="B3977"/>
      <c r="C3977"/>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100" s="191" customFormat="1" x14ac:dyDescent="0.25">
      <c r="A3978"/>
      <c r="B3978"/>
      <c r="C3978"/>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100" s="191" customFormat="1" x14ac:dyDescent="0.25">
      <c r="A3979"/>
      <c r="B3979"/>
      <c r="C3979"/>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100" s="191" customFormat="1" x14ac:dyDescent="0.25">
      <c r="A3980"/>
      <c r="B3980"/>
      <c r="C3980"/>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100" s="191" customFormat="1" x14ac:dyDescent="0.25">
      <c r="A3981"/>
      <c r="B3981"/>
      <c r="C3981"/>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100" s="191" customFormat="1" x14ac:dyDescent="0.25">
      <c r="A3982"/>
      <c r="B3982"/>
      <c r="C3982"/>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100" s="191" customFormat="1" x14ac:dyDescent="0.25">
      <c r="A3983"/>
      <c r="B3983"/>
      <c r="C3983"/>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100" s="191" customFormat="1" x14ac:dyDescent="0.25">
      <c r="A3984"/>
      <c r="B3984"/>
      <c r="C3984"/>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100" s="191" customFormat="1" x14ac:dyDescent="0.25">
      <c r="A3985"/>
      <c r="B3985"/>
      <c r="C3985"/>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100" s="191" customFormat="1" x14ac:dyDescent="0.25">
      <c r="A3986"/>
      <c r="B3986"/>
      <c r="C3986"/>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100" s="191" customFormat="1" x14ac:dyDescent="0.25">
      <c r="A3987"/>
      <c r="B3987"/>
      <c r="C3987"/>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100" s="191" customFormat="1" x14ac:dyDescent="0.25">
      <c r="A3988"/>
      <c r="B3988"/>
      <c r="C3988"/>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100" s="191" customFormat="1" x14ac:dyDescent="0.25">
      <c r="A3989"/>
      <c r="B3989"/>
      <c r="C3989"/>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100" s="191" customFormat="1" x14ac:dyDescent="0.25">
      <c r="A3990"/>
      <c r="B3990"/>
      <c r="C3990"/>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100" s="191" customFormat="1" x14ac:dyDescent="0.25">
      <c r="A3991"/>
      <c r="B3991"/>
      <c r="C3991"/>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100" s="191" customFormat="1" x14ac:dyDescent="0.25">
      <c r="A3992"/>
      <c r="B3992"/>
      <c r="C3992"/>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100" s="191" customFormat="1" x14ac:dyDescent="0.25">
      <c r="A3993"/>
      <c r="B3993"/>
      <c r="C3993"/>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100" s="191" customFormat="1" x14ac:dyDescent="0.25">
      <c r="A3994"/>
      <c r="B3994"/>
      <c r="C3994"/>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100" s="191" customFormat="1" x14ac:dyDescent="0.25">
      <c r="A3995"/>
      <c r="B3995"/>
      <c r="C3995"/>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100" s="191" customFormat="1" x14ac:dyDescent="0.25">
      <c r="A3996"/>
      <c r="B3996"/>
      <c r="C3996"/>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100" s="191" customFormat="1" x14ac:dyDescent="0.25">
      <c r="A3997"/>
      <c r="B3997"/>
      <c r="C3997"/>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100" s="191" customFormat="1" x14ac:dyDescent="0.25">
      <c r="A3998"/>
      <c r="B3998"/>
      <c r="C3998"/>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100" s="191" customFormat="1" x14ac:dyDescent="0.25">
      <c r="A3999"/>
      <c r="B3999"/>
      <c r="C3999"/>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100" s="191" customFormat="1" x14ac:dyDescent="0.25">
      <c r="A4000"/>
      <c r="B4000"/>
      <c r="C4000"/>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100" s="191" customFormat="1" x14ac:dyDescent="0.25">
      <c r="A4001"/>
      <c r="B4001"/>
      <c r="C4001"/>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100" s="191" customFormat="1" x14ac:dyDescent="0.25">
      <c r="A4002"/>
      <c r="B4002"/>
      <c r="C4002"/>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100" s="191" customFormat="1" x14ac:dyDescent="0.25">
      <c r="A4003"/>
      <c r="B4003"/>
      <c r="C4003"/>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100" s="191" customFormat="1" x14ac:dyDescent="0.25">
      <c r="A4004"/>
      <c r="B4004"/>
      <c r="C4004"/>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100" s="191" customFormat="1" x14ac:dyDescent="0.25">
      <c r="A4005"/>
      <c r="B4005"/>
      <c r="C4005"/>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100" s="191" customFormat="1" x14ac:dyDescent="0.25">
      <c r="A4006"/>
      <c r="B4006"/>
      <c r="C4006"/>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100" s="191" customFormat="1" x14ac:dyDescent="0.25">
      <c r="A4007"/>
      <c r="B4007"/>
      <c r="C4007"/>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100" s="191" customFormat="1" x14ac:dyDescent="0.25">
      <c r="A4008"/>
      <c r="B4008"/>
      <c r="C4008"/>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100" s="191" customFormat="1" x14ac:dyDescent="0.25">
      <c r="A4009"/>
      <c r="B4009"/>
      <c r="C4009"/>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100" s="191" customFormat="1" x14ac:dyDescent="0.25">
      <c r="A4010"/>
      <c r="B4010"/>
      <c r="C4010"/>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100" s="191" customFormat="1" x14ac:dyDescent="0.25">
      <c r="A4011"/>
      <c r="B4011"/>
      <c r="C4011"/>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100" s="191" customFormat="1" x14ac:dyDescent="0.25">
      <c r="A4012"/>
      <c r="B4012"/>
      <c r="C4012"/>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100" s="191" customFormat="1" x14ac:dyDescent="0.25">
      <c r="A4013"/>
      <c r="B4013"/>
      <c r="C4013"/>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100" s="191" customFormat="1" x14ac:dyDescent="0.25">
      <c r="A4014"/>
      <c r="B4014"/>
      <c r="C4014"/>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100" s="191" customFormat="1" x14ac:dyDescent="0.25">
      <c r="A4015"/>
      <c r="B4015"/>
      <c r="C4015"/>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100" s="191" customFormat="1" x14ac:dyDescent="0.25">
      <c r="A4016"/>
      <c r="B4016"/>
      <c r="C4016"/>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100" s="191" customFormat="1" x14ac:dyDescent="0.25">
      <c r="A4017"/>
      <c r="B4017"/>
      <c r="C4017"/>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100" s="191" customFormat="1" x14ac:dyDescent="0.25">
      <c r="A4018"/>
      <c r="B4018"/>
      <c r="C4018"/>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100" s="191" customFormat="1" x14ac:dyDescent="0.25">
      <c r="A4019"/>
      <c r="B4019"/>
      <c r="C4019"/>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100" s="191" customFormat="1" x14ac:dyDescent="0.25">
      <c r="A4020"/>
      <c r="B4020"/>
      <c r="C4020"/>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100" s="191" customFormat="1" x14ac:dyDescent="0.25">
      <c r="A4021"/>
      <c r="B4021"/>
      <c r="C4021"/>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100" s="191" customFormat="1" x14ac:dyDescent="0.25">
      <c r="A4022"/>
      <c r="B4022"/>
      <c r="C4022"/>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100" s="191" customFormat="1" x14ac:dyDescent="0.25">
      <c r="A4023"/>
      <c r="B4023"/>
      <c r="C4023"/>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100" s="191" customFormat="1" x14ac:dyDescent="0.25">
      <c r="A4024"/>
      <c r="B4024"/>
      <c r="C4024"/>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100" s="191" customFormat="1" x14ac:dyDescent="0.25">
      <c r="A4025"/>
      <c r="B4025"/>
      <c r="C4025"/>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100" s="191" customFormat="1" x14ac:dyDescent="0.25">
      <c r="A4026"/>
      <c r="B4026"/>
      <c r="C4026"/>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100" s="191" customFormat="1" x14ac:dyDescent="0.25">
      <c r="A4027"/>
      <c r="B4027"/>
      <c r="C4027"/>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100" s="191" customFormat="1" x14ac:dyDescent="0.25">
      <c r="A4028"/>
      <c r="B4028"/>
      <c r="C4028"/>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100" s="191" customFormat="1" x14ac:dyDescent="0.25">
      <c r="A4029"/>
      <c r="B4029"/>
      <c r="C4029"/>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100" s="191" customFormat="1" x14ac:dyDescent="0.25">
      <c r="A4030"/>
      <c r="B4030"/>
      <c r="C4030"/>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100" s="191" customFormat="1" x14ac:dyDescent="0.25">
      <c r="A4031"/>
      <c r="B4031"/>
      <c r="C4031"/>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100" s="191" customFormat="1" x14ac:dyDescent="0.25">
      <c r="A4032"/>
      <c r="B4032"/>
      <c r="C4032"/>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100" s="191" customFormat="1" x14ac:dyDescent="0.25">
      <c r="A4033"/>
      <c r="B4033"/>
      <c r="C4033"/>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100" s="191" customFormat="1" x14ac:dyDescent="0.25">
      <c r="A4034"/>
      <c r="B4034"/>
      <c r="C4034"/>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100" s="191" customFormat="1" x14ac:dyDescent="0.25">
      <c r="A4035"/>
      <c r="B4035"/>
      <c r="C4035"/>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100" s="191" customFormat="1" x14ac:dyDescent="0.25">
      <c r="A4036"/>
      <c r="B4036"/>
      <c r="C4036"/>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100" s="191" customFormat="1" x14ac:dyDescent="0.25">
      <c r="A4037"/>
      <c r="B4037"/>
      <c r="C4037"/>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100" s="191" customFormat="1" x14ac:dyDescent="0.25">
      <c r="A4038"/>
      <c r="B4038"/>
      <c r="C4038"/>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100" s="191" customFormat="1" x14ac:dyDescent="0.25">
      <c r="A4039"/>
      <c r="B4039"/>
      <c r="C4039"/>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100" s="191" customFormat="1" x14ac:dyDescent="0.25">
      <c r="A4040"/>
      <c r="B4040"/>
      <c r="C4040"/>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100" s="191" customFormat="1" x14ac:dyDescent="0.25">
      <c r="A4041"/>
      <c r="B4041"/>
      <c r="C4041"/>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100" s="191" customFormat="1" x14ac:dyDescent="0.25">
      <c r="A4042"/>
      <c r="B4042"/>
      <c r="C4042"/>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100" s="191" customFormat="1" x14ac:dyDescent="0.25">
      <c r="A4043"/>
      <c r="B4043"/>
      <c r="C4043"/>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100" s="191" customFormat="1" x14ac:dyDescent="0.25">
      <c r="A4044"/>
      <c r="B4044"/>
      <c r="C4044"/>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100" s="191" customFormat="1" x14ac:dyDescent="0.25">
      <c r="A4045"/>
      <c r="B4045"/>
      <c r="C4045"/>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100" s="191" customFormat="1" x14ac:dyDescent="0.25">
      <c r="A4046"/>
      <c r="B4046"/>
      <c r="C4046"/>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100" s="191" customFormat="1" x14ac:dyDescent="0.25">
      <c r="A4047"/>
      <c r="B4047"/>
      <c r="C4047"/>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100" s="191" customFormat="1" x14ac:dyDescent="0.25">
      <c r="A4048"/>
      <c r="B4048"/>
      <c r="C4048"/>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100" s="191" customFormat="1" x14ac:dyDescent="0.25">
      <c r="A4049"/>
      <c r="B4049"/>
      <c r="C4049"/>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100" s="191" customFormat="1" x14ac:dyDescent="0.25">
      <c r="A4050"/>
      <c r="B4050"/>
      <c r="C4050"/>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100" s="191" customFormat="1" x14ac:dyDescent="0.25">
      <c r="A4051"/>
      <c r="B4051"/>
      <c r="C4051"/>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100" s="191" customFormat="1" x14ac:dyDescent="0.25">
      <c r="A4052"/>
      <c r="B4052"/>
      <c r="C4052"/>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100" s="191" customFormat="1" x14ac:dyDescent="0.25">
      <c r="A4053"/>
      <c r="B4053"/>
      <c r="C4053"/>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100" s="191" customFormat="1" x14ac:dyDescent="0.25">
      <c r="A4054"/>
      <c r="B4054"/>
      <c r="C4054"/>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100" s="191" customFormat="1" x14ac:dyDescent="0.25">
      <c r="A4055"/>
      <c r="B4055"/>
      <c r="C4055"/>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100" s="191" customFormat="1" x14ac:dyDescent="0.25">
      <c r="A4056"/>
      <c r="B4056"/>
      <c r="C4056"/>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100" s="191" customFormat="1" x14ac:dyDescent="0.25">
      <c r="A4057"/>
      <c r="B4057"/>
      <c r="C4057"/>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100" s="191" customFormat="1" x14ac:dyDescent="0.25">
      <c r="A4058"/>
      <c r="B4058"/>
      <c r="C4058"/>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100" s="191" customFormat="1" x14ac:dyDescent="0.25">
      <c r="A4059"/>
      <c r="B4059"/>
      <c r="C4059"/>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100" s="191" customFormat="1" x14ac:dyDescent="0.25">
      <c r="A4060"/>
      <c r="B4060"/>
      <c r="C4060"/>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100" s="191" customFormat="1" x14ac:dyDescent="0.25">
      <c r="A4061"/>
      <c r="B4061"/>
      <c r="C4061"/>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100" s="191" customFormat="1" x14ac:dyDescent="0.25">
      <c r="A4062"/>
      <c r="B4062"/>
      <c r="C4062"/>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100" s="191" customFormat="1" x14ac:dyDescent="0.25">
      <c r="A4063"/>
      <c r="B4063"/>
      <c r="C4063"/>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100" s="191" customFormat="1" x14ac:dyDescent="0.25">
      <c r="A4064"/>
      <c r="B4064"/>
      <c r="C4064"/>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100" s="191" customFormat="1" x14ac:dyDescent="0.25">
      <c r="A4065"/>
      <c r="B4065"/>
      <c r="C4065"/>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100" s="191" customFormat="1" x14ac:dyDescent="0.25">
      <c r="A4066"/>
      <c r="B4066"/>
      <c r="C4066"/>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100" s="191" customFormat="1" x14ac:dyDescent="0.25">
      <c r="A4067"/>
      <c r="B4067"/>
      <c r="C4067"/>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100" s="191" customFormat="1" x14ac:dyDescent="0.25">
      <c r="A4068"/>
      <c r="B4068"/>
      <c r="C4068"/>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100" s="191" customFormat="1" x14ac:dyDescent="0.25">
      <c r="A4069"/>
      <c r="B4069"/>
      <c r="C4069"/>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100" s="191" customFormat="1" x14ac:dyDescent="0.25">
      <c r="A4070"/>
      <c r="B4070"/>
      <c r="C4070"/>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100" s="191" customFormat="1" x14ac:dyDescent="0.25">
      <c r="A4071"/>
      <c r="B4071"/>
      <c r="C4071"/>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100" s="191" customFormat="1" x14ac:dyDescent="0.25">
      <c r="A4072"/>
      <c r="B4072"/>
      <c r="C4072"/>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100" s="191" customFormat="1" x14ac:dyDescent="0.25">
      <c r="A4073"/>
      <c r="B4073"/>
      <c r="C4073"/>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100" s="191" customFormat="1" x14ac:dyDescent="0.25">
      <c r="A4074"/>
      <c r="B4074"/>
      <c r="C4074"/>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100" s="191" customFormat="1" x14ac:dyDescent="0.25">
      <c r="A4075"/>
      <c r="B4075"/>
      <c r="C4075"/>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100" s="191" customFormat="1" x14ac:dyDescent="0.25">
      <c r="A4076"/>
      <c r="B4076"/>
      <c r="C4076"/>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100" s="191" customFormat="1" x14ac:dyDescent="0.25">
      <c r="A4077"/>
      <c r="B4077"/>
      <c r="C4077"/>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100" s="191" customFormat="1" x14ac:dyDescent="0.25">
      <c r="A4078"/>
      <c r="B4078"/>
      <c r="C4078"/>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100" s="191" customFormat="1" x14ac:dyDescent="0.25">
      <c r="A4079"/>
      <c r="B4079"/>
      <c r="C4079"/>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100" s="190" customFormat="1" x14ac:dyDescent="0.25">
      <c r="A4080"/>
      <c r="B4080"/>
      <c r="C4080"/>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100" s="190" customFormat="1" x14ac:dyDescent="0.25">
      <c r="A4081"/>
      <c r="B4081"/>
      <c r="C4081"/>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100" s="190" customFormat="1" x14ac:dyDescent="0.25">
      <c r="A4082"/>
      <c r="B4082"/>
      <c r="C4082"/>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100" s="191" customFormat="1" x14ac:dyDescent="0.25">
      <c r="A4083"/>
      <c r="B4083"/>
      <c r="C4083"/>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100" s="191" customFormat="1" x14ac:dyDescent="0.25">
      <c r="A4084"/>
      <c r="B4084"/>
      <c r="C4084"/>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100" s="191" customFormat="1" x14ac:dyDescent="0.25">
      <c r="A4085"/>
      <c r="B4085"/>
      <c r="C4085"/>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100" s="191" customFormat="1" x14ac:dyDescent="0.25">
      <c r="A4086"/>
      <c r="B4086"/>
      <c r="C4086"/>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100" s="191" customFormat="1" x14ac:dyDescent="0.25">
      <c r="A4087"/>
      <c r="B4087"/>
      <c r="C4087"/>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100" s="191" customFormat="1" x14ac:dyDescent="0.25">
      <c r="A4088"/>
      <c r="B4088"/>
      <c r="C4088"/>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100" s="191" customFormat="1" x14ac:dyDescent="0.25">
      <c r="A4089"/>
      <c r="B4089"/>
      <c r="C4089"/>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100" s="191" customFormat="1" x14ac:dyDescent="0.25">
      <c r="A4090"/>
      <c r="B4090"/>
      <c r="C4090"/>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100" s="190" customFormat="1" x14ac:dyDescent="0.25">
      <c r="A4091"/>
      <c r="B4091"/>
      <c r="C4091"/>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100" s="190" customFormat="1" x14ac:dyDescent="0.25">
      <c r="A4092"/>
      <c r="B4092"/>
      <c r="C4092"/>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100" s="190" customFormat="1" x14ac:dyDescent="0.25">
      <c r="A4093"/>
      <c r="B4093"/>
      <c r="C4093"/>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100" s="190" customFormat="1" x14ac:dyDescent="0.25">
      <c r="A4094"/>
      <c r="B4094"/>
      <c r="C4094"/>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100" s="191" customFormat="1" x14ac:dyDescent="0.25">
      <c r="A4095"/>
      <c r="B4095"/>
      <c r="C4095"/>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100" s="191" customFormat="1" x14ac:dyDescent="0.25">
      <c r="A4096"/>
      <c r="B4096"/>
      <c r="C4096"/>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100" s="191" customFormat="1" x14ac:dyDescent="0.25">
      <c r="A4097"/>
      <c r="B4097"/>
      <c r="C4097"/>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100" s="191" customFormat="1" x14ac:dyDescent="0.25">
      <c r="A4098"/>
      <c r="B4098"/>
      <c r="C4098"/>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100" s="191" customFormat="1" x14ac:dyDescent="0.25">
      <c r="A4099"/>
      <c r="B4099"/>
      <c r="C4099"/>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100" s="190" customFormat="1" x14ac:dyDescent="0.25">
      <c r="A4100"/>
      <c r="B4100"/>
      <c r="C4100"/>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100" s="190" customFormat="1" x14ac:dyDescent="0.25">
      <c r="A4101"/>
      <c r="B4101"/>
      <c r="C4101"/>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100" s="188" customFormat="1" x14ac:dyDescent="0.25">
      <c r="A4102"/>
      <c r="B4102"/>
      <c r="C4102"/>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100" s="188" customFormat="1" x14ac:dyDescent="0.25">
      <c r="A4103"/>
      <c r="B4103"/>
      <c r="C4103"/>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100" s="188" customFormat="1" x14ac:dyDescent="0.25">
      <c r="A4104"/>
      <c r="B4104"/>
      <c r="C4104"/>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100" s="190" customFormat="1" x14ac:dyDescent="0.25">
      <c r="A4105"/>
      <c r="B4105"/>
      <c r="C4105"/>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100" s="190" customFormat="1" x14ac:dyDescent="0.25">
      <c r="A4106"/>
      <c r="B4106"/>
      <c r="C4106"/>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100" s="190" customFormat="1" x14ac:dyDescent="0.25">
      <c r="A4107"/>
      <c r="B4107"/>
      <c r="C4107"/>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100" s="190" customFormat="1" x14ac:dyDescent="0.25">
      <c r="A4108"/>
      <c r="B4108"/>
      <c r="C4108"/>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100" s="190" customFormat="1" x14ac:dyDescent="0.25">
      <c r="A4109"/>
      <c r="B4109"/>
      <c r="C4109"/>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100" s="190" customFormat="1" x14ac:dyDescent="0.25">
      <c r="A4110"/>
      <c r="B4110"/>
      <c r="C4110"/>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100" s="190" customFormat="1" x14ac:dyDescent="0.25">
      <c r="A4111"/>
      <c r="B4111"/>
      <c r="C4111"/>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100" s="190" customFormat="1" x14ac:dyDescent="0.25">
      <c r="A4112"/>
      <c r="B4112"/>
      <c r="C4112"/>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100" s="188" customFormat="1" x14ac:dyDescent="0.25">
      <c r="A4113"/>
      <c r="B4113"/>
      <c r="C4113"/>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100" s="188" customFormat="1" x14ac:dyDescent="0.25">
      <c r="A4114"/>
      <c r="B4114"/>
      <c r="C4114"/>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100" s="188" customFormat="1" x14ac:dyDescent="0.25">
      <c r="A4115"/>
      <c r="B4115"/>
      <c r="C4115"/>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100" s="188" customFormat="1" x14ac:dyDescent="0.25">
      <c r="A4116"/>
      <c r="B4116"/>
      <c r="C4116"/>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100" s="190" customFormat="1" x14ac:dyDescent="0.25">
      <c r="A4117"/>
      <c r="B4117"/>
      <c r="C4117"/>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100" s="190" customFormat="1" x14ac:dyDescent="0.25">
      <c r="A4118"/>
      <c r="B4118"/>
      <c r="C4118"/>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100" s="190" customFormat="1" x14ac:dyDescent="0.25">
      <c r="A4119"/>
      <c r="B4119"/>
      <c r="C4119"/>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100" s="190" customFormat="1" x14ac:dyDescent="0.25">
      <c r="A4120"/>
      <c r="B4120"/>
      <c r="C4120"/>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100" s="190" customFormat="1" x14ac:dyDescent="0.25">
      <c r="A4121"/>
      <c r="B4121"/>
      <c r="C4121"/>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100" s="188" customFormat="1" x14ac:dyDescent="0.25">
      <c r="A4122"/>
      <c r="B4122"/>
      <c r="C4122"/>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100" s="188" customFormat="1" x14ac:dyDescent="0.25">
      <c r="A4123"/>
      <c r="B4123"/>
      <c r="C4123"/>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100" s="188" customFormat="1" x14ac:dyDescent="0.25">
      <c r="A4124"/>
      <c r="B4124"/>
      <c r="C4124"/>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100" s="188" customFormat="1" x14ac:dyDescent="0.25">
      <c r="A4125"/>
      <c r="B4125"/>
      <c r="C4125"/>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100" s="188" customFormat="1" x14ac:dyDescent="0.25">
      <c r="A4126"/>
      <c r="B4126"/>
      <c r="C4126"/>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100" s="188" customFormat="1" x14ac:dyDescent="0.25">
      <c r="A4127"/>
      <c r="B4127"/>
      <c r="C4127"/>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100" s="188" customFormat="1" x14ac:dyDescent="0.25">
      <c r="A4128"/>
      <c r="B4128"/>
      <c r="C4128"/>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100" s="188" customFormat="1" x14ac:dyDescent="0.25">
      <c r="A4129"/>
      <c r="B4129"/>
      <c r="C4129"/>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100" s="188" customFormat="1" x14ac:dyDescent="0.25">
      <c r="A4130"/>
      <c r="B4130"/>
      <c r="C4130"/>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100" s="188" customFormat="1" x14ac:dyDescent="0.25">
      <c r="A4131"/>
      <c r="B4131"/>
      <c r="C4131"/>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100" s="188" customFormat="1" x14ac:dyDescent="0.25">
      <c r="A4132"/>
      <c r="B4132"/>
      <c r="C4132"/>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100" s="188" customFormat="1" x14ac:dyDescent="0.25">
      <c r="A4133"/>
      <c r="B4133"/>
      <c r="C4133"/>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100" s="188" customFormat="1" x14ac:dyDescent="0.25">
      <c r="A4134"/>
      <c r="B4134"/>
      <c r="C4134"/>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100" s="188" customFormat="1" x14ac:dyDescent="0.25">
      <c r="A4135"/>
      <c r="B4135"/>
      <c r="C4135"/>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100" s="188" customFormat="1" x14ac:dyDescent="0.25">
      <c r="A4136"/>
      <c r="B4136"/>
      <c r="C4136"/>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100" s="188" customFormat="1" x14ac:dyDescent="0.25">
      <c r="A4137"/>
      <c r="B4137"/>
      <c r="C4137"/>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100" s="188" customFormat="1" x14ac:dyDescent="0.25">
      <c r="A4138"/>
      <c r="B4138"/>
      <c r="C4138"/>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100" s="188" customFormat="1" x14ac:dyDescent="0.25">
      <c r="A4139"/>
      <c r="B4139"/>
      <c r="C4139"/>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100" s="188" customFormat="1" x14ac:dyDescent="0.25">
      <c r="A4140"/>
      <c r="B4140"/>
      <c r="C4140"/>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100" s="188" customFormat="1" x14ac:dyDescent="0.25">
      <c r="A4141"/>
      <c r="B4141"/>
      <c r="C4141"/>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100" s="188" customFormat="1" x14ac:dyDescent="0.25">
      <c r="A4142"/>
      <c r="B4142"/>
      <c r="C4142"/>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100" s="188" customFormat="1" x14ac:dyDescent="0.25">
      <c r="A4143"/>
      <c r="B4143"/>
      <c r="C4143"/>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100" s="188" customFormat="1" x14ac:dyDescent="0.25">
      <c r="A4144"/>
      <c r="B4144"/>
      <c r="C4144"/>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100" s="188" customFormat="1" x14ac:dyDescent="0.25">
      <c r="A4145"/>
      <c r="B4145"/>
      <c r="C4145"/>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100" s="188" customFormat="1" x14ac:dyDescent="0.25">
      <c r="A4146"/>
      <c r="B4146"/>
      <c r="C4146"/>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100" s="188" customFormat="1" x14ac:dyDescent="0.25">
      <c r="A4147"/>
      <c r="B4147"/>
      <c r="C4147"/>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100" s="188" customFormat="1" x14ac:dyDescent="0.25">
      <c r="A4148"/>
      <c r="B4148"/>
      <c r="C4148"/>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100" s="188" customFormat="1" x14ac:dyDescent="0.25">
      <c r="A4149"/>
      <c r="B4149"/>
      <c r="C4149"/>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100" s="188" customFormat="1" x14ac:dyDescent="0.25">
      <c r="A4150"/>
      <c r="B4150"/>
      <c r="C4150"/>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100" s="188" customFormat="1" x14ac:dyDescent="0.25">
      <c r="A4151"/>
      <c r="B4151"/>
      <c r="C4151"/>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100" s="188" customFormat="1" x14ac:dyDescent="0.25">
      <c r="A4152"/>
      <c r="B4152"/>
      <c r="C4152"/>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100" s="188" customFormat="1" x14ac:dyDescent="0.25">
      <c r="A4153"/>
      <c r="B4153"/>
      <c r="C4153"/>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100" s="188" customFormat="1" x14ac:dyDescent="0.25">
      <c r="A4154"/>
      <c r="B4154"/>
      <c r="C4154"/>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100" s="188" customFormat="1" x14ac:dyDescent="0.25">
      <c r="A4155"/>
      <c r="B4155"/>
      <c r="C4155"/>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100" s="188" customFormat="1" x14ac:dyDescent="0.25">
      <c r="A4156"/>
      <c r="B4156"/>
      <c r="C4156"/>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100" s="188" customFormat="1" x14ac:dyDescent="0.25">
      <c r="A4157"/>
      <c r="B4157"/>
      <c r="C4157"/>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100" s="188" customFormat="1" x14ac:dyDescent="0.25">
      <c r="A4158"/>
      <c r="B4158"/>
      <c r="C4158"/>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100" s="188" customFormat="1" x14ac:dyDescent="0.25">
      <c r="A4159"/>
      <c r="B4159"/>
      <c r="C4159"/>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100" s="188" customFormat="1" x14ac:dyDescent="0.25">
      <c r="A4160"/>
      <c r="B4160"/>
      <c r="C4160"/>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100" s="188" customFormat="1" x14ac:dyDescent="0.25">
      <c r="A4161"/>
      <c r="B4161"/>
      <c r="C4161"/>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100" s="188" customFormat="1" x14ac:dyDescent="0.25">
      <c r="A4162"/>
      <c r="B4162"/>
      <c r="C4162"/>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100" s="188" customFormat="1" x14ac:dyDescent="0.25">
      <c r="A4163"/>
      <c r="B4163"/>
      <c r="C4163"/>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100" s="188" customFormat="1" x14ac:dyDescent="0.25">
      <c r="A4164"/>
      <c r="B4164"/>
      <c r="C4164"/>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100" s="188" customFormat="1" x14ac:dyDescent="0.25">
      <c r="A4165"/>
      <c r="B4165"/>
      <c r="C4165"/>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100" s="188" customFormat="1" x14ac:dyDescent="0.25">
      <c r="A4166"/>
      <c r="B4166"/>
      <c r="C4166"/>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100" s="188" customFormat="1" x14ac:dyDescent="0.25">
      <c r="A4167"/>
      <c r="B4167"/>
      <c r="C4167"/>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100" s="188" customFormat="1" x14ac:dyDescent="0.25">
      <c r="A4168"/>
      <c r="B4168"/>
      <c r="C4168"/>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100" s="188" customFormat="1" x14ac:dyDescent="0.25">
      <c r="A4169"/>
      <c r="B4169"/>
      <c r="C4169"/>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100" s="188" customFormat="1" x14ac:dyDescent="0.25">
      <c r="A4170"/>
      <c r="B4170"/>
      <c r="C4170"/>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100" s="188" customFormat="1" x14ac:dyDescent="0.25">
      <c r="A4171"/>
      <c r="B4171"/>
      <c r="C4171"/>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100" s="188" customFormat="1" x14ac:dyDescent="0.25">
      <c r="A4172"/>
      <c r="B4172"/>
      <c r="C4172"/>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100" s="188" customFormat="1" x14ac:dyDescent="0.25">
      <c r="A4173"/>
      <c r="B4173"/>
      <c r="C4173"/>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100" s="188" customFormat="1" x14ac:dyDescent="0.25">
      <c r="A4174"/>
      <c r="B4174"/>
      <c r="C4174"/>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100" s="188" customFormat="1" x14ac:dyDescent="0.25">
      <c r="A4175"/>
      <c r="B4175"/>
      <c r="C4175"/>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100" s="188" customFormat="1" x14ac:dyDescent="0.25">
      <c r="A4176"/>
      <c r="B4176"/>
      <c r="C4176"/>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100" s="188" customFormat="1" x14ac:dyDescent="0.25">
      <c r="A4177"/>
      <c r="B4177"/>
      <c r="C4177"/>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100" s="188" customFormat="1" x14ac:dyDescent="0.25">
      <c r="A4178"/>
      <c r="B4178"/>
      <c r="C4178"/>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100" s="188" customFormat="1" x14ac:dyDescent="0.25">
      <c r="A4179"/>
      <c r="B4179"/>
      <c r="C4179"/>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100" s="188" customFormat="1" x14ac:dyDescent="0.25">
      <c r="A4180"/>
      <c r="B4180"/>
      <c r="C4180"/>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100" s="188" customFormat="1" x14ac:dyDescent="0.25">
      <c r="A4181"/>
      <c r="B4181"/>
      <c r="C4181"/>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100" s="188" customFormat="1" x14ac:dyDescent="0.25">
      <c r="A4182"/>
      <c r="B4182"/>
      <c r="C4182"/>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100" s="188" customFormat="1" x14ac:dyDescent="0.25">
      <c r="A4183"/>
      <c r="B4183"/>
      <c r="C4183"/>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100" s="188" customFormat="1" x14ac:dyDescent="0.25">
      <c r="A4184"/>
      <c r="B4184"/>
      <c r="C4184"/>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100" s="188" customFormat="1" x14ac:dyDescent="0.25">
      <c r="A4185"/>
      <c r="B4185"/>
      <c r="C4185"/>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100" s="188" customFormat="1" x14ac:dyDescent="0.25">
      <c r="A4186"/>
      <c r="B4186"/>
      <c r="C4186"/>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100" s="188" customFormat="1" x14ac:dyDescent="0.25">
      <c r="A4187"/>
      <c r="B4187"/>
      <c r="C4187"/>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100" s="188" customFormat="1" x14ac:dyDescent="0.25">
      <c r="A4188"/>
      <c r="B4188"/>
      <c r="C4188"/>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100" s="188" customFormat="1" x14ac:dyDescent="0.25">
      <c r="A4189"/>
      <c r="B4189"/>
      <c r="C4189"/>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100" s="188" customFormat="1" x14ac:dyDescent="0.25">
      <c r="A4190"/>
      <c r="B4190"/>
      <c r="C4190"/>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100" s="188" customFormat="1" x14ac:dyDescent="0.25">
      <c r="A4191"/>
      <c r="B4191"/>
      <c r="C4191"/>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100" s="188" customFormat="1" x14ac:dyDescent="0.25">
      <c r="A4192"/>
      <c r="B4192"/>
      <c r="C4192"/>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100" s="188" customFormat="1" x14ac:dyDescent="0.25">
      <c r="A4193"/>
      <c r="B4193"/>
      <c r="C4193"/>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100" s="188" customFormat="1" x14ac:dyDescent="0.25">
      <c r="A4194"/>
      <c r="B4194"/>
      <c r="C4194"/>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100" s="188" customFormat="1" x14ac:dyDescent="0.25">
      <c r="A4195"/>
      <c r="B4195"/>
      <c r="C4195"/>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100" s="188" customFormat="1" x14ac:dyDescent="0.25">
      <c r="A4196"/>
      <c r="B4196"/>
      <c r="C4196"/>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100" s="188" customFormat="1" x14ac:dyDescent="0.25">
      <c r="A4197"/>
      <c r="B4197"/>
      <c r="C4197"/>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100" s="188" customFormat="1" x14ac:dyDescent="0.25">
      <c r="A4198"/>
      <c r="B4198"/>
      <c r="C4198"/>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100" s="188" customFormat="1" x14ac:dyDescent="0.25">
      <c r="A4199"/>
      <c r="B4199"/>
      <c r="C4199"/>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100" s="188" customFormat="1" x14ac:dyDescent="0.25">
      <c r="A4200"/>
      <c r="B4200"/>
      <c r="C4200"/>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100" s="188" customFormat="1" x14ac:dyDescent="0.25">
      <c r="A4201"/>
      <c r="B4201"/>
      <c r="C4201"/>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100" s="188" customFormat="1" x14ac:dyDescent="0.25">
      <c r="A4202"/>
      <c r="B4202"/>
      <c r="C4202"/>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100" s="188" customFormat="1" x14ac:dyDescent="0.25">
      <c r="A4203"/>
      <c r="B4203"/>
      <c r="C4203"/>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100" s="188" customFormat="1" x14ac:dyDescent="0.25">
      <c r="A4204"/>
      <c r="B4204"/>
      <c r="C4204"/>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100" s="188" customFormat="1" x14ac:dyDescent="0.25">
      <c r="A4205"/>
      <c r="B4205"/>
      <c r="C4205"/>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100" s="188" customFormat="1" x14ac:dyDescent="0.25">
      <c r="A4206"/>
      <c r="B4206"/>
      <c r="C4206"/>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100" s="188" customFormat="1" x14ac:dyDescent="0.25">
      <c r="A4207"/>
      <c r="B4207"/>
      <c r="C4207"/>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100" s="188" customFormat="1" x14ac:dyDescent="0.25">
      <c r="A4208"/>
      <c r="B4208"/>
      <c r="C4208"/>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100" s="188" customFormat="1" x14ac:dyDescent="0.25">
      <c r="A4209"/>
      <c r="B4209"/>
      <c r="C4209"/>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100" s="188" customFormat="1" x14ac:dyDescent="0.25">
      <c r="A4210"/>
      <c r="B4210"/>
      <c r="C4210"/>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100" s="188" customFormat="1" x14ac:dyDescent="0.25">
      <c r="A4211"/>
      <c r="B4211"/>
      <c r="C4211"/>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100" s="188" customFormat="1" x14ac:dyDescent="0.25">
      <c r="A4212"/>
      <c r="B4212"/>
      <c r="C4212"/>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100" s="188" customFormat="1" x14ac:dyDescent="0.25">
      <c r="A4213"/>
      <c r="B4213"/>
      <c r="C4213"/>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100" s="188" customFormat="1" x14ac:dyDescent="0.25">
      <c r="A4214"/>
      <c r="B4214"/>
      <c r="C4214"/>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100" s="188" customFormat="1" x14ac:dyDescent="0.25">
      <c r="A4215"/>
      <c r="B4215"/>
      <c r="C4215"/>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100" s="188" customFormat="1" x14ac:dyDescent="0.25">
      <c r="A4216"/>
      <c r="B4216"/>
      <c r="C4216"/>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100" s="188" customFormat="1" x14ac:dyDescent="0.25">
      <c r="A4217"/>
      <c r="B4217"/>
      <c r="C4217"/>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100" s="188" customFormat="1" x14ac:dyDescent="0.25">
      <c r="A4218"/>
      <c r="B4218"/>
      <c r="C4218"/>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100" s="188" customFormat="1" x14ac:dyDescent="0.25">
      <c r="A4219"/>
      <c r="B4219"/>
      <c r="C4219"/>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100" s="188" customFormat="1" x14ac:dyDescent="0.25">
      <c r="A4220"/>
      <c r="B4220"/>
      <c r="C4220"/>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100" s="188" customFormat="1" x14ac:dyDescent="0.25">
      <c r="A4221"/>
      <c r="B4221"/>
      <c r="C4221"/>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100" s="188" customFormat="1" x14ac:dyDescent="0.25">
      <c r="A4222"/>
      <c r="B4222"/>
      <c r="C4222"/>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100" s="188" customFormat="1" x14ac:dyDescent="0.25">
      <c r="A4223"/>
      <c r="B4223"/>
      <c r="C4223"/>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100" s="188" customFormat="1" x14ac:dyDescent="0.25">
      <c r="A4224"/>
      <c r="B4224"/>
      <c r="C4224"/>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100" s="188" customFormat="1" x14ac:dyDescent="0.25">
      <c r="A4225"/>
      <c r="B4225"/>
      <c r="C4225"/>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100" s="188" customFormat="1" x14ac:dyDescent="0.25">
      <c r="A4226"/>
      <c r="B4226"/>
      <c r="C4226"/>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100" s="188" customFormat="1" x14ac:dyDescent="0.25">
      <c r="A4227"/>
      <c r="B4227"/>
      <c r="C4227"/>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100" s="188" customFormat="1" x14ac:dyDescent="0.25">
      <c r="A4228"/>
      <c r="B4228"/>
      <c r="C4228"/>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100" s="188" customFormat="1" x14ac:dyDescent="0.25">
      <c r="A4229"/>
      <c r="B4229"/>
      <c r="C4229"/>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100" s="188" customFormat="1" x14ac:dyDescent="0.25">
      <c r="A4230"/>
      <c r="B4230"/>
      <c r="C4230"/>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100" s="188" customFormat="1" x14ac:dyDescent="0.25">
      <c r="A4231"/>
      <c r="B4231"/>
      <c r="C4231"/>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100" s="188" customFormat="1" x14ac:dyDescent="0.25">
      <c r="A4232"/>
      <c r="B4232"/>
      <c r="C4232"/>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100" s="188" customFormat="1" x14ac:dyDescent="0.25">
      <c r="A4233"/>
      <c r="B4233"/>
      <c r="C4233"/>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100" s="188" customFormat="1" x14ac:dyDescent="0.25">
      <c r="A4234"/>
      <c r="B4234"/>
      <c r="C4234"/>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100" s="188" customFormat="1" x14ac:dyDescent="0.25">
      <c r="A4235"/>
      <c r="B4235"/>
      <c r="C4235"/>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100" s="188" customFormat="1" x14ac:dyDescent="0.25">
      <c r="A4236"/>
      <c r="B4236"/>
      <c r="C4236"/>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100" s="188" customFormat="1" x14ac:dyDescent="0.25">
      <c r="A4237"/>
      <c r="B4237"/>
      <c r="C4237"/>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100" s="188" customFormat="1" x14ac:dyDescent="0.25">
      <c r="A4238"/>
      <c r="B4238"/>
      <c r="C4238"/>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100" s="188" customFormat="1" x14ac:dyDescent="0.25">
      <c r="A4239"/>
      <c r="B4239"/>
      <c r="C4239"/>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100" s="188" customFormat="1" x14ac:dyDescent="0.25">
      <c r="A4240"/>
      <c r="B4240"/>
      <c r="C4240"/>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100" s="188" customFormat="1" x14ac:dyDescent="0.25">
      <c r="A4241"/>
      <c r="B4241"/>
      <c r="C4241"/>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100" s="188" customFormat="1" x14ac:dyDescent="0.25">
      <c r="A4242"/>
      <c r="B4242"/>
      <c r="C4242"/>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100" s="188" customFormat="1" x14ac:dyDescent="0.25">
      <c r="A4243"/>
      <c r="B4243"/>
      <c r="C4243"/>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100" s="188" customFormat="1" x14ac:dyDescent="0.25">
      <c r="A4244"/>
      <c r="B4244"/>
      <c r="C4244"/>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100" s="188" customFormat="1" x14ac:dyDescent="0.25">
      <c r="A4245"/>
      <c r="B4245"/>
      <c r="C4245"/>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100" s="188" customFormat="1" x14ac:dyDescent="0.25">
      <c r="A4246"/>
      <c r="B4246"/>
      <c r="C4246"/>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100" s="188" customFormat="1" x14ac:dyDescent="0.25">
      <c r="A4247"/>
      <c r="B4247"/>
      <c r="C4247"/>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100" s="188" customFormat="1" x14ac:dyDescent="0.25">
      <c r="A4248"/>
      <c r="B4248"/>
      <c r="C4248"/>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100" s="188" customFormat="1" x14ac:dyDescent="0.25">
      <c r="A4249"/>
      <c r="B4249"/>
      <c r="C4249"/>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100" s="188" customFormat="1" x14ac:dyDescent="0.25">
      <c r="A4250"/>
      <c r="B4250"/>
      <c r="C4250"/>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100" s="188" customFormat="1" x14ac:dyDescent="0.25">
      <c r="A4251"/>
      <c r="B4251"/>
      <c r="C4251"/>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100" s="188" customFormat="1" x14ac:dyDescent="0.25">
      <c r="A4252"/>
      <c r="B4252"/>
      <c r="C4252"/>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100" s="188" customFormat="1" x14ac:dyDescent="0.25">
      <c r="A4253"/>
      <c r="B4253"/>
      <c r="C4253"/>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100" s="188" customFormat="1" x14ac:dyDescent="0.25">
      <c r="A4254"/>
      <c r="B4254"/>
      <c r="C4254"/>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100" s="188" customFormat="1" x14ac:dyDescent="0.25">
      <c r="A4255"/>
      <c r="B4255"/>
      <c r="C4255"/>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100" s="188" customFormat="1" x14ac:dyDescent="0.25">
      <c r="A4256"/>
      <c r="B4256"/>
      <c r="C4256"/>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100" s="188" customFormat="1" x14ac:dyDescent="0.25">
      <c r="A4257"/>
      <c r="B4257"/>
      <c r="C4257"/>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100" s="188" customFormat="1" x14ac:dyDescent="0.25">
      <c r="A4258"/>
      <c r="B4258"/>
      <c r="C4258"/>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100" s="188" customFormat="1" x14ac:dyDescent="0.25">
      <c r="A4259"/>
      <c r="B4259"/>
      <c r="C4259"/>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100" s="188" customFormat="1" x14ac:dyDescent="0.25">
      <c r="A4260"/>
      <c r="B4260"/>
      <c r="C4260"/>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100" s="188" customFormat="1" x14ac:dyDescent="0.25">
      <c r="A4261"/>
      <c r="B4261"/>
      <c r="C4261"/>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100" s="188" customFormat="1" x14ac:dyDescent="0.25">
      <c r="A4262"/>
      <c r="B4262"/>
      <c r="C4262"/>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100" s="188" customFormat="1" x14ac:dyDescent="0.25">
      <c r="A4263"/>
      <c r="B4263"/>
      <c r="C4263"/>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100" s="188" customFormat="1" x14ac:dyDescent="0.25">
      <c r="A4264"/>
      <c r="B4264"/>
      <c r="C4264"/>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100" s="188" customFormat="1" x14ac:dyDescent="0.25">
      <c r="A4265"/>
      <c r="B4265"/>
      <c r="C4265"/>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100" s="188" customFormat="1" x14ac:dyDescent="0.25">
      <c r="A4266"/>
      <c r="B4266"/>
      <c r="C4266"/>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100" s="188" customFormat="1" x14ac:dyDescent="0.25">
      <c r="A4267"/>
      <c r="B4267"/>
      <c r="C4267"/>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100" s="188" customFormat="1" x14ac:dyDescent="0.25">
      <c r="A4268"/>
      <c r="B4268"/>
      <c r="C4268"/>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100" s="188" customFormat="1" x14ac:dyDescent="0.25">
      <c r="A4269"/>
      <c r="B4269"/>
      <c r="C4269"/>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100" s="188" customFormat="1" x14ac:dyDescent="0.25">
      <c r="A4270"/>
      <c r="B4270"/>
      <c r="C4270"/>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100" s="188" customFormat="1" x14ac:dyDescent="0.25">
      <c r="A4271"/>
      <c r="B4271"/>
      <c r="C4271"/>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100" s="188" customFormat="1" x14ac:dyDescent="0.25">
      <c r="A4272"/>
      <c r="B4272"/>
      <c r="C4272"/>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100" s="188" customFormat="1" x14ac:dyDescent="0.25">
      <c r="A4273"/>
      <c r="B4273"/>
      <c r="C4273"/>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100" s="188" customFormat="1" x14ac:dyDescent="0.25">
      <c r="A4274"/>
      <c r="B4274"/>
      <c r="C4274"/>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100" s="188" customFormat="1" x14ac:dyDescent="0.25">
      <c r="A4275"/>
      <c r="B4275"/>
      <c r="C4275"/>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100" s="188" customFormat="1" x14ac:dyDescent="0.25">
      <c r="A4276"/>
      <c r="B4276"/>
      <c r="C4276"/>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100" s="188" customFormat="1" x14ac:dyDescent="0.25">
      <c r="A4277"/>
      <c r="B4277"/>
      <c r="C4277"/>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100" s="188" customFormat="1" x14ac:dyDescent="0.25">
      <c r="A4278"/>
      <c r="B4278"/>
      <c r="C4278"/>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100" s="188" customFormat="1" x14ac:dyDescent="0.25">
      <c r="A4279"/>
      <c r="B4279"/>
      <c r="C4279"/>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100" s="188" customFormat="1" x14ac:dyDescent="0.25">
      <c r="A4280"/>
      <c r="B4280"/>
      <c r="C4280"/>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100" s="188" customFormat="1" x14ac:dyDescent="0.25">
      <c r="A4281"/>
      <c r="B4281"/>
      <c r="C4281"/>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100" s="188" customFormat="1" x14ac:dyDescent="0.25">
      <c r="A4282"/>
      <c r="B4282"/>
      <c r="C4282"/>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100" s="188" customFormat="1" x14ac:dyDescent="0.25">
      <c r="A4283"/>
      <c r="B4283"/>
      <c r="C4283"/>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100" s="188" customFormat="1" x14ac:dyDescent="0.25">
      <c r="A4284"/>
      <c r="B4284"/>
      <c r="C4284"/>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100" s="188" customFormat="1" x14ac:dyDescent="0.25">
      <c r="A4285"/>
      <c r="B4285"/>
      <c r="C4285"/>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100" s="188" customFormat="1" x14ac:dyDescent="0.25">
      <c r="A4286"/>
      <c r="B4286"/>
      <c r="C4286"/>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100" s="188" customFormat="1" x14ac:dyDescent="0.25">
      <c r="A4287"/>
      <c r="B4287"/>
      <c r="C4287"/>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100" s="188" customFormat="1" x14ac:dyDescent="0.25">
      <c r="A4288"/>
      <c r="B4288"/>
      <c r="C4288"/>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100" s="188" customFormat="1" x14ac:dyDescent="0.25">
      <c r="A4289"/>
      <c r="B4289"/>
      <c r="C4289"/>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100" s="188" customFormat="1" x14ac:dyDescent="0.25">
      <c r="A4290"/>
      <c r="B4290"/>
      <c r="C4290"/>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100" s="188" customFormat="1" x14ac:dyDescent="0.25">
      <c r="A4291"/>
      <c r="B4291"/>
      <c r="C4291"/>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100" s="188" customFormat="1" x14ac:dyDescent="0.25">
      <c r="A4292"/>
      <c r="B4292"/>
      <c r="C4292"/>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100" s="188" customFormat="1" x14ac:dyDescent="0.25">
      <c r="A4293"/>
      <c r="B4293"/>
      <c r="C4293"/>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100" s="188" customFormat="1" x14ac:dyDescent="0.25">
      <c r="A4294"/>
      <c r="B4294"/>
      <c r="C4294"/>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100" s="188" customFormat="1" x14ac:dyDescent="0.25">
      <c r="A4295"/>
      <c r="B4295"/>
      <c r="C4295"/>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100" s="188" customFormat="1" x14ac:dyDescent="0.25">
      <c r="A4296"/>
      <c r="B4296"/>
      <c r="C4296"/>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100" s="188" customFormat="1" x14ac:dyDescent="0.25">
      <c r="A4297"/>
      <c r="B4297"/>
      <c r="C4297"/>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100" s="188" customFormat="1" x14ac:dyDescent="0.25">
      <c r="A4298"/>
      <c r="B4298"/>
      <c r="C4298"/>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100" s="188" customFormat="1" x14ac:dyDescent="0.25">
      <c r="A4299"/>
      <c r="B4299"/>
      <c r="C4299"/>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100" s="188" customFormat="1" x14ac:dyDescent="0.25">
      <c r="A4300"/>
      <c r="B4300"/>
      <c r="C4300"/>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100" s="188" customFormat="1" x14ac:dyDescent="0.25">
      <c r="A4301"/>
      <c r="B4301"/>
      <c r="C4301"/>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100" s="188" customFormat="1" x14ac:dyDescent="0.25">
      <c r="A4302"/>
      <c r="B4302"/>
      <c r="C4302"/>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100" s="188" customFormat="1" x14ac:dyDescent="0.25">
      <c r="A4303"/>
      <c r="B4303"/>
      <c r="C4303"/>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100" s="188" customFormat="1" x14ac:dyDescent="0.25">
      <c r="A4304"/>
      <c r="B4304"/>
      <c r="C4304"/>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100" s="188" customFormat="1" x14ac:dyDescent="0.25">
      <c r="A4305"/>
      <c r="B4305"/>
      <c r="C4305"/>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100" s="188" customFormat="1" x14ac:dyDescent="0.25">
      <c r="A4306"/>
      <c r="B4306"/>
      <c r="C4306"/>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100" s="188" customFormat="1" x14ac:dyDescent="0.25">
      <c r="A4307"/>
      <c r="B4307"/>
      <c r="C4307"/>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100" s="188" customFormat="1" x14ac:dyDescent="0.25">
      <c r="A4308"/>
      <c r="B4308"/>
      <c r="C4308"/>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100" s="188" customFormat="1" x14ac:dyDescent="0.25">
      <c r="A4309"/>
      <c r="B4309"/>
      <c r="C4309"/>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100" s="188" customFormat="1" x14ac:dyDescent="0.25">
      <c r="A4310"/>
      <c r="B4310"/>
      <c r="C4310"/>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100" s="188" customFormat="1" x14ac:dyDescent="0.25">
      <c r="A4311"/>
      <c r="B4311"/>
      <c r="C4311"/>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100" s="188" customFormat="1" x14ac:dyDescent="0.25">
      <c r="A4312"/>
      <c r="B4312"/>
      <c r="C4312"/>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100" s="188" customFormat="1" x14ac:dyDescent="0.25">
      <c r="A4313"/>
      <c r="B4313"/>
      <c r="C4313"/>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100" s="188" customFormat="1" x14ac:dyDescent="0.25">
      <c r="A4314"/>
      <c r="B4314"/>
      <c r="C4314"/>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100" s="188" customFormat="1" x14ac:dyDescent="0.25">
      <c r="A4315"/>
      <c r="B4315"/>
      <c r="C4315"/>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100" s="188" customFormat="1" x14ac:dyDescent="0.25">
      <c r="A4316"/>
      <c r="B4316"/>
      <c r="C4316"/>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100" s="188" customFormat="1" x14ac:dyDescent="0.25">
      <c r="A4317"/>
      <c r="B4317"/>
      <c r="C4317"/>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100" s="188" customFormat="1" x14ac:dyDescent="0.25">
      <c r="A4318"/>
      <c r="B4318"/>
      <c r="C4318"/>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100" s="188" customFormat="1" x14ac:dyDescent="0.25">
      <c r="A4319"/>
      <c r="B4319"/>
      <c r="C4319"/>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100" s="188" customFormat="1" x14ac:dyDescent="0.25">
      <c r="A4320"/>
      <c r="B4320"/>
      <c r="C4320"/>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100" s="188" customFormat="1" x14ac:dyDescent="0.25">
      <c r="A4321"/>
      <c r="B4321"/>
      <c r="C4321"/>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100" s="188" customFormat="1" x14ac:dyDescent="0.25">
      <c r="A4322"/>
      <c r="B4322"/>
      <c r="C4322"/>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100" s="188" customFormat="1" x14ac:dyDescent="0.25">
      <c r="A4323"/>
      <c r="B4323"/>
      <c r="C4323"/>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100" s="188" customFormat="1" x14ac:dyDescent="0.25">
      <c r="A4324"/>
      <c r="B4324"/>
      <c r="C4324"/>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100" s="188" customFormat="1" x14ac:dyDescent="0.25">
      <c r="A4325"/>
      <c r="B4325"/>
      <c r="C4325"/>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100" s="188" customFormat="1" x14ac:dyDescent="0.25">
      <c r="A4326"/>
      <c r="B4326"/>
      <c r="C4326"/>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100" s="188" customFormat="1" x14ac:dyDescent="0.25">
      <c r="A4327"/>
      <c r="B4327"/>
      <c r="C4327"/>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100" s="188" customFormat="1" x14ac:dyDescent="0.25">
      <c r="A4328"/>
      <c r="B4328"/>
      <c r="C4328"/>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100" s="188" customFormat="1" x14ac:dyDescent="0.25">
      <c r="A4329"/>
      <c r="B4329"/>
      <c r="C4329"/>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100" s="188" customFormat="1" x14ac:dyDescent="0.25">
      <c r="A4330"/>
      <c r="B4330"/>
      <c r="C4330"/>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100" s="188" customFormat="1" x14ac:dyDescent="0.25">
      <c r="A4331"/>
      <c r="B4331"/>
      <c r="C4331"/>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100" s="188" customFormat="1" x14ac:dyDescent="0.25">
      <c r="A4332"/>
      <c r="B4332"/>
      <c r="C4332"/>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100" s="188" customFormat="1" x14ac:dyDescent="0.25">
      <c r="A4333"/>
      <c r="B4333"/>
      <c r="C4333"/>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100" s="188" customFormat="1" x14ac:dyDescent="0.25">
      <c r="A4334"/>
      <c r="B4334"/>
      <c r="C4334"/>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100" s="188" customFormat="1" x14ac:dyDescent="0.25">
      <c r="A4335"/>
      <c r="B4335"/>
      <c r="C4335"/>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100" s="188" customFormat="1" x14ac:dyDescent="0.25">
      <c r="A4336"/>
      <c r="B4336"/>
      <c r="C4336"/>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100" s="188" customFormat="1" x14ac:dyDescent="0.25">
      <c r="A4337"/>
      <c r="B4337"/>
      <c r="C4337"/>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100" s="188" customFormat="1" x14ac:dyDescent="0.25">
      <c r="A4338"/>
      <c r="B4338"/>
      <c r="C4338"/>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100" s="188" customFormat="1" x14ac:dyDescent="0.25">
      <c r="A4339"/>
      <c r="B4339"/>
      <c r="C4339"/>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100" s="188" customFormat="1" x14ac:dyDescent="0.25">
      <c r="A4340"/>
      <c r="B4340"/>
      <c r="C4340"/>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100" s="188" customFormat="1" x14ac:dyDescent="0.25">
      <c r="A4341"/>
      <c r="B4341"/>
      <c r="C4341"/>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100" s="188" customFormat="1" x14ac:dyDescent="0.25">
      <c r="A4342"/>
      <c r="B4342"/>
      <c r="C4342"/>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100" s="188" customFormat="1" x14ac:dyDescent="0.25">
      <c r="A4343"/>
      <c r="B4343"/>
      <c r="C4343"/>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100" s="188" customFormat="1" x14ac:dyDescent="0.25">
      <c r="A4344"/>
      <c r="B4344"/>
      <c r="C4344"/>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100" s="188" customFormat="1" x14ac:dyDescent="0.25">
      <c r="A4345"/>
      <c r="B4345"/>
      <c r="C4345"/>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100" s="188" customFormat="1" x14ac:dyDescent="0.25">
      <c r="A4346"/>
      <c r="B4346"/>
      <c r="C4346"/>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100" s="188" customFormat="1" x14ac:dyDescent="0.25">
      <c r="A4347"/>
      <c r="B4347"/>
      <c r="C4347"/>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100" s="188" customFormat="1" x14ac:dyDescent="0.25">
      <c r="A4348"/>
      <c r="B4348"/>
      <c r="C4348"/>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100" s="188" customFormat="1" x14ac:dyDescent="0.25">
      <c r="A4349"/>
      <c r="B4349"/>
      <c r="C4349"/>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100" s="188" customFormat="1" x14ac:dyDescent="0.25">
      <c r="A4350"/>
      <c r="B4350"/>
      <c r="C4350"/>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100" s="188" customFormat="1" x14ac:dyDescent="0.25">
      <c r="A4351"/>
      <c r="B4351"/>
      <c r="C4351"/>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100" s="188" customFormat="1" x14ac:dyDescent="0.25">
      <c r="A4352"/>
      <c r="B4352"/>
      <c r="C4352"/>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100" s="188" customFormat="1" x14ac:dyDescent="0.25">
      <c r="A4353"/>
      <c r="B4353"/>
      <c r="C4353"/>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100" s="188" customFormat="1" x14ac:dyDescent="0.25">
      <c r="A4354"/>
      <c r="B4354"/>
      <c r="C4354"/>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100" s="188" customFormat="1" x14ac:dyDescent="0.25">
      <c r="A4355"/>
      <c r="B4355"/>
      <c r="C4355"/>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100" s="188" customFormat="1" x14ac:dyDescent="0.25">
      <c r="A4356"/>
      <c r="B4356"/>
      <c r="C4356"/>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100" s="188" customFormat="1" x14ac:dyDescent="0.25">
      <c r="A4357"/>
      <c r="B4357"/>
      <c r="C4357"/>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100" s="188" customFormat="1" x14ac:dyDescent="0.25">
      <c r="A4358"/>
      <c r="B4358"/>
      <c r="C4358"/>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100" s="188" customFormat="1" x14ac:dyDescent="0.25">
      <c r="A4359"/>
      <c r="B4359"/>
      <c r="C4359"/>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100" s="188" customFormat="1" x14ac:dyDescent="0.25">
      <c r="A4360"/>
      <c r="B4360"/>
      <c r="C4360"/>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100" s="188" customFormat="1" x14ac:dyDescent="0.25">
      <c r="A4361"/>
      <c r="B4361"/>
      <c r="C4361"/>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100" s="188" customFormat="1" x14ac:dyDescent="0.25">
      <c r="A4362"/>
      <c r="B4362"/>
      <c r="C4362"/>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100" s="188" customFormat="1" x14ac:dyDescent="0.25">
      <c r="A4363"/>
      <c r="B4363"/>
      <c r="C4363"/>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100" s="188" customFormat="1" x14ac:dyDescent="0.25">
      <c r="A4364"/>
      <c r="B4364"/>
      <c r="C4364"/>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100" s="188" customFormat="1" x14ac:dyDescent="0.25">
      <c r="A4365"/>
      <c r="B4365"/>
      <c r="C4365"/>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100" s="188" customFormat="1" x14ac:dyDescent="0.25">
      <c r="A4366"/>
      <c r="B4366"/>
      <c r="C4366"/>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100" s="188" customFormat="1" x14ac:dyDescent="0.25">
      <c r="A4367"/>
      <c r="B4367"/>
      <c r="C4367"/>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100" s="188" customFormat="1" x14ac:dyDescent="0.25">
      <c r="A4368"/>
      <c r="B4368"/>
      <c r="C4368"/>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100" s="188" customFormat="1" x14ac:dyDescent="0.25">
      <c r="A4369"/>
      <c r="B4369"/>
      <c r="C4369"/>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100" s="188" customFormat="1" x14ac:dyDescent="0.25">
      <c r="A4370"/>
      <c r="B4370"/>
      <c r="C4370"/>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100" s="188" customFormat="1" x14ac:dyDescent="0.25">
      <c r="A4371"/>
      <c r="B4371"/>
      <c r="C4371"/>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100" s="188" customFormat="1" x14ac:dyDescent="0.25">
      <c r="A4372"/>
      <c r="B4372"/>
      <c r="C4372"/>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100" s="188" customFormat="1" x14ac:dyDescent="0.25">
      <c r="A4373"/>
      <c r="B4373"/>
      <c r="C4373"/>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100" s="188" customFormat="1" x14ac:dyDescent="0.25">
      <c r="A4374"/>
      <c r="B4374"/>
      <c r="C4374"/>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100" s="188" customFormat="1" x14ac:dyDescent="0.25">
      <c r="A4375"/>
      <c r="B4375"/>
      <c r="C4375"/>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100" s="188" customFormat="1" x14ac:dyDescent="0.25">
      <c r="A4376"/>
      <c r="B4376"/>
      <c r="C4376"/>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100" s="188" customFormat="1" x14ac:dyDescent="0.25">
      <c r="A4377"/>
      <c r="B4377"/>
      <c r="C4377"/>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100" s="188" customFormat="1" x14ac:dyDescent="0.25">
      <c r="A4378"/>
      <c r="B4378"/>
      <c r="C4378"/>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100" s="188" customFormat="1" x14ac:dyDescent="0.25">
      <c r="A4379"/>
      <c r="B4379"/>
      <c r="C4379"/>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100" s="188" customFormat="1" x14ac:dyDescent="0.25">
      <c r="A4380"/>
      <c r="B4380"/>
      <c r="C4380"/>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100" s="188" customFormat="1" x14ac:dyDescent="0.25">
      <c r="A4381"/>
      <c r="B4381"/>
      <c r="C4381"/>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100" s="188" customFormat="1" x14ac:dyDescent="0.25">
      <c r="A4382"/>
      <c r="B4382"/>
      <c r="C4382"/>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100" s="188" customFormat="1" x14ac:dyDescent="0.25">
      <c r="A4383"/>
      <c r="B4383"/>
      <c r="C4383"/>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100" s="188" customFormat="1" x14ac:dyDescent="0.25">
      <c r="A4384"/>
      <c r="B4384"/>
      <c r="C4384"/>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100" s="188" customFormat="1" x14ac:dyDescent="0.25">
      <c r="A4385"/>
      <c r="B4385"/>
      <c r="C4385"/>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100" s="188" customFormat="1" x14ac:dyDescent="0.25">
      <c r="A4386"/>
      <c r="B4386"/>
      <c r="C4386"/>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100" s="188" customFormat="1" x14ac:dyDescent="0.25">
      <c r="A4387"/>
      <c r="B4387"/>
      <c r="C4387"/>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100" s="188" customFormat="1" x14ac:dyDescent="0.25">
      <c r="A4388"/>
      <c r="B4388"/>
      <c r="C4388"/>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100" s="188" customFormat="1" x14ac:dyDescent="0.25">
      <c r="A4389"/>
      <c r="B4389"/>
      <c r="C4389"/>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100" s="188" customFormat="1" x14ac:dyDescent="0.25">
      <c r="A4390"/>
      <c r="B4390"/>
      <c r="C4390"/>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100" s="188" customFormat="1" x14ac:dyDescent="0.25">
      <c r="A4391"/>
      <c r="B4391"/>
      <c r="C4391"/>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100" s="188" customFormat="1" x14ac:dyDescent="0.25">
      <c r="A4392"/>
      <c r="B4392"/>
      <c r="C4392"/>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100" s="188" customFormat="1" x14ac:dyDescent="0.25">
      <c r="A4393"/>
      <c r="B4393"/>
      <c r="C4393"/>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100" s="188" customFormat="1" x14ac:dyDescent="0.25">
      <c r="A4394"/>
      <c r="B4394"/>
      <c r="C4394"/>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100" s="188" customFormat="1" x14ac:dyDescent="0.25">
      <c r="A4395"/>
      <c r="B4395"/>
      <c r="C4395"/>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100" s="188" customFormat="1" x14ac:dyDescent="0.25">
      <c r="A4396"/>
      <c r="B4396"/>
      <c r="C4396"/>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100" s="188" customFormat="1" x14ac:dyDescent="0.25">
      <c r="A4397"/>
      <c r="B4397"/>
      <c r="C4397"/>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100" s="188" customFormat="1" x14ac:dyDescent="0.25">
      <c r="A4398"/>
      <c r="B4398"/>
      <c r="C4398"/>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100" s="188" customFormat="1" x14ac:dyDescent="0.25">
      <c r="A4399"/>
      <c r="B4399"/>
      <c r="C4399"/>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100" s="188" customFormat="1" x14ac:dyDescent="0.25">
      <c r="A4400"/>
      <c r="B4400"/>
      <c r="C4400"/>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100" s="188" customFormat="1" x14ac:dyDescent="0.25">
      <c r="A4401"/>
      <c r="B4401"/>
      <c r="C4401"/>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100" s="188" customFormat="1" x14ac:dyDescent="0.25">
      <c r="A4402"/>
      <c r="B4402"/>
      <c r="C4402"/>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100" s="188" customFormat="1" x14ac:dyDescent="0.25">
      <c r="A4403"/>
      <c r="B4403"/>
      <c r="C4403"/>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100" s="188" customFormat="1" x14ac:dyDescent="0.25">
      <c r="A4404"/>
      <c r="B4404"/>
      <c r="C4404"/>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100" s="188" customFormat="1" x14ac:dyDescent="0.25">
      <c r="A4405"/>
      <c r="B4405"/>
      <c r="C4405"/>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100" s="188" customFormat="1" x14ac:dyDescent="0.25">
      <c r="A4406"/>
      <c r="B4406"/>
      <c r="C4406"/>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100" s="188" customFormat="1" x14ac:dyDescent="0.25">
      <c r="A4407"/>
      <c r="B4407"/>
      <c r="C4407"/>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100" s="188" customFormat="1" x14ac:dyDescent="0.25">
      <c r="A4408"/>
      <c r="B4408"/>
      <c r="C4408"/>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100" s="188" customFormat="1" x14ac:dyDescent="0.25">
      <c r="A4409"/>
      <c r="B4409"/>
      <c r="C4409"/>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100" s="188" customFormat="1" x14ac:dyDescent="0.25">
      <c r="A4410"/>
      <c r="B4410"/>
      <c r="C4410"/>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100" s="188" customFormat="1" x14ac:dyDescent="0.25">
      <c r="A4411"/>
      <c r="B4411"/>
      <c r="C4411"/>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100" s="188" customFormat="1" x14ac:dyDescent="0.25">
      <c r="A4412"/>
      <c r="B4412"/>
      <c r="C4412"/>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100" s="188" customFormat="1" x14ac:dyDescent="0.25">
      <c r="A4413"/>
      <c r="B4413"/>
      <c r="C4413"/>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100" s="188" customFormat="1" x14ac:dyDescent="0.25">
      <c r="A4414"/>
      <c r="B4414"/>
      <c r="C4414"/>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100" s="188" customFormat="1" x14ac:dyDescent="0.25">
      <c r="A4415"/>
      <c r="B4415"/>
      <c r="C4415"/>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100" s="188" customFormat="1" x14ac:dyDescent="0.25">
      <c r="A4416"/>
      <c r="B4416"/>
      <c r="C4416"/>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100" s="188" customFormat="1" x14ac:dyDescent="0.25">
      <c r="A4417"/>
      <c r="B4417"/>
      <c r="C4417"/>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100" s="188" customFormat="1" x14ac:dyDescent="0.25">
      <c r="A4418"/>
      <c r="B4418"/>
      <c r="C4418"/>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100" s="188" customFormat="1" x14ac:dyDescent="0.25">
      <c r="A4419"/>
      <c r="B4419"/>
      <c r="C4419"/>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100" s="188" customFormat="1" x14ac:dyDescent="0.25">
      <c r="A4420"/>
      <c r="B4420"/>
      <c r="C4420"/>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100" s="188" customFormat="1" x14ac:dyDescent="0.25">
      <c r="A4421"/>
      <c r="B4421"/>
      <c r="C4421"/>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100" s="188" customFormat="1" x14ac:dyDescent="0.25">
      <c r="A4422"/>
      <c r="B4422"/>
      <c r="C4422"/>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100" s="188" customFormat="1" x14ac:dyDescent="0.25">
      <c r="A4423"/>
      <c r="B4423"/>
      <c r="C4423"/>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100" s="188" customFormat="1" x14ac:dyDescent="0.25">
      <c r="A4424"/>
      <c r="B4424"/>
      <c r="C4424"/>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100" s="188" customFormat="1" x14ac:dyDescent="0.25">
      <c r="A4425"/>
      <c r="B4425"/>
      <c r="C4425"/>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100" s="188" customFormat="1" x14ac:dyDescent="0.25">
      <c r="A4426"/>
      <c r="B4426"/>
      <c r="C4426"/>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100" s="188" customFormat="1" x14ac:dyDescent="0.25">
      <c r="A4427"/>
      <c r="B4427"/>
      <c r="C4427"/>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100" s="188" customFormat="1" x14ac:dyDescent="0.25">
      <c r="A4428"/>
      <c r="B4428"/>
      <c r="C4428"/>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100" s="188" customFormat="1" x14ac:dyDescent="0.25">
      <c r="A4429"/>
      <c r="B4429"/>
      <c r="C4429"/>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100" s="188" customFormat="1" x14ac:dyDescent="0.25">
      <c r="A4430"/>
      <c r="B4430"/>
      <c r="C4430"/>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100" s="188" customFormat="1" x14ac:dyDescent="0.25">
      <c r="A4431"/>
      <c r="B4431"/>
      <c r="C4431"/>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100" s="188" customFormat="1" x14ac:dyDescent="0.25">
      <c r="A4432"/>
      <c r="B4432"/>
      <c r="C4432"/>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100" s="188" customFormat="1" x14ac:dyDescent="0.25">
      <c r="A4433"/>
      <c r="B4433"/>
      <c r="C4433"/>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100" s="188" customFormat="1" x14ac:dyDescent="0.25">
      <c r="A4434"/>
      <c r="B4434"/>
      <c r="C4434"/>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100" s="188" customFormat="1" x14ac:dyDescent="0.25">
      <c r="A4435"/>
      <c r="B4435"/>
      <c r="C4435"/>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100" s="188" customFormat="1" x14ac:dyDescent="0.25">
      <c r="A4436"/>
      <c r="B4436"/>
      <c r="C4436"/>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100" s="188" customFormat="1" x14ac:dyDescent="0.25">
      <c r="A4437"/>
      <c r="B4437"/>
      <c r="C4437"/>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100" s="188" customFormat="1" x14ac:dyDescent="0.25">
      <c r="A4438"/>
      <c r="B4438"/>
      <c r="C4438"/>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100" s="188" customFormat="1" x14ac:dyDescent="0.25">
      <c r="A4439"/>
      <c r="B4439"/>
      <c r="C4439"/>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100" s="188" customFormat="1" x14ac:dyDescent="0.25">
      <c r="A4440"/>
      <c r="B4440"/>
      <c r="C4440"/>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100" s="188" customFormat="1" x14ac:dyDescent="0.25">
      <c r="A4441"/>
      <c r="B4441"/>
      <c r="C4441"/>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100" s="188" customFormat="1" x14ac:dyDescent="0.25">
      <c r="A4442"/>
      <c r="B4442"/>
      <c r="C4442"/>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100" s="188" customFormat="1" x14ac:dyDescent="0.25">
      <c r="A4443"/>
      <c r="B4443"/>
      <c r="C4443"/>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100" s="188" customFormat="1" x14ac:dyDescent="0.25">
      <c r="A4444"/>
      <c r="B4444"/>
      <c r="C4444"/>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100" s="188" customFormat="1" x14ac:dyDescent="0.25">
      <c r="A4445"/>
      <c r="B4445"/>
      <c r="C4445"/>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100" s="188" customFormat="1" x14ac:dyDescent="0.25">
      <c r="A4446"/>
      <c r="B4446"/>
      <c r="C4446"/>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100" s="188" customFormat="1" x14ac:dyDescent="0.25">
      <c r="A4447"/>
      <c r="B4447"/>
      <c r="C4447"/>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100" s="188" customFormat="1" x14ac:dyDescent="0.25">
      <c r="A4448"/>
      <c r="B4448"/>
      <c r="C4448"/>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100" s="188" customFormat="1" x14ac:dyDescent="0.25">
      <c r="A4449"/>
      <c r="B4449"/>
      <c r="C4449"/>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100" s="188" customFormat="1" x14ac:dyDescent="0.25">
      <c r="A4450"/>
      <c r="B4450"/>
      <c r="C4450"/>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100" s="188" customFormat="1" x14ac:dyDescent="0.25">
      <c r="A4451"/>
      <c r="B4451"/>
      <c r="C4451"/>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100" s="188" customFormat="1" x14ac:dyDescent="0.25">
      <c r="A4452"/>
      <c r="B4452"/>
      <c r="C4452"/>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100" s="188" customFormat="1" x14ac:dyDescent="0.25">
      <c r="A4453"/>
      <c r="B4453"/>
      <c r="C4453"/>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100" s="188" customFormat="1" x14ac:dyDescent="0.25">
      <c r="A4454"/>
      <c r="B4454"/>
      <c r="C4454"/>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100" s="188" customFormat="1" x14ac:dyDescent="0.25">
      <c r="A4455"/>
      <c r="B4455"/>
      <c r="C4455"/>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100" s="188" customFormat="1" x14ac:dyDescent="0.25">
      <c r="A4456"/>
      <c r="B4456"/>
      <c r="C4456"/>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100" s="188" customFormat="1" x14ac:dyDescent="0.25">
      <c r="A4457"/>
      <c r="B4457"/>
      <c r="C4457"/>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100" s="188" customFormat="1" x14ac:dyDescent="0.25">
      <c r="A4458"/>
      <c r="B4458"/>
      <c r="C4458"/>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100" s="188" customFormat="1" x14ac:dyDescent="0.25">
      <c r="A4459"/>
      <c r="B4459"/>
      <c r="C4459"/>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100" s="188" customFormat="1" x14ac:dyDescent="0.25">
      <c r="A4460"/>
      <c r="B4460"/>
      <c r="C4460"/>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100" s="188" customFormat="1" x14ac:dyDescent="0.25">
      <c r="A4461"/>
      <c r="B4461"/>
      <c r="C4461"/>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100" s="188" customFormat="1" x14ac:dyDescent="0.25">
      <c r="A4462"/>
      <c r="B4462"/>
      <c r="C4462"/>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100" s="188" customFormat="1" x14ac:dyDescent="0.25">
      <c r="A4463"/>
      <c r="B4463"/>
      <c r="C4463"/>
      <c r="D4463"/>
      <c r="E4463"/>
      <c r="F4463"/>
      <c r="G4463"/>
      <c r="H4463"/>
      <c r="I4463"/>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100" s="188" customFormat="1" x14ac:dyDescent="0.25">
      <c r="A4464"/>
      <c r="B4464"/>
      <c r="C4464"/>
      <c r="D4464"/>
      <c r="E4464"/>
      <c r="F4464"/>
      <c r="G4464"/>
      <c r="H4464"/>
      <c r="I4464"/>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100" s="188" customFormat="1" x14ac:dyDescent="0.25">
      <c r="A4465"/>
      <c r="B4465"/>
      <c r="C4465"/>
      <c r="D4465"/>
      <c r="E4465"/>
      <c r="F4465"/>
      <c r="G4465"/>
      <c r="H4465"/>
      <c r="I446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100" s="188" customFormat="1" x14ac:dyDescent="0.25">
      <c r="A4466"/>
      <c r="B4466"/>
      <c r="C4466"/>
      <c r="D4466"/>
      <c r="E4466"/>
      <c r="F4466"/>
      <c r="G4466"/>
      <c r="H4466"/>
      <c r="I4466"/>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100" s="188" customFormat="1" x14ac:dyDescent="0.25">
      <c r="A4467"/>
      <c r="B4467"/>
      <c r="C4467"/>
      <c r="D4467"/>
      <c r="E4467"/>
      <c r="F4467"/>
      <c r="G4467"/>
      <c r="H4467"/>
      <c r="I4467"/>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100" s="188" customFormat="1" x14ac:dyDescent="0.25">
      <c r="A4468"/>
      <c r="B4468"/>
      <c r="C4468"/>
      <c r="D4468"/>
      <c r="E4468"/>
      <c r="F4468"/>
      <c r="G4468"/>
      <c r="H4468"/>
      <c r="I4468"/>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100" s="188" customFormat="1" x14ac:dyDescent="0.25">
      <c r="A4469"/>
      <c r="B4469"/>
      <c r="C4469"/>
      <c r="D4469"/>
      <c r="E4469"/>
      <c r="F4469"/>
      <c r="G4469"/>
      <c r="H4469"/>
      <c r="I4469"/>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100" s="188" customFormat="1" x14ac:dyDescent="0.25">
      <c r="A4470"/>
      <c r="B4470"/>
      <c r="C4470"/>
      <c r="D4470"/>
      <c r="E4470"/>
      <c r="F4470"/>
      <c r="G4470"/>
      <c r="H4470"/>
      <c r="I4470"/>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100" s="188" customFormat="1" x14ac:dyDescent="0.25">
      <c r="A4471"/>
      <c r="B4471"/>
      <c r="C4471"/>
      <c r="D4471"/>
      <c r="E4471"/>
      <c r="F4471"/>
      <c r="G4471"/>
      <c r="H4471"/>
      <c r="I4471"/>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100" s="188" customFormat="1" x14ac:dyDescent="0.25">
      <c r="A4472"/>
      <c r="B4472"/>
      <c r="C4472"/>
      <c r="D4472"/>
      <c r="E4472"/>
      <c r="F4472"/>
      <c r="G4472"/>
      <c r="H4472"/>
      <c r="I4472"/>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100" s="188" customFormat="1" x14ac:dyDescent="0.25">
      <c r="A4473"/>
      <c r="B4473"/>
      <c r="C4473"/>
      <c r="D4473"/>
      <c r="E4473"/>
      <c r="F4473"/>
      <c r="G4473"/>
      <c r="H4473"/>
      <c r="I4473"/>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100" s="188" customFormat="1" x14ac:dyDescent="0.25">
      <c r="A4474"/>
      <c r="B4474"/>
      <c r="C4474"/>
      <c r="D4474"/>
      <c r="E4474"/>
      <c r="F4474"/>
      <c r="G4474"/>
      <c r="H4474"/>
      <c r="I4474"/>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100" s="188" customFormat="1" x14ac:dyDescent="0.25">
      <c r="A4475"/>
      <c r="B4475"/>
      <c r="C4475"/>
      <c r="D4475"/>
      <c r="E4475"/>
      <c r="F4475"/>
      <c r="G4475"/>
      <c r="H4475"/>
      <c r="I447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100" s="188" customFormat="1" x14ac:dyDescent="0.25">
      <c r="A4476"/>
      <c r="B4476"/>
      <c r="C4476"/>
      <c r="D4476"/>
      <c r="E4476"/>
      <c r="F4476"/>
      <c r="G4476"/>
      <c r="H4476"/>
      <c r="I4476"/>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100" s="188" customFormat="1" x14ac:dyDescent="0.25">
      <c r="A4477"/>
      <c r="B4477"/>
      <c r="C4477"/>
      <c r="D4477"/>
      <c r="E4477"/>
      <c r="F4477"/>
      <c r="G4477"/>
      <c r="H4477"/>
      <c r="I4477"/>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100" s="188" customFormat="1" x14ac:dyDescent="0.25">
      <c r="A4478"/>
      <c r="B4478"/>
      <c r="C4478"/>
      <c r="D4478"/>
      <c r="E4478"/>
      <c r="F4478"/>
      <c r="G4478"/>
      <c r="H4478"/>
      <c r="I4478"/>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100" s="188" customFormat="1" x14ac:dyDescent="0.25">
      <c r="A4479"/>
      <c r="B4479"/>
      <c r="C4479"/>
      <c r="D4479"/>
      <c r="E4479"/>
      <c r="F4479"/>
      <c r="G4479"/>
      <c r="H4479"/>
      <c r="I4479"/>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100" s="188" customFormat="1" x14ac:dyDescent="0.25">
      <c r="A4480"/>
      <c r="B4480"/>
      <c r="C4480"/>
      <c r="D4480"/>
      <c r="E4480"/>
      <c r="F4480"/>
      <c r="G4480"/>
      <c r="H4480"/>
      <c r="I4480"/>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100" s="188" customFormat="1" x14ac:dyDescent="0.25">
      <c r="A4481"/>
      <c r="B4481"/>
      <c r="C4481"/>
      <c r="D4481"/>
      <c r="E4481"/>
      <c r="F4481"/>
      <c r="G4481"/>
      <c r="H4481"/>
      <c r="I4481"/>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100" s="188" customFormat="1" x14ac:dyDescent="0.25">
      <c r="A4482"/>
      <c r="B4482"/>
      <c r="C4482"/>
      <c r="D4482"/>
      <c r="E4482"/>
      <c r="F4482"/>
      <c r="G4482"/>
      <c r="H4482"/>
      <c r="I4482"/>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100" s="188" customFormat="1" x14ac:dyDescent="0.25">
      <c r="A4483"/>
      <c r="B4483"/>
      <c r="C4483"/>
      <c r="D4483"/>
      <c r="E4483"/>
      <c r="F4483"/>
      <c r="G4483"/>
      <c r="H4483"/>
      <c r="I4483"/>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100" s="188" customFormat="1" x14ac:dyDescent="0.25">
      <c r="A4484"/>
      <c r="B4484"/>
      <c r="C4484"/>
      <c r="D4484"/>
      <c r="E4484"/>
      <c r="F4484"/>
      <c r="G4484"/>
      <c r="H4484"/>
      <c r="I4484"/>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100" s="188" customFormat="1" x14ac:dyDescent="0.25">
      <c r="A4485"/>
      <c r="B4485"/>
      <c r="C4485"/>
      <c r="D4485"/>
      <c r="E4485"/>
      <c r="F4485"/>
      <c r="G4485"/>
      <c r="H4485"/>
      <c r="I448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100" s="188" customFormat="1" x14ac:dyDescent="0.25">
      <c r="A4486"/>
      <c r="B4486"/>
      <c r="C4486"/>
      <c r="D4486"/>
      <c r="E4486"/>
      <c r="F4486"/>
      <c r="G4486"/>
      <c r="H4486"/>
      <c r="I4486"/>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100" s="188" customFormat="1" x14ac:dyDescent="0.25">
      <c r="A4487"/>
      <c r="B4487"/>
      <c r="C4487"/>
      <c r="D4487"/>
      <c r="E4487"/>
      <c r="F4487"/>
      <c r="G4487"/>
      <c r="H4487"/>
      <c r="I4487"/>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100" s="188" customFormat="1" x14ac:dyDescent="0.25">
      <c r="A4488"/>
      <c r="B4488"/>
      <c r="C4488"/>
      <c r="D4488"/>
      <c r="E4488"/>
      <c r="F4488"/>
      <c r="G4488"/>
      <c r="H4488"/>
      <c r="I4488"/>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100" s="188" customFormat="1" x14ac:dyDescent="0.25">
      <c r="A4489"/>
      <c r="B4489"/>
      <c r="C4489"/>
      <c r="D4489"/>
      <c r="E4489"/>
      <c r="F4489"/>
      <c r="G4489"/>
      <c r="H4489"/>
      <c r="I4489"/>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100" s="188" customFormat="1" x14ac:dyDescent="0.25">
      <c r="A4490"/>
      <c r="B4490"/>
      <c r="C4490"/>
      <c r="D4490"/>
      <c r="E4490"/>
      <c r="F4490"/>
      <c r="G4490"/>
      <c r="H4490"/>
      <c r="I4490"/>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100" s="188" customFormat="1" x14ac:dyDescent="0.25">
      <c r="A4491"/>
      <c r="B4491"/>
      <c r="C4491"/>
      <c r="D4491"/>
      <c r="E4491"/>
      <c r="F4491"/>
      <c r="G4491"/>
      <c r="H4491"/>
      <c r="I4491"/>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100" s="188" customFormat="1" x14ac:dyDescent="0.25">
      <c r="A4492"/>
      <c r="B4492"/>
      <c r="C4492"/>
      <c r="D4492"/>
      <c r="E4492"/>
      <c r="F4492"/>
      <c r="G4492"/>
      <c r="H4492"/>
      <c r="I4492"/>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100" s="188" customFormat="1" x14ac:dyDescent="0.25">
      <c r="A4493"/>
      <c r="B4493"/>
      <c r="C4493"/>
      <c r="D4493"/>
      <c r="E4493"/>
      <c r="F4493"/>
      <c r="G4493"/>
      <c r="H4493"/>
      <c r="I4493"/>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100" s="188" customFormat="1" x14ac:dyDescent="0.25">
      <c r="A4494"/>
      <c r="B4494"/>
      <c r="C4494"/>
      <c r="D4494"/>
      <c r="E4494"/>
      <c r="F4494"/>
      <c r="G4494"/>
      <c r="H4494"/>
      <c r="I4494"/>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100" s="188" customFormat="1" x14ac:dyDescent="0.25">
      <c r="A4495"/>
      <c r="B4495"/>
      <c r="C4495"/>
      <c r="D4495"/>
      <c r="E4495"/>
      <c r="F4495"/>
      <c r="G4495"/>
      <c r="H4495"/>
      <c r="I449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100" s="188" customFormat="1" x14ac:dyDescent="0.25">
      <c r="A4496"/>
      <c r="B4496"/>
      <c r="C4496"/>
      <c r="D4496"/>
      <c r="E4496"/>
      <c r="F4496"/>
      <c r="G4496"/>
      <c r="H4496"/>
      <c r="I4496"/>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100" s="188" customFormat="1" x14ac:dyDescent="0.25">
      <c r="A4497"/>
      <c r="B4497"/>
      <c r="C4497"/>
      <c r="D4497"/>
      <c r="E4497"/>
      <c r="F4497"/>
      <c r="G4497"/>
      <c r="H4497"/>
      <c r="I4497"/>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100" s="188" customFormat="1" x14ac:dyDescent="0.25">
      <c r="A4498"/>
      <c r="B4498"/>
      <c r="C4498"/>
      <c r="D4498"/>
      <c r="E4498"/>
      <c r="F4498"/>
      <c r="G4498"/>
      <c r="H4498"/>
      <c r="I4498"/>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100" s="188" customFormat="1" x14ac:dyDescent="0.25">
      <c r="A4499"/>
      <c r="B4499"/>
      <c r="C4499"/>
      <c r="D4499"/>
      <c r="E4499"/>
      <c r="F4499"/>
      <c r="G4499"/>
      <c r="H4499"/>
      <c r="I4499"/>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100" s="188" customFormat="1" x14ac:dyDescent="0.25">
      <c r="A4500"/>
      <c r="B4500"/>
      <c r="C4500"/>
      <c r="D4500"/>
      <c r="E4500"/>
      <c r="F4500"/>
      <c r="G4500"/>
      <c r="H4500"/>
      <c r="I4500"/>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100" s="188" customFormat="1" x14ac:dyDescent="0.25">
      <c r="A4501"/>
      <c r="B4501"/>
      <c r="C4501"/>
      <c r="D4501"/>
      <c r="E4501"/>
      <c r="F4501"/>
      <c r="G4501"/>
      <c r="H4501"/>
      <c r="I4501"/>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100" s="188" customFormat="1" x14ac:dyDescent="0.25">
      <c r="A4502"/>
      <c r="B4502"/>
      <c r="C4502"/>
      <c r="D4502"/>
      <c r="E4502"/>
      <c r="F4502"/>
      <c r="G4502"/>
      <c r="H4502"/>
      <c r="I4502"/>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100" s="188" customFormat="1" x14ac:dyDescent="0.25">
      <c r="A4503"/>
      <c r="B4503"/>
      <c r="C4503"/>
      <c r="D4503"/>
      <c r="E4503"/>
      <c r="F4503"/>
      <c r="G4503"/>
      <c r="H4503"/>
      <c r="I4503"/>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100" s="188" customFormat="1" x14ac:dyDescent="0.25">
      <c r="A4504"/>
      <c r="B4504"/>
      <c r="C4504"/>
      <c r="D4504"/>
      <c r="E4504"/>
      <c r="F4504"/>
      <c r="G4504"/>
      <c r="H4504"/>
      <c r="I4504"/>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100" s="188" customFormat="1" x14ac:dyDescent="0.25">
      <c r="A4505"/>
      <c r="B4505"/>
      <c r="C4505"/>
      <c r="D4505"/>
      <c r="E4505"/>
      <c r="F4505"/>
      <c r="G4505"/>
      <c r="H4505"/>
      <c r="I450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100" s="188" customFormat="1" x14ac:dyDescent="0.25">
      <c r="A4506"/>
      <c r="B4506"/>
      <c r="C4506"/>
      <c r="D4506"/>
      <c r="E4506"/>
      <c r="F4506"/>
      <c r="G4506"/>
      <c r="H4506"/>
      <c r="I4506"/>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100" s="188" customFormat="1" x14ac:dyDescent="0.25">
      <c r="A4507"/>
      <c r="B4507"/>
      <c r="C4507"/>
      <c r="D4507"/>
      <c r="E4507"/>
      <c r="F4507"/>
      <c r="G4507"/>
      <c r="H4507"/>
      <c r="I4507"/>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100" s="188" customFormat="1" x14ac:dyDescent="0.25">
      <c r="A4508"/>
      <c r="B4508"/>
      <c r="C4508"/>
      <c r="D4508"/>
      <c r="E4508"/>
      <c r="F4508"/>
      <c r="G4508"/>
      <c r="H4508"/>
      <c r="I4508"/>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100" s="188" customFormat="1" x14ac:dyDescent="0.25">
      <c r="A4509"/>
      <c r="B4509"/>
      <c r="C4509"/>
      <c r="D4509"/>
      <c r="E4509"/>
      <c r="F4509"/>
      <c r="G4509"/>
      <c r="H4509"/>
      <c r="I4509"/>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100" s="188" customFormat="1" x14ac:dyDescent="0.25">
      <c r="A4510"/>
      <c r="B4510"/>
      <c r="C4510"/>
      <c r="D4510"/>
      <c r="E4510"/>
      <c r="F4510"/>
      <c r="G4510"/>
      <c r="H4510"/>
      <c r="I4510"/>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100" s="188" customFormat="1" x14ac:dyDescent="0.25">
      <c r="A4511"/>
      <c r="B4511"/>
      <c r="C4511"/>
      <c r="D4511"/>
      <c r="E4511"/>
      <c r="F4511"/>
      <c r="G4511"/>
      <c r="H4511"/>
      <c r="I4511"/>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100" s="188" customFormat="1" x14ac:dyDescent="0.25">
      <c r="A4512"/>
      <c r="B4512"/>
      <c r="C4512"/>
      <c r="D4512"/>
      <c r="E4512"/>
      <c r="F4512"/>
      <c r="G4512"/>
      <c r="H4512"/>
      <c r="I4512"/>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100" s="188" customFormat="1" x14ac:dyDescent="0.25">
      <c r="A4513"/>
      <c r="B4513"/>
      <c r="C4513"/>
      <c r="D4513"/>
      <c r="E4513"/>
      <c r="F4513"/>
      <c r="G4513"/>
      <c r="H4513"/>
      <c r="I4513"/>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100" s="188" customFormat="1" x14ac:dyDescent="0.25">
      <c r="A4514"/>
      <c r="B4514"/>
      <c r="C4514"/>
      <c r="D4514"/>
      <c r="E4514"/>
      <c r="F4514"/>
      <c r="G4514"/>
      <c r="H4514"/>
      <c r="I4514"/>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100" s="188" customFormat="1" x14ac:dyDescent="0.25">
      <c r="A4515"/>
      <c r="B4515"/>
      <c r="C4515"/>
      <c r="D4515"/>
      <c r="E4515"/>
      <c r="F4515"/>
      <c r="G4515"/>
      <c r="H4515"/>
      <c r="I451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100" s="188" customFormat="1" x14ac:dyDescent="0.25">
      <c r="A4516"/>
      <c r="B4516"/>
      <c r="C4516"/>
      <c r="D4516"/>
      <c r="E4516"/>
      <c r="F4516"/>
      <c r="G4516"/>
      <c r="H4516"/>
      <c r="I4516"/>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100" s="188" customFormat="1" x14ac:dyDescent="0.25">
      <c r="A4517"/>
      <c r="B4517"/>
      <c r="C4517"/>
      <c r="D4517"/>
      <c r="E4517"/>
      <c r="F4517"/>
      <c r="G4517"/>
      <c r="H4517"/>
      <c r="I4517"/>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100" s="188" customFormat="1" x14ac:dyDescent="0.25">
      <c r="A4518"/>
      <c r="B4518"/>
      <c r="C4518"/>
      <c r="D4518"/>
      <c r="E4518"/>
      <c r="F4518"/>
      <c r="G4518"/>
      <c r="H4518"/>
      <c r="I4518"/>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100" s="188" customFormat="1" x14ac:dyDescent="0.25">
      <c r="A4519"/>
      <c r="B4519"/>
      <c r="C4519"/>
      <c r="D4519"/>
      <c r="E4519"/>
      <c r="F4519"/>
      <c r="G4519"/>
      <c r="H4519"/>
      <c r="I4519"/>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100" s="188" customFormat="1" x14ac:dyDescent="0.25">
      <c r="A4520"/>
      <c r="B4520"/>
      <c r="C4520"/>
      <c r="D4520"/>
      <c r="E4520"/>
      <c r="F4520"/>
      <c r="G4520"/>
      <c r="H4520"/>
      <c r="I4520"/>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100" s="188" customFormat="1" x14ac:dyDescent="0.25">
      <c r="A4521"/>
      <c r="B4521"/>
      <c r="C4521"/>
      <c r="D4521"/>
      <c r="E4521"/>
      <c r="F4521"/>
      <c r="G4521"/>
      <c r="H4521"/>
      <c r="I4521"/>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100" s="188" customFormat="1" x14ac:dyDescent="0.25">
      <c r="A4522"/>
      <c r="B4522"/>
      <c r="C4522"/>
      <c r="D4522"/>
      <c r="E4522"/>
      <c r="F4522"/>
      <c r="G4522"/>
      <c r="H4522"/>
      <c r="I4522"/>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100" s="188" customFormat="1" x14ac:dyDescent="0.25">
      <c r="A4523"/>
      <c r="B4523"/>
      <c r="C4523"/>
      <c r="D4523"/>
      <c r="E4523"/>
      <c r="F4523"/>
      <c r="G4523"/>
      <c r="H4523"/>
      <c r="I4523"/>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100" s="188" customFormat="1" x14ac:dyDescent="0.25">
      <c r="A4524"/>
      <c r="B4524"/>
      <c r="C4524"/>
      <c r="D4524"/>
      <c r="E4524"/>
      <c r="F4524"/>
      <c r="G4524"/>
      <c r="H4524"/>
      <c r="I4524"/>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100" s="188" customFormat="1" x14ac:dyDescent="0.25">
      <c r="A4525"/>
      <c r="B4525"/>
      <c r="C4525"/>
      <c r="D4525"/>
      <c r="E4525"/>
      <c r="F4525"/>
      <c r="G4525"/>
      <c r="H4525"/>
      <c r="I45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100" s="188" customFormat="1" x14ac:dyDescent="0.25">
      <c r="A4526"/>
      <c r="B4526"/>
      <c r="C4526"/>
      <c r="D4526"/>
      <c r="E4526"/>
      <c r="F4526"/>
      <c r="G4526"/>
      <c r="H4526"/>
      <c r="I4526"/>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100" s="188" customFormat="1" x14ac:dyDescent="0.25">
      <c r="A4527"/>
      <c r="B4527"/>
      <c r="C4527"/>
      <c r="D4527"/>
      <c r="E4527"/>
      <c r="F4527"/>
      <c r="G4527"/>
      <c r="H4527"/>
      <c r="I4527"/>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100" s="188" customFormat="1" x14ac:dyDescent="0.25">
      <c r="A4528"/>
      <c r="B4528"/>
      <c r="C4528"/>
      <c r="D4528"/>
      <c r="E4528"/>
      <c r="F4528"/>
      <c r="G4528"/>
      <c r="H4528"/>
      <c r="I4528"/>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100" s="188" customFormat="1" x14ac:dyDescent="0.25">
      <c r="A4529"/>
      <c r="B4529"/>
      <c r="C4529"/>
      <c r="D4529"/>
      <c r="E4529"/>
      <c r="F4529"/>
      <c r="G4529"/>
      <c r="H4529"/>
      <c r="I4529"/>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100" s="188" customFormat="1" x14ac:dyDescent="0.25">
      <c r="A4530"/>
      <c r="B4530"/>
      <c r="C4530"/>
      <c r="D4530"/>
      <c r="E4530"/>
      <c r="F4530"/>
      <c r="G4530"/>
      <c r="H4530"/>
      <c r="I4530"/>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100" s="188" customFormat="1" x14ac:dyDescent="0.25">
      <c r="A4531"/>
      <c r="B4531"/>
      <c r="C4531"/>
      <c r="D4531"/>
      <c r="E4531"/>
      <c r="F4531"/>
      <c r="G4531"/>
      <c r="H4531"/>
      <c r="I4531"/>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100" s="188" customFormat="1" x14ac:dyDescent="0.25">
      <c r="A4532"/>
      <c r="B4532"/>
      <c r="C4532"/>
      <c r="D4532"/>
      <c r="E4532"/>
      <c r="F4532"/>
      <c r="G4532"/>
      <c r="H4532"/>
      <c r="I4532"/>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100" s="188" customFormat="1" x14ac:dyDescent="0.25">
      <c r="A4533"/>
      <c r="B4533"/>
      <c r="C4533"/>
      <c r="D4533"/>
      <c r="E4533"/>
      <c r="F4533"/>
      <c r="G4533"/>
      <c r="H4533"/>
      <c r="I4533"/>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100" s="188" customFormat="1" x14ac:dyDescent="0.25">
      <c r="A4534"/>
      <c r="B4534"/>
      <c r="C4534"/>
      <c r="D4534"/>
      <c r="E4534"/>
      <c r="F4534"/>
      <c r="G4534"/>
      <c r="H4534"/>
      <c r="I4534"/>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100" s="188" customFormat="1" x14ac:dyDescent="0.25">
      <c r="A4535"/>
      <c r="B4535"/>
      <c r="C4535"/>
      <c r="D4535"/>
      <c r="E4535"/>
      <c r="F4535"/>
      <c r="G4535"/>
      <c r="H4535"/>
      <c r="I453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100" s="188" customFormat="1" x14ac:dyDescent="0.25">
      <c r="A4536"/>
      <c r="B4536"/>
      <c r="C4536"/>
      <c r="D4536"/>
      <c r="E4536"/>
      <c r="F4536"/>
      <c r="G4536"/>
      <c r="H4536"/>
      <c r="I4536"/>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100" s="188" customFormat="1" x14ac:dyDescent="0.25">
      <c r="A4537"/>
      <c r="B4537"/>
      <c r="C4537"/>
      <c r="D4537"/>
      <c r="E4537"/>
      <c r="F4537"/>
      <c r="G4537"/>
      <c r="H4537"/>
      <c r="I4537"/>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100" s="188" customFormat="1" x14ac:dyDescent="0.25">
      <c r="A4538"/>
      <c r="B4538"/>
      <c r="C4538"/>
      <c r="D4538"/>
      <c r="E4538"/>
      <c r="F4538"/>
      <c r="G4538"/>
      <c r="H4538"/>
      <c r="I4538"/>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100" s="188" customFormat="1" x14ac:dyDescent="0.25">
      <c r="A4539"/>
      <c r="B4539"/>
      <c r="C4539"/>
      <c r="D4539"/>
      <c r="E4539"/>
      <c r="F4539"/>
      <c r="G4539"/>
      <c r="H4539"/>
      <c r="I4539"/>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100" s="188" customFormat="1" x14ac:dyDescent="0.25">
      <c r="A4540"/>
      <c r="B4540"/>
      <c r="C4540"/>
      <c r="D4540"/>
      <c r="E4540"/>
      <c r="F4540"/>
      <c r="G4540"/>
      <c r="H4540"/>
      <c r="I4540"/>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100" s="188" customFormat="1" x14ac:dyDescent="0.25">
      <c r="A4541"/>
      <c r="B4541"/>
      <c r="C4541"/>
      <c r="D4541"/>
      <c r="E4541"/>
      <c r="F4541"/>
      <c r="G4541"/>
      <c r="H4541"/>
      <c r="I4541"/>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100" s="188" customFormat="1" x14ac:dyDescent="0.25">
      <c r="A4542"/>
      <c r="B4542"/>
      <c r="C4542"/>
      <c r="D4542"/>
      <c r="E4542"/>
      <c r="F4542"/>
      <c r="G4542"/>
      <c r="H4542"/>
      <c r="I4542"/>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100" s="188" customFormat="1" x14ac:dyDescent="0.25">
      <c r="A4543"/>
      <c r="B4543"/>
      <c r="C4543"/>
      <c r="D4543"/>
      <c r="E4543"/>
      <c r="F4543"/>
      <c r="G4543"/>
      <c r="H4543"/>
      <c r="I4543"/>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100" s="188" customFormat="1" x14ac:dyDescent="0.25">
      <c r="A4544"/>
      <c r="B4544"/>
      <c r="C4544"/>
      <c r="D4544"/>
      <c r="E4544"/>
      <c r="F4544"/>
      <c r="G4544"/>
      <c r="H4544"/>
      <c r="I4544"/>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100" s="188" customFormat="1" x14ac:dyDescent="0.25">
      <c r="A4545"/>
      <c r="B4545"/>
      <c r="C4545"/>
      <c r="D4545"/>
      <c r="E4545"/>
      <c r="F4545"/>
      <c r="G4545"/>
      <c r="H4545"/>
      <c r="I454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100" s="188" customFormat="1" x14ac:dyDescent="0.25">
      <c r="A4546"/>
      <c r="B4546"/>
      <c r="C4546"/>
      <c r="D4546"/>
      <c r="E4546"/>
      <c r="F4546"/>
      <c r="G4546"/>
      <c r="H4546"/>
      <c r="I4546"/>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100" s="188" customFormat="1" x14ac:dyDescent="0.25">
      <c r="A4547"/>
      <c r="B4547"/>
      <c r="C4547"/>
      <c r="D4547"/>
      <c r="E4547"/>
      <c r="F4547"/>
      <c r="G4547"/>
      <c r="H4547"/>
      <c r="I4547"/>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100" s="188" customFormat="1" x14ac:dyDescent="0.25">
      <c r="A4548"/>
      <c r="B4548"/>
      <c r="C4548"/>
      <c r="D4548"/>
      <c r="E4548"/>
      <c r="F4548"/>
      <c r="G4548"/>
      <c r="H4548"/>
      <c r="I4548"/>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100" s="188" customFormat="1" x14ac:dyDescent="0.25">
      <c r="A4549"/>
      <c r="B4549"/>
      <c r="C4549"/>
      <c r="D4549"/>
      <c r="E4549"/>
      <c r="F4549"/>
      <c r="G4549"/>
      <c r="H4549"/>
      <c r="I4549"/>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100" s="188" customFormat="1" x14ac:dyDescent="0.25">
      <c r="A4550"/>
      <c r="B4550"/>
      <c r="C4550"/>
      <c r="D4550"/>
      <c r="E4550"/>
      <c r="F4550"/>
      <c r="G4550"/>
      <c r="H4550"/>
      <c r="I4550"/>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100" s="188" customFormat="1" x14ac:dyDescent="0.25">
      <c r="A4551"/>
      <c r="B4551"/>
      <c r="C4551"/>
      <c r="D4551"/>
      <c r="E4551"/>
      <c r="F4551"/>
      <c r="G4551"/>
      <c r="H4551"/>
      <c r="I4551"/>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100" s="188" customFormat="1" x14ac:dyDescent="0.25">
      <c r="A4552"/>
      <c r="B4552"/>
      <c r="C4552"/>
      <c r="D4552"/>
      <c r="E4552"/>
      <c r="F4552"/>
      <c r="G4552"/>
      <c r="H4552"/>
      <c r="I4552"/>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100" s="188" customFormat="1" x14ac:dyDescent="0.25">
      <c r="A4553"/>
      <c r="B4553"/>
      <c r="C4553"/>
      <c r="D4553"/>
      <c r="E4553"/>
      <c r="F4553"/>
      <c r="G4553"/>
      <c r="H4553"/>
      <c r="I4553"/>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100" s="188" customFormat="1" x14ac:dyDescent="0.25">
      <c r="A4554"/>
      <c r="B4554"/>
      <c r="C4554"/>
      <c r="D4554"/>
      <c r="E4554"/>
      <c r="F4554"/>
      <c r="G4554"/>
      <c r="H4554"/>
      <c r="I4554"/>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100" s="188" customFormat="1" x14ac:dyDescent="0.25">
      <c r="A4555"/>
      <c r="B4555"/>
      <c r="C4555"/>
      <c r="D4555"/>
      <c r="E4555"/>
      <c r="F4555"/>
      <c r="G4555"/>
      <c r="H4555"/>
      <c r="I455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100" s="188" customFormat="1" x14ac:dyDescent="0.25">
      <c r="A4556"/>
      <c r="B4556"/>
      <c r="C4556"/>
      <c r="D4556"/>
      <c r="E4556"/>
      <c r="F4556"/>
      <c r="G4556"/>
      <c r="H4556"/>
      <c r="I4556"/>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100" s="188" customFormat="1" x14ac:dyDescent="0.25">
      <c r="A4557"/>
      <c r="B4557"/>
      <c r="C4557"/>
      <c r="D4557"/>
      <c r="E4557"/>
      <c r="F4557"/>
      <c r="G4557"/>
      <c r="H4557"/>
      <c r="I4557"/>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100" s="188" customFormat="1" x14ac:dyDescent="0.25">
      <c r="A4558"/>
      <c r="B4558"/>
      <c r="C4558"/>
      <c r="D4558"/>
      <c r="E4558"/>
      <c r="F4558"/>
      <c r="G4558"/>
      <c r="H4558"/>
      <c r="I4558"/>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100" s="188" customFormat="1" x14ac:dyDescent="0.25">
      <c r="A4559"/>
      <c r="B4559"/>
      <c r="C4559"/>
      <c r="D4559"/>
      <c r="E4559"/>
      <c r="F4559"/>
      <c r="G4559"/>
      <c r="H4559"/>
      <c r="I4559"/>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100" s="188" customFormat="1" x14ac:dyDescent="0.25">
      <c r="A4560"/>
      <c r="B4560"/>
      <c r="C4560"/>
      <c r="D4560"/>
      <c r="E4560"/>
      <c r="F4560"/>
      <c r="G4560"/>
      <c r="H4560"/>
      <c r="I4560"/>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100" s="188" customFormat="1" x14ac:dyDescent="0.25">
      <c r="A4561"/>
      <c r="B4561"/>
      <c r="C4561"/>
      <c r="D4561"/>
      <c r="E4561"/>
      <c r="F4561"/>
      <c r="G4561"/>
      <c r="H4561"/>
      <c r="I4561"/>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100" s="188" customFormat="1" x14ac:dyDescent="0.25">
      <c r="A4562"/>
      <c r="B4562"/>
      <c r="C4562"/>
      <c r="D4562"/>
      <c r="E4562"/>
      <c r="F4562"/>
      <c r="G4562"/>
      <c r="H4562"/>
      <c r="I4562"/>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100" s="188" customFormat="1" x14ac:dyDescent="0.25">
      <c r="A4563"/>
      <c r="B4563"/>
      <c r="C4563"/>
      <c r="D4563"/>
      <c r="E4563"/>
      <c r="F4563"/>
      <c r="G4563"/>
      <c r="H4563"/>
      <c r="I4563"/>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100" s="188" customFormat="1" x14ac:dyDescent="0.25">
      <c r="A4564"/>
      <c r="B4564"/>
      <c r="C4564"/>
      <c r="D4564"/>
      <c r="E4564"/>
      <c r="F4564"/>
      <c r="G4564"/>
      <c r="H4564"/>
      <c r="I4564"/>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100" s="188" customFormat="1" x14ac:dyDescent="0.25">
      <c r="A4565"/>
      <c r="B4565"/>
      <c r="C4565"/>
      <c r="D4565"/>
      <c r="E4565"/>
      <c r="F4565"/>
      <c r="G4565"/>
      <c r="H4565"/>
      <c r="I456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100" s="188" customFormat="1" x14ac:dyDescent="0.25">
      <c r="A4566"/>
      <c r="B4566"/>
      <c r="C4566"/>
      <c r="D4566"/>
      <c r="E4566"/>
      <c r="F4566"/>
      <c r="G4566"/>
      <c r="H4566"/>
      <c r="I4566"/>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100" s="188" customFormat="1" x14ac:dyDescent="0.25">
      <c r="A4567"/>
      <c r="B4567"/>
      <c r="C4567"/>
      <c r="D4567"/>
      <c r="E4567"/>
      <c r="F4567"/>
      <c r="G4567"/>
      <c r="H4567"/>
      <c r="I4567"/>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100" s="188" customFormat="1" x14ac:dyDescent="0.25">
      <c r="A4568"/>
      <c r="B4568"/>
      <c r="C4568"/>
      <c r="D4568"/>
      <c r="E4568"/>
      <c r="F4568"/>
      <c r="G4568"/>
      <c r="H4568"/>
      <c r="I4568"/>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100" s="188" customFormat="1" x14ac:dyDescent="0.25">
      <c r="A4569"/>
      <c r="B4569"/>
      <c r="C4569"/>
      <c r="D4569"/>
      <c r="E4569"/>
      <c r="F4569"/>
      <c r="G4569"/>
      <c r="H4569"/>
      <c r="I4569"/>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100" s="188" customFormat="1" x14ac:dyDescent="0.25">
      <c r="A4570"/>
      <c r="B4570"/>
      <c r="C4570"/>
      <c r="D4570"/>
      <c r="E4570"/>
      <c r="F4570"/>
      <c r="G4570"/>
      <c r="H4570"/>
      <c r="I4570"/>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100" s="188" customFormat="1" x14ac:dyDescent="0.25">
      <c r="A4571"/>
      <c r="B4571"/>
      <c r="C4571"/>
      <c r="D4571"/>
      <c r="E4571"/>
      <c r="F4571"/>
      <c r="G4571"/>
      <c r="H4571"/>
      <c r="I4571"/>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100" s="188" customFormat="1" x14ac:dyDescent="0.25">
      <c r="A4572"/>
      <c r="B4572"/>
      <c r="C4572"/>
      <c r="D4572"/>
      <c r="E4572"/>
      <c r="F4572"/>
      <c r="G4572"/>
      <c r="H4572"/>
      <c r="I4572"/>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100" s="188" customFormat="1" x14ac:dyDescent="0.25">
      <c r="A4573"/>
      <c r="B4573"/>
      <c r="C4573"/>
      <c r="D4573"/>
      <c r="E4573"/>
      <c r="F4573"/>
      <c r="G4573"/>
      <c r="H4573"/>
      <c r="I4573"/>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100" s="188" customFormat="1" x14ac:dyDescent="0.25">
      <c r="A4574"/>
      <c r="B4574"/>
      <c r="C4574"/>
      <c r="D4574"/>
      <c r="E4574"/>
      <c r="F4574"/>
      <c r="G4574"/>
      <c r="H4574"/>
      <c r="I4574"/>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100" s="188" customFormat="1" x14ac:dyDescent="0.25">
      <c r="A4575"/>
      <c r="B4575"/>
      <c r="C4575"/>
      <c r="D4575"/>
      <c r="E4575"/>
      <c r="F4575"/>
      <c r="G4575"/>
      <c r="H4575"/>
      <c r="I457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100" s="188" customFormat="1" x14ac:dyDescent="0.25">
      <c r="A4576"/>
      <c r="B4576"/>
      <c r="C4576"/>
      <c r="D4576"/>
      <c r="E4576"/>
      <c r="F4576"/>
      <c r="G4576"/>
      <c r="H4576"/>
      <c r="I4576"/>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100" s="188" customFormat="1" x14ac:dyDescent="0.25">
      <c r="A4577"/>
      <c r="B4577"/>
      <c r="C4577"/>
      <c r="D4577"/>
      <c r="E4577"/>
      <c r="F4577"/>
      <c r="G4577"/>
      <c r="H4577"/>
      <c r="I4577"/>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100" s="188" customFormat="1" x14ac:dyDescent="0.25">
      <c r="A4578"/>
      <c r="B4578"/>
      <c r="C4578"/>
      <c r="D4578"/>
      <c r="E4578"/>
      <c r="F4578"/>
      <c r="G4578"/>
      <c r="H4578"/>
      <c r="I4578"/>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100" s="188" customFormat="1" x14ac:dyDescent="0.25">
      <c r="A4579"/>
      <c r="B4579"/>
      <c r="C4579"/>
      <c r="D4579"/>
      <c r="E4579"/>
      <c r="F4579"/>
      <c r="G4579"/>
      <c r="H4579"/>
      <c r="I4579"/>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100" s="188" customFormat="1" x14ac:dyDescent="0.25">
      <c r="A4580"/>
      <c r="B4580"/>
      <c r="C4580"/>
      <c r="D4580"/>
      <c r="E4580"/>
      <c r="F4580"/>
      <c r="G4580"/>
      <c r="H4580"/>
      <c r="I4580"/>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100" s="188" customFormat="1" x14ac:dyDescent="0.25">
      <c r="A4581"/>
      <c r="B4581"/>
      <c r="C4581"/>
      <c r="D4581"/>
      <c r="E4581"/>
      <c r="F4581"/>
      <c r="G4581"/>
      <c r="H4581"/>
      <c r="I4581"/>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100" s="188" customFormat="1" x14ac:dyDescent="0.25">
      <c r="A4582"/>
      <c r="B4582"/>
      <c r="C4582"/>
      <c r="D4582"/>
      <c r="E4582"/>
      <c r="F4582"/>
      <c r="G4582"/>
      <c r="H4582"/>
      <c r="I4582"/>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100" s="188" customFormat="1" x14ac:dyDescent="0.25">
      <c r="A4583"/>
      <c r="B4583"/>
      <c r="C4583"/>
      <c r="D4583"/>
      <c r="E4583"/>
      <c r="F4583"/>
      <c r="G4583"/>
      <c r="H4583"/>
      <c r="I4583"/>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100" s="188" customFormat="1" x14ac:dyDescent="0.25">
      <c r="A4584"/>
      <c r="B4584"/>
      <c r="C4584"/>
      <c r="D4584"/>
      <c r="E4584"/>
      <c r="F4584"/>
      <c r="G4584"/>
      <c r="H4584"/>
      <c r="I4584"/>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100" s="188" customFormat="1" x14ac:dyDescent="0.25">
      <c r="A4585"/>
      <c r="B4585"/>
      <c r="C4585"/>
      <c r="D4585"/>
      <c r="E4585"/>
      <c r="F4585"/>
      <c r="G4585"/>
      <c r="H4585"/>
      <c r="I458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100" s="188" customFormat="1" x14ac:dyDescent="0.25">
      <c r="A4586"/>
      <c r="B4586"/>
      <c r="C4586"/>
      <c r="D4586"/>
      <c r="E4586"/>
      <c r="F4586"/>
      <c r="G4586"/>
      <c r="H4586"/>
      <c r="I4586"/>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100" s="188" customFormat="1" x14ac:dyDescent="0.25">
      <c r="A4587"/>
      <c r="B4587"/>
      <c r="C4587"/>
      <c r="D4587"/>
      <c r="E4587"/>
      <c r="F4587"/>
      <c r="G4587"/>
      <c r="H4587"/>
      <c r="I4587"/>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100" s="188" customFormat="1" x14ac:dyDescent="0.25">
      <c r="A4588"/>
      <c r="B4588"/>
      <c r="C4588"/>
      <c r="D4588"/>
      <c r="E4588"/>
      <c r="F4588"/>
      <c r="G4588"/>
      <c r="H4588"/>
      <c r="I4588"/>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100" s="188" customFormat="1" x14ac:dyDescent="0.25">
      <c r="A4589"/>
      <c r="B4589"/>
      <c r="C4589"/>
      <c r="D4589"/>
      <c r="E4589"/>
      <c r="F4589"/>
      <c r="G4589"/>
      <c r="H4589"/>
      <c r="I4589"/>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100" s="188" customFormat="1" x14ac:dyDescent="0.25">
      <c r="A4590"/>
      <c r="B4590"/>
      <c r="C4590"/>
      <c r="D4590"/>
      <c r="E4590"/>
      <c r="F4590"/>
      <c r="G4590"/>
      <c r="H4590"/>
      <c r="I4590"/>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100" s="188" customFormat="1" x14ac:dyDescent="0.25">
      <c r="A4591"/>
      <c r="B4591"/>
      <c r="C4591"/>
      <c r="D4591"/>
      <c r="E4591"/>
      <c r="F4591"/>
      <c r="G4591"/>
      <c r="H4591"/>
      <c r="I4591"/>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100" s="188" customFormat="1" x14ac:dyDescent="0.25">
      <c r="A4592"/>
      <c r="B4592"/>
      <c r="C4592"/>
      <c r="D4592"/>
      <c r="E4592"/>
      <c r="F4592"/>
      <c r="G4592"/>
      <c r="H4592"/>
      <c r="I4592"/>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100" s="188" customFormat="1" x14ac:dyDescent="0.25">
      <c r="A4593"/>
      <c r="B4593"/>
      <c r="C4593"/>
      <c r="D4593"/>
      <c r="E4593"/>
      <c r="F4593"/>
      <c r="G4593"/>
      <c r="H4593"/>
      <c r="I4593"/>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100" s="188" customFormat="1" x14ac:dyDescent="0.25">
      <c r="A4594"/>
      <c r="B4594"/>
      <c r="C4594"/>
      <c r="D4594"/>
      <c r="E4594"/>
      <c r="F4594"/>
      <c r="G4594"/>
      <c r="H4594"/>
      <c r="I4594"/>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100" s="188" customFormat="1" x14ac:dyDescent="0.25">
      <c r="A4595"/>
      <c r="B4595"/>
      <c r="C4595"/>
      <c r="D4595"/>
      <c r="E4595"/>
      <c r="F4595"/>
      <c r="G4595"/>
      <c r="H4595"/>
      <c r="I459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100" s="188" customFormat="1" x14ac:dyDescent="0.25">
      <c r="A4596"/>
      <c r="B4596"/>
      <c r="C4596"/>
      <c r="D4596"/>
      <c r="E4596"/>
      <c r="F4596"/>
      <c r="G4596"/>
      <c r="H4596"/>
      <c r="I4596"/>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100" s="188" customFormat="1" x14ac:dyDescent="0.25">
      <c r="A4597"/>
      <c r="B4597"/>
      <c r="C4597"/>
      <c r="D4597"/>
      <c r="E4597"/>
      <c r="F4597"/>
      <c r="G4597"/>
      <c r="H4597"/>
      <c r="I4597"/>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100" s="188" customFormat="1" x14ac:dyDescent="0.25">
      <c r="A4598"/>
      <c r="B4598"/>
      <c r="C4598"/>
      <c r="D4598"/>
      <c r="E4598"/>
      <c r="F4598"/>
      <c r="G4598"/>
      <c r="H4598"/>
      <c r="I4598"/>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100" s="188" customFormat="1" x14ac:dyDescent="0.25">
      <c r="A4599"/>
      <c r="B4599"/>
      <c r="C4599"/>
      <c r="D4599"/>
      <c r="E4599"/>
      <c r="F4599"/>
      <c r="G4599"/>
      <c r="H4599"/>
      <c r="I4599"/>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100" s="188" customFormat="1" x14ac:dyDescent="0.25">
      <c r="A4600"/>
      <c r="B4600"/>
      <c r="C4600"/>
      <c r="D4600"/>
      <c r="E4600"/>
      <c r="F4600"/>
      <c r="G4600"/>
      <c r="H4600"/>
      <c r="I4600"/>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100" s="188" customFormat="1" x14ac:dyDescent="0.25">
      <c r="A4601"/>
      <c r="B4601"/>
      <c r="C4601"/>
      <c r="D4601"/>
      <c r="E4601"/>
      <c r="F4601"/>
      <c r="G4601"/>
      <c r="H4601"/>
      <c r="I4601"/>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100" s="188" customFormat="1" x14ac:dyDescent="0.25">
      <c r="A4602"/>
      <c r="B4602"/>
      <c r="C4602"/>
      <c r="D4602"/>
      <c r="E4602"/>
      <c r="F4602"/>
      <c r="G4602"/>
      <c r="H4602"/>
      <c r="I4602"/>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100" s="188" customFormat="1" x14ac:dyDescent="0.25">
      <c r="A4603"/>
      <c r="B4603"/>
      <c r="C4603"/>
      <c r="D4603"/>
      <c r="E4603"/>
      <c r="F4603"/>
      <c r="G4603"/>
      <c r="H4603"/>
      <c r="I4603"/>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100" s="188" customFormat="1" x14ac:dyDescent="0.25">
      <c r="A4604"/>
      <c r="B4604"/>
      <c r="C4604"/>
      <c r="D4604"/>
      <c r="E4604"/>
      <c r="F4604"/>
      <c r="G4604"/>
      <c r="H4604"/>
      <c r="I4604"/>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100" s="188" customFormat="1" x14ac:dyDescent="0.25">
      <c r="A4605"/>
      <c r="B4605"/>
      <c r="C4605"/>
      <c r="D4605"/>
      <c r="E4605"/>
      <c r="F4605"/>
      <c r="G4605"/>
      <c r="H4605"/>
      <c r="I460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100" s="188" customFormat="1" x14ac:dyDescent="0.25">
      <c r="A4606"/>
      <c r="B4606"/>
      <c r="C4606"/>
      <c r="D4606"/>
      <c r="E4606"/>
      <c r="F4606"/>
      <c r="G4606"/>
      <c r="H4606"/>
      <c r="I4606"/>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100" s="188" customFormat="1" x14ac:dyDescent="0.25">
      <c r="A4607"/>
      <c r="B4607"/>
      <c r="C4607"/>
      <c r="D4607"/>
      <c r="E4607"/>
      <c r="F4607"/>
      <c r="G4607"/>
      <c r="H4607"/>
      <c r="I4607"/>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100" s="188" customFormat="1" x14ac:dyDescent="0.25">
      <c r="A4608"/>
      <c r="B4608"/>
      <c r="C4608"/>
      <c r="D4608"/>
      <c r="E4608"/>
      <c r="F4608"/>
      <c r="G4608"/>
      <c r="H4608"/>
      <c r="I4608"/>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100" s="188" customFormat="1" x14ac:dyDescent="0.25">
      <c r="A4609"/>
      <c r="B4609"/>
      <c r="C4609"/>
      <c r="D4609"/>
      <c r="E4609"/>
      <c r="F4609"/>
      <c r="G4609"/>
      <c r="H4609"/>
      <c r="I4609"/>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100" s="188" customFormat="1" x14ac:dyDescent="0.25">
      <c r="A4610"/>
      <c r="B4610"/>
      <c r="C4610"/>
      <c r="D4610"/>
      <c r="E4610"/>
      <c r="F4610"/>
      <c r="G4610"/>
      <c r="H4610"/>
      <c r="I4610"/>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100" s="188" customFormat="1" x14ac:dyDescent="0.25">
      <c r="A4611"/>
      <c r="B4611"/>
      <c r="C4611"/>
      <c r="D4611"/>
      <c r="E4611"/>
      <c r="F4611"/>
      <c r="G4611"/>
      <c r="H4611"/>
      <c r="I4611"/>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100" s="188" customFormat="1" x14ac:dyDescent="0.25">
      <c r="A4612"/>
      <c r="B4612"/>
      <c r="C4612"/>
      <c r="D4612"/>
      <c r="E4612"/>
      <c r="F4612"/>
      <c r="G4612"/>
      <c r="H4612"/>
      <c r="I4612"/>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100" s="188" customFormat="1" x14ac:dyDescent="0.25">
      <c r="A4613"/>
      <c r="B4613"/>
      <c r="C4613"/>
      <c r="D4613"/>
      <c r="E4613"/>
      <c r="F4613"/>
      <c r="G4613"/>
      <c r="H4613"/>
      <c r="I4613"/>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100" s="188" customFormat="1" x14ac:dyDescent="0.25">
      <c r="A4614"/>
      <c r="B4614"/>
      <c r="C4614"/>
      <c r="D4614"/>
      <c r="E4614"/>
      <c r="F4614"/>
      <c r="G4614"/>
      <c r="H4614"/>
      <c r="I4614"/>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100" s="188" customFormat="1" x14ac:dyDescent="0.25">
      <c r="A4615"/>
      <c r="B4615"/>
      <c r="C4615"/>
      <c r="D4615"/>
      <c r="E4615"/>
      <c r="F4615"/>
      <c r="G4615"/>
      <c r="H4615"/>
      <c r="I461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100" s="188" customFormat="1" x14ac:dyDescent="0.25">
      <c r="A4616"/>
      <c r="B4616"/>
      <c r="C4616"/>
      <c r="D4616"/>
      <c r="E4616"/>
      <c r="F4616"/>
      <c r="G4616"/>
      <c r="H4616"/>
      <c r="I4616"/>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100" s="188" customFormat="1" x14ac:dyDescent="0.25">
      <c r="A4617"/>
      <c r="B4617"/>
      <c r="C4617"/>
      <c r="D4617"/>
      <c r="E4617"/>
      <c r="F4617"/>
      <c r="G4617"/>
      <c r="H4617"/>
      <c r="I4617"/>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100" s="188" customFormat="1" x14ac:dyDescent="0.25">
      <c r="A4618"/>
      <c r="B4618"/>
      <c r="C4618"/>
      <c r="D4618"/>
      <c r="E4618"/>
      <c r="F4618"/>
      <c r="G4618"/>
      <c r="H4618"/>
      <c r="I4618"/>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100" s="188" customFormat="1" x14ac:dyDescent="0.25">
      <c r="A4619"/>
      <c r="B4619"/>
      <c r="C4619"/>
      <c r="D4619"/>
      <c r="E4619"/>
      <c r="F4619"/>
      <c r="G4619"/>
      <c r="H4619"/>
      <c r="I4619"/>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100" s="188" customFormat="1" x14ac:dyDescent="0.25">
      <c r="A4620"/>
      <c r="B4620"/>
      <c r="C4620"/>
      <c r="D4620"/>
      <c r="E4620"/>
      <c r="F4620"/>
      <c r="G4620"/>
      <c r="H4620"/>
      <c r="I4620"/>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100" s="188" customFormat="1" x14ac:dyDescent="0.25">
      <c r="A4621"/>
      <c r="B4621"/>
      <c r="C4621"/>
      <c r="D4621"/>
      <c r="E4621"/>
      <c r="F4621"/>
      <c r="G4621"/>
      <c r="H4621"/>
      <c r="I4621"/>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100" s="188" customFormat="1" x14ac:dyDescent="0.25">
      <c r="A4622"/>
      <c r="B4622"/>
      <c r="C4622"/>
      <c r="D4622"/>
      <c r="E4622"/>
      <c r="F4622"/>
      <c r="G4622"/>
      <c r="H4622"/>
      <c r="I4622"/>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100" s="188" customFormat="1" x14ac:dyDescent="0.25">
      <c r="A4623"/>
      <c r="B4623"/>
      <c r="C4623"/>
      <c r="D4623"/>
      <c r="E4623"/>
      <c r="F4623"/>
      <c r="G4623"/>
      <c r="H4623"/>
      <c r="I4623"/>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100" s="188" customFormat="1" x14ac:dyDescent="0.25">
      <c r="A4624"/>
      <c r="B4624"/>
      <c r="C4624"/>
      <c r="D4624"/>
      <c r="E4624"/>
      <c r="F4624"/>
      <c r="G4624"/>
      <c r="H4624"/>
      <c r="I4624"/>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100" s="188" customFormat="1" x14ac:dyDescent="0.25">
      <c r="A4625"/>
      <c r="B4625"/>
      <c r="C4625"/>
      <c r="D4625"/>
      <c r="E4625"/>
      <c r="F4625"/>
      <c r="G4625"/>
      <c r="H4625"/>
      <c r="I46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100" s="188" customFormat="1" x14ac:dyDescent="0.25">
      <c r="A4626"/>
      <c r="B4626"/>
      <c r="C4626"/>
      <c r="D4626"/>
      <c r="E4626"/>
      <c r="F4626"/>
      <c r="G4626"/>
      <c r="H4626"/>
      <c r="I4626"/>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100" s="188" customFormat="1" x14ac:dyDescent="0.25">
      <c r="A4627"/>
      <c r="B4627"/>
      <c r="C4627"/>
      <c r="D4627"/>
      <c r="E4627"/>
      <c r="F4627"/>
      <c r="G4627"/>
      <c r="H4627"/>
      <c r="I4627"/>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100" s="188" customFormat="1" x14ac:dyDescent="0.25">
      <c r="A4628"/>
      <c r="B4628"/>
      <c r="C4628"/>
      <c r="D4628"/>
      <c r="E4628"/>
      <c r="F4628"/>
      <c r="G4628"/>
      <c r="H4628"/>
      <c r="I4628"/>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100" s="188" customFormat="1" x14ac:dyDescent="0.25">
      <c r="A4629"/>
      <c r="B4629"/>
      <c r="C4629"/>
      <c r="D4629"/>
      <c r="E4629"/>
      <c r="F4629"/>
      <c r="G4629"/>
      <c r="H4629"/>
      <c r="I4629"/>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100" s="188" customFormat="1" x14ac:dyDescent="0.25">
      <c r="A4630"/>
      <c r="B4630"/>
      <c r="C4630"/>
      <c r="D4630"/>
      <c r="E4630"/>
      <c r="F4630"/>
      <c r="G4630"/>
      <c r="H4630"/>
      <c r="I4630"/>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100" s="188" customFormat="1" x14ac:dyDescent="0.25">
      <c r="A4631"/>
      <c r="B4631"/>
      <c r="C4631"/>
      <c r="D4631"/>
      <c r="E4631"/>
      <c r="F4631"/>
      <c r="G4631"/>
      <c r="H4631"/>
      <c r="I4631"/>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100" s="188" customFormat="1" x14ac:dyDescent="0.25">
      <c r="A4632"/>
      <c r="B4632"/>
      <c r="C4632"/>
      <c r="D4632"/>
      <c r="E4632"/>
      <c r="F4632"/>
      <c r="G4632"/>
      <c r="H4632"/>
      <c r="I4632"/>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100" s="188" customFormat="1" x14ac:dyDescent="0.25">
      <c r="A4633"/>
      <c r="B4633"/>
      <c r="C4633"/>
      <c r="D4633"/>
      <c r="E4633"/>
      <c r="F4633"/>
      <c r="G4633"/>
      <c r="H4633"/>
      <c r="I4633"/>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100" s="188" customFormat="1" x14ac:dyDescent="0.25">
      <c r="A4634"/>
      <c r="B4634"/>
      <c r="C4634"/>
      <c r="D4634"/>
      <c r="E4634"/>
      <c r="F4634"/>
      <c r="G4634"/>
      <c r="H4634"/>
      <c r="I4634"/>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100" s="188" customFormat="1" x14ac:dyDescent="0.25">
      <c r="A4635"/>
      <c r="B4635"/>
      <c r="C4635"/>
      <c r="D4635"/>
      <c r="E4635"/>
      <c r="F4635"/>
      <c r="G4635"/>
      <c r="H4635"/>
      <c r="I463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100" s="188" customFormat="1" x14ac:dyDescent="0.25">
      <c r="A4636"/>
      <c r="B4636"/>
      <c r="C4636"/>
      <c r="D4636"/>
      <c r="E4636"/>
      <c r="F4636"/>
      <c r="G4636"/>
      <c r="H4636"/>
      <c r="I4636"/>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100" s="188" customFormat="1" x14ac:dyDescent="0.25">
      <c r="A4637"/>
      <c r="B4637"/>
      <c r="C4637"/>
      <c r="D4637"/>
      <c r="E4637"/>
      <c r="F4637"/>
      <c r="G4637"/>
      <c r="H4637"/>
      <c r="I4637"/>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100" s="188" customFormat="1" x14ac:dyDescent="0.25">
      <c r="A4638"/>
      <c r="B4638"/>
      <c r="C4638"/>
      <c r="D4638"/>
      <c r="E4638"/>
      <c r="F4638"/>
      <c r="G4638"/>
      <c r="H4638"/>
      <c r="I4638"/>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100" s="188" customFormat="1" x14ac:dyDescent="0.25">
      <c r="A4639"/>
      <c r="B4639"/>
      <c r="C4639"/>
      <c r="D4639"/>
      <c r="E4639"/>
      <c r="F4639"/>
      <c r="G4639"/>
      <c r="H4639"/>
      <c r="I4639"/>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100" s="188" customFormat="1" x14ac:dyDescent="0.25">
      <c r="A4640"/>
      <c r="B4640"/>
      <c r="C4640"/>
      <c r="D4640"/>
      <c r="E4640"/>
      <c r="F4640"/>
      <c r="G4640"/>
      <c r="H4640"/>
      <c r="I4640"/>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100" s="188" customFormat="1" x14ac:dyDescent="0.25">
      <c r="A4641"/>
      <c r="B4641"/>
      <c r="C4641"/>
      <c r="D4641"/>
      <c r="E4641"/>
      <c r="F4641"/>
      <c r="G4641"/>
      <c r="H4641"/>
      <c r="I4641"/>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100" s="188" customFormat="1" x14ac:dyDescent="0.25">
      <c r="A4642"/>
      <c r="B4642"/>
      <c r="C4642"/>
      <c r="D4642"/>
      <c r="E4642"/>
      <c r="F4642"/>
      <c r="G4642"/>
      <c r="H4642"/>
      <c r="I4642"/>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100" s="188" customFormat="1" x14ac:dyDescent="0.25">
      <c r="A4643"/>
      <c r="B4643"/>
      <c r="C4643"/>
      <c r="D4643"/>
      <c r="E4643"/>
      <c r="F4643"/>
      <c r="G4643"/>
      <c r="H4643"/>
      <c r="I4643"/>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100" s="188" customFormat="1" x14ac:dyDescent="0.25">
      <c r="A4644"/>
      <c r="B4644"/>
      <c r="C4644"/>
      <c r="D4644"/>
      <c r="E4644"/>
      <c r="F4644"/>
      <c r="G4644"/>
      <c r="H4644"/>
      <c r="I4644"/>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100" s="188" customFormat="1" x14ac:dyDescent="0.25">
      <c r="A4645"/>
      <c r="B4645"/>
      <c r="C4645"/>
      <c r="D4645"/>
      <c r="E4645"/>
      <c r="F4645"/>
      <c r="G4645"/>
      <c r="H4645"/>
      <c r="I464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100" s="188" customFormat="1" x14ac:dyDescent="0.25">
      <c r="A4646"/>
      <c r="B4646"/>
      <c r="C4646"/>
      <c r="D4646"/>
      <c r="E4646"/>
      <c r="F4646"/>
      <c r="G4646"/>
      <c r="H4646"/>
      <c r="I4646"/>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100" s="188" customFormat="1" x14ac:dyDescent="0.25">
      <c r="A4647"/>
      <c r="B4647"/>
      <c r="C4647"/>
      <c r="D4647"/>
      <c r="E4647"/>
      <c r="F4647"/>
      <c r="G4647"/>
      <c r="H4647"/>
      <c r="I4647"/>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100" s="188" customFormat="1" x14ac:dyDescent="0.25">
      <c r="A4648"/>
      <c r="B4648"/>
      <c r="C4648"/>
      <c r="D4648"/>
      <c r="E4648"/>
      <c r="F4648"/>
      <c r="G4648"/>
      <c r="H4648"/>
      <c r="I4648"/>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100" s="188" customFormat="1" x14ac:dyDescent="0.25">
      <c r="A4649"/>
      <c r="B4649"/>
      <c r="C4649"/>
      <c r="D4649"/>
      <c r="E4649"/>
      <c r="F4649"/>
      <c r="G4649"/>
      <c r="H4649"/>
      <c r="I4649"/>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100" s="188" customFormat="1" x14ac:dyDescent="0.25">
      <c r="A4650"/>
      <c r="B4650"/>
      <c r="C4650"/>
      <c r="D4650"/>
      <c r="E4650"/>
      <c r="F4650"/>
      <c r="G4650"/>
      <c r="H4650"/>
      <c r="I4650"/>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100" s="188" customFormat="1" x14ac:dyDescent="0.25">
      <c r="A4651"/>
      <c r="B4651"/>
      <c r="C4651"/>
      <c r="D4651"/>
      <c r="E4651"/>
      <c r="F4651"/>
      <c r="G4651"/>
      <c r="H4651"/>
      <c r="I4651"/>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100" s="188" customFormat="1" x14ac:dyDescent="0.25">
      <c r="A4652"/>
      <c r="B4652"/>
      <c r="C4652"/>
      <c r="D4652"/>
      <c r="E4652"/>
      <c r="F4652"/>
      <c r="G4652"/>
      <c r="H4652"/>
      <c r="I4652"/>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100" s="188" customFormat="1" x14ac:dyDescent="0.25">
      <c r="A4653"/>
      <c r="B4653"/>
      <c r="C4653"/>
      <c r="D4653"/>
      <c r="E4653"/>
      <c r="F4653"/>
      <c r="G4653"/>
      <c r="H4653"/>
      <c r="I4653"/>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100" s="188" customFormat="1" x14ac:dyDescent="0.25">
      <c r="A4654"/>
      <c r="B4654"/>
      <c r="C4654"/>
      <c r="D4654"/>
      <c r="E4654"/>
      <c r="F4654"/>
      <c r="G4654"/>
      <c r="H4654"/>
      <c r="I4654"/>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100" s="188" customFormat="1" x14ac:dyDescent="0.25">
      <c r="A4655"/>
      <c r="B4655"/>
      <c r="C4655"/>
      <c r="D4655"/>
      <c r="E4655"/>
      <c r="F4655"/>
      <c r="G4655"/>
      <c r="H4655"/>
      <c r="I465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100" s="188" customFormat="1" x14ac:dyDescent="0.25">
      <c r="A4656"/>
      <c r="B4656"/>
      <c r="C4656"/>
      <c r="D4656"/>
      <c r="E4656"/>
      <c r="F4656"/>
      <c r="G4656"/>
      <c r="H4656"/>
      <c r="I4656"/>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100" s="188" customFormat="1" x14ac:dyDescent="0.25">
      <c r="A4657"/>
      <c r="B4657"/>
      <c r="C4657"/>
      <c r="D4657"/>
      <c r="E4657"/>
      <c r="F4657"/>
      <c r="G4657"/>
      <c r="H4657"/>
      <c r="I4657"/>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100" s="188" customFormat="1" x14ac:dyDescent="0.25">
      <c r="A4658"/>
      <c r="B4658"/>
      <c r="C4658"/>
      <c r="D4658"/>
      <c r="E4658"/>
      <c r="F4658"/>
      <c r="G4658"/>
      <c r="H4658"/>
      <c r="I4658"/>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100" s="188" customFormat="1" x14ac:dyDescent="0.25">
      <c r="A4659"/>
      <c r="B4659"/>
      <c r="C4659"/>
      <c r="D4659"/>
      <c r="E4659"/>
      <c r="F4659"/>
      <c r="G4659"/>
      <c r="H4659"/>
      <c r="I4659"/>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100" s="188" customFormat="1" x14ac:dyDescent="0.25">
      <c r="A4660"/>
      <c r="B4660"/>
      <c r="C4660"/>
      <c r="D4660"/>
      <c r="E4660"/>
      <c r="F4660"/>
      <c r="G4660"/>
      <c r="H4660"/>
      <c r="I4660"/>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100" s="188" customFormat="1" x14ac:dyDescent="0.25">
      <c r="A4661"/>
      <c r="B4661"/>
      <c r="C4661"/>
      <c r="D4661"/>
      <c r="E4661"/>
      <c r="F4661"/>
      <c r="G4661"/>
      <c r="H4661"/>
      <c r="I4661"/>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100" s="188" customFormat="1" x14ac:dyDescent="0.25">
      <c r="A4662"/>
      <c r="B4662"/>
      <c r="C4662"/>
      <c r="D4662"/>
      <c r="E4662"/>
      <c r="F4662"/>
      <c r="G4662"/>
      <c r="H4662"/>
      <c r="I4662"/>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100" s="188" customFormat="1" x14ac:dyDescent="0.25">
      <c r="A4663"/>
      <c r="B4663"/>
      <c r="C4663"/>
      <c r="D4663"/>
      <c r="E4663"/>
      <c r="F4663"/>
      <c r="G4663"/>
      <c r="H4663"/>
      <c r="I4663"/>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100" s="188" customFormat="1" x14ac:dyDescent="0.25">
      <c r="A4664"/>
      <c r="B4664"/>
      <c r="C4664"/>
      <c r="D4664"/>
      <c r="E4664"/>
      <c r="F4664"/>
      <c r="G4664"/>
      <c r="H4664"/>
      <c r="I4664"/>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100" s="188" customFormat="1" x14ac:dyDescent="0.25">
      <c r="A4665"/>
      <c r="B4665"/>
      <c r="C4665"/>
      <c r="D4665"/>
      <c r="E4665"/>
      <c r="F4665"/>
      <c r="G4665"/>
      <c r="H4665"/>
      <c r="I466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100" s="188" customFormat="1" x14ac:dyDescent="0.25">
      <c r="A4666"/>
      <c r="B4666"/>
      <c r="C4666"/>
      <c r="D4666"/>
      <c r="E4666"/>
      <c r="F4666"/>
      <c r="G4666"/>
      <c r="H4666"/>
      <c r="I4666"/>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100" s="188" customFormat="1" x14ac:dyDescent="0.25">
      <c r="A4667"/>
      <c r="B4667"/>
      <c r="C4667"/>
      <c r="D4667"/>
      <c r="E4667"/>
      <c r="F4667"/>
      <c r="G4667"/>
      <c r="H4667"/>
      <c r="I4667"/>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100" s="188" customFormat="1" x14ac:dyDescent="0.25">
      <c r="A4668"/>
      <c r="B4668"/>
      <c r="C4668"/>
      <c r="D4668"/>
      <c r="E4668"/>
      <c r="F4668"/>
      <c r="G4668"/>
      <c r="H4668"/>
      <c r="I4668"/>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100" s="188" customFormat="1" x14ac:dyDescent="0.25">
      <c r="A4669"/>
      <c r="B4669"/>
      <c r="C4669"/>
      <c r="D4669"/>
      <c r="E4669"/>
      <c r="F4669"/>
      <c r="G4669"/>
      <c r="H4669"/>
      <c r="I4669"/>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100" s="188" customFormat="1" x14ac:dyDescent="0.25">
      <c r="A4670"/>
      <c r="B4670"/>
      <c r="C4670"/>
      <c r="D4670"/>
      <c r="E4670"/>
      <c r="F4670"/>
      <c r="G4670"/>
      <c r="H4670"/>
      <c r="I4670"/>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100" s="188" customFormat="1" x14ac:dyDescent="0.25">
      <c r="A4671"/>
      <c r="B4671"/>
      <c r="C4671"/>
      <c r="D4671"/>
      <c r="E4671"/>
      <c r="F4671"/>
      <c r="G4671"/>
      <c r="H4671"/>
      <c r="I4671"/>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100" s="188" customFormat="1" x14ac:dyDescent="0.25">
      <c r="A4672"/>
      <c r="B4672"/>
      <c r="C4672"/>
      <c r="D4672"/>
      <c r="E4672"/>
      <c r="F4672"/>
      <c r="G4672"/>
      <c r="H4672"/>
      <c r="I4672"/>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100" s="188" customFormat="1" x14ac:dyDescent="0.25">
      <c r="A4673"/>
      <c r="B4673"/>
      <c r="C4673"/>
      <c r="D4673"/>
      <c r="E4673"/>
      <c r="F4673"/>
      <c r="G4673"/>
      <c r="H4673"/>
      <c r="I4673"/>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100" s="188" customFormat="1" x14ac:dyDescent="0.25">
      <c r="A4674"/>
      <c r="B4674"/>
      <c r="C4674"/>
      <c r="D4674"/>
      <c r="E4674"/>
      <c r="F4674"/>
      <c r="G4674"/>
      <c r="H4674"/>
      <c r="I4674"/>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100" s="188" customFormat="1" x14ac:dyDescent="0.25">
      <c r="A4675"/>
      <c r="B4675"/>
      <c r="C4675"/>
      <c r="D4675"/>
      <c r="E4675"/>
      <c r="F4675"/>
      <c r="G4675"/>
      <c r="H4675"/>
      <c r="I467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100" s="188" customFormat="1" x14ac:dyDescent="0.25">
      <c r="A4676"/>
      <c r="B4676"/>
      <c r="C4676"/>
      <c r="D4676"/>
      <c r="E4676"/>
      <c r="F4676"/>
      <c r="G4676"/>
      <c r="H4676"/>
      <c r="I4676"/>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100" s="188" customFormat="1" x14ac:dyDescent="0.25">
      <c r="A4677"/>
      <c r="B4677"/>
      <c r="C4677"/>
      <c r="D4677"/>
      <c r="E4677"/>
      <c r="F4677"/>
      <c r="G4677"/>
      <c r="H4677"/>
      <c r="I4677"/>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100" s="188" customFormat="1" x14ac:dyDescent="0.25">
      <c r="A4678"/>
      <c r="B4678"/>
      <c r="C4678"/>
      <c r="D4678"/>
      <c r="E4678"/>
      <c r="F4678"/>
      <c r="G4678"/>
      <c r="H4678"/>
      <c r="I4678"/>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100" s="188" customFormat="1" x14ac:dyDescent="0.25">
      <c r="A4679"/>
      <c r="B4679"/>
      <c r="C4679"/>
      <c r="D4679"/>
      <c r="E4679"/>
      <c r="F4679"/>
      <c r="G4679"/>
      <c r="H4679"/>
      <c r="I4679"/>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100" s="188" customFormat="1" x14ac:dyDescent="0.25">
      <c r="A4680"/>
      <c r="B4680"/>
      <c r="C4680"/>
      <c r="D4680"/>
      <c r="E4680"/>
      <c r="F4680"/>
      <c r="G4680"/>
      <c r="H4680"/>
      <c r="I4680"/>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100" s="188" customFormat="1" x14ac:dyDescent="0.25">
      <c r="A4681"/>
      <c r="B4681"/>
      <c r="C4681"/>
      <c r="D4681"/>
      <c r="E4681"/>
      <c r="F4681"/>
      <c r="G4681"/>
      <c r="H4681"/>
      <c r="I4681"/>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100" s="188" customFormat="1" x14ac:dyDescent="0.25">
      <c r="A4682"/>
      <c r="B4682"/>
      <c r="C4682"/>
      <c r="D4682"/>
      <c r="E4682"/>
      <c r="F4682"/>
      <c r="G4682"/>
      <c r="H4682"/>
      <c r="I4682"/>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100" s="188" customFormat="1" x14ac:dyDescent="0.25">
      <c r="A4683"/>
      <c r="B4683"/>
      <c r="C4683"/>
      <c r="D4683"/>
      <c r="E4683"/>
      <c r="F4683"/>
      <c r="G4683"/>
      <c r="H4683"/>
      <c r="I4683"/>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100" s="188" customFormat="1" x14ac:dyDescent="0.25">
      <c r="A4684"/>
      <c r="B4684"/>
      <c r="C4684"/>
      <c r="D4684"/>
      <c r="E4684"/>
      <c r="F4684"/>
      <c r="G4684"/>
      <c r="H4684"/>
      <c r="I4684"/>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100" s="188" customFormat="1" x14ac:dyDescent="0.25">
      <c r="A4685"/>
      <c r="B4685"/>
      <c r="C4685"/>
      <c r="D4685"/>
      <c r="E4685"/>
      <c r="F4685"/>
      <c r="G4685"/>
      <c r="H4685"/>
      <c r="I468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100" s="188" customFormat="1" x14ac:dyDescent="0.25">
      <c r="A4686"/>
      <c r="B4686"/>
      <c r="C4686"/>
      <c r="D4686"/>
      <c r="E4686"/>
      <c r="F4686"/>
      <c r="G4686"/>
      <c r="H4686"/>
      <c r="I4686"/>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100" s="188" customFormat="1" x14ac:dyDescent="0.25">
      <c r="A4687"/>
      <c r="B4687"/>
      <c r="C4687"/>
      <c r="D4687"/>
      <c r="E4687"/>
      <c r="F4687"/>
      <c r="G4687"/>
      <c r="H4687"/>
      <c r="I4687"/>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100" s="188" customFormat="1" x14ac:dyDescent="0.25">
      <c r="A4688"/>
      <c r="B4688"/>
      <c r="C4688"/>
      <c r="D4688"/>
      <c r="E4688"/>
      <c r="F4688"/>
      <c r="G4688"/>
      <c r="H4688"/>
      <c r="I4688"/>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100" s="188" customFormat="1" x14ac:dyDescent="0.25">
      <c r="A4689"/>
      <c r="B4689"/>
      <c r="C4689"/>
      <c r="D4689"/>
      <c r="E4689"/>
      <c r="F4689"/>
      <c r="G4689"/>
      <c r="H4689"/>
      <c r="I4689"/>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100" s="188" customFormat="1" x14ac:dyDescent="0.25">
      <c r="A4690"/>
      <c r="B4690"/>
      <c r="C4690"/>
      <c r="D4690"/>
      <c r="E4690"/>
      <c r="F4690"/>
      <c r="G4690"/>
      <c r="H4690"/>
      <c r="I4690"/>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100" s="188" customFormat="1" x14ac:dyDescent="0.25">
      <c r="A4691"/>
      <c r="B4691"/>
      <c r="C4691"/>
      <c r="D4691"/>
      <c r="E4691"/>
      <c r="F4691"/>
      <c r="G4691"/>
      <c r="H4691"/>
      <c r="I4691"/>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100" s="188" customFormat="1" x14ac:dyDescent="0.25">
      <c r="A4692"/>
      <c r="B4692"/>
      <c r="C4692"/>
      <c r="D4692"/>
      <c r="E4692"/>
      <c r="F4692"/>
      <c r="G4692"/>
      <c r="H4692"/>
      <c r="I4692"/>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100" s="188" customFormat="1" x14ac:dyDescent="0.25">
      <c r="A4693"/>
      <c r="B4693"/>
      <c r="C4693"/>
      <c r="D4693"/>
      <c r="E4693"/>
      <c r="F4693"/>
      <c r="G4693"/>
      <c r="H4693"/>
      <c r="I4693"/>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100" s="188" customFormat="1" x14ac:dyDescent="0.25">
      <c r="A4694"/>
      <c r="B4694"/>
      <c r="C4694"/>
      <c r="D4694"/>
      <c r="E4694"/>
      <c r="F4694"/>
      <c r="G4694"/>
      <c r="H4694"/>
      <c r="I4694"/>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100" s="188" customFormat="1" x14ac:dyDescent="0.25">
      <c r="A4695"/>
      <c r="B4695"/>
      <c r="C4695"/>
      <c r="D4695"/>
      <c r="E4695"/>
      <c r="F4695"/>
      <c r="G4695"/>
      <c r="H4695"/>
      <c r="I469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100" s="188" customFormat="1" x14ac:dyDescent="0.25">
      <c r="A4696"/>
      <c r="B4696"/>
      <c r="C4696"/>
      <c r="D4696"/>
      <c r="E4696"/>
      <c r="F4696"/>
      <c r="G4696"/>
      <c r="H4696"/>
      <c r="I4696"/>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100" s="188" customFormat="1" x14ac:dyDescent="0.25">
      <c r="A4697"/>
      <c r="B4697"/>
      <c r="C4697"/>
      <c r="D4697"/>
      <c r="E4697"/>
      <c r="F4697"/>
      <c r="G4697"/>
      <c r="H4697"/>
      <c r="I4697"/>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100" s="188" customFormat="1" x14ac:dyDescent="0.25">
      <c r="A4698"/>
      <c r="B4698"/>
      <c r="C4698"/>
      <c r="D4698"/>
      <c r="E4698"/>
      <c r="F4698"/>
      <c r="G4698"/>
      <c r="H4698"/>
      <c r="I4698"/>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100" s="188" customFormat="1" x14ac:dyDescent="0.25">
      <c r="A4699"/>
      <c r="B4699"/>
      <c r="C4699"/>
      <c r="D4699"/>
      <c r="E4699"/>
      <c r="F4699"/>
      <c r="G4699"/>
      <c r="H4699"/>
      <c r="I4699"/>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100" s="188" customFormat="1" x14ac:dyDescent="0.25">
      <c r="A4700"/>
      <c r="B4700"/>
      <c r="C4700"/>
      <c r="D4700"/>
      <c r="E4700"/>
      <c r="F4700"/>
      <c r="G4700"/>
      <c r="H4700"/>
      <c r="I4700"/>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100" s="188" customFormat="1" x14ac:dyDescent="0.25">
      <c r="A4701"/>
      <c r="B4701"/>
      <c r="C4701"/>
      <c r="D4701"/>
      <c r="E4701"/>
      <c r="F4701"/>
      <c r="G4701"/>
      <c r="H4701"/>
      <c r="I4701"/>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100" s="188" customFormat="1" x14ac:dyDescent="0.25">
      <c r="A4702"/>
      <c r="B4702"/>
      <c r="C4702"/>
      <c r="D4702"/>
      <c r="E4702"/>
      <c r="F4702"/>
      <c r="G4702"/>
      <c r="H4702"/>
      <c r="I4702"/>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100" s="188" customFormat="1" x14ac:dyDescent="0.25">
      <c r="A4703"/>
      <c r="B4703"/>
      <c r="C4703"/>
      <c r="D4703"/>
      <c r="E4703"/>
      <c r="F4703"/>
      <c r="G4703"/>
      <c r="H4703"/>
      <c r="I4703"/>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100" s="188" customFormat="1" x14ac:dyDescent="0.25">
      <c r="A4704"/>
      <c r="B4704"/>
      <c r="C4704"/>
      <c r="D4704"/>
      <c r="E4704"/>
      <c r="F4704"/>
      <c r="G4704"/>
      <c r="H4704"/>
      <c r="I4704"/>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100" s="188" customFormat="1" x14ac:dyDescent="0.25">
      <c r="A4705"/>
      <c r="B4705"/>
      <c r="C4705"/>
      <c r="D4705"/>
      <c r="E4705"/>
      <c r="F4705"/>
      <c r="G4705"/>
      <c r="H4705"/>
      <c r="I470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100" s="188" customFormat="1" x14ac:dyDescent="0.25">
      <c r="A4706"/>
      <c r="B4706"/>
      <c r="C4706"/>
      <c r="D4706"/>
      <c r="E4706"/>
      <c r="F4706"/>
      <c r="G4706"/>
      <c r="H4706"/>
      <c r="I4706"/>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100" s="188" customFormat="1" x14ac:dyDescent="0.25">
      <c r="A4707"/>
      <c r="B4707"/>
      <c r="C4707"/>
      <c r="D4707"/>
      <c r="E4707"/>
      <c r="F4707"/>
      <c r="G4707"/>
      <c r="H4707"/>
      <c r="I4707"/>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100" s="188" customFormat="1" x14ac:dyDescent="0.25">
      <c r="A4708"/>
      <c r="B4708"/>
      <c r="C4708"/>
      <c r="D4708"/>
      <c r="E4708"/>
      <c r="F4708"/>
      <c r="G4708"/>
      <c r="H4708"/>
      <c r="I4708"/>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100" s="188" customFormat="1" x14ac:dyDescent="0.25">
      <c r="A4709"/>
      <c r="B4709"/>
      <c r="C4709"/>
      <c r="D4709"/>
      <c r="E4709"/>
      <c r="F4709"/>
      <c r="G4709"/>
      <c r="H4709"/>
      <c r="I4709"/>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100" s="188" customFormat="1" x14ac:dyDescent="0.25">
      <c r="A4710"/>
      <c r="B4710"/>
      <c r="C4710"/>
      <c r="D4710"/>
      <c r="E4710"/>
      <c r="F4710"/>
      <c r="G4710"/>
      <c r="H4710"/>
      <c r="I4710"/>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100" s="188" customFormat="1" x14ac:dyDescent="0.25">
      <c r="A4711"/>
      <c r="B4711"/>
      <c r="C4711"/>
      <c r="D4711"/>
      <c r="E4711"/>
      <c r="F4711"/>
      <c r="G4711"/>
      <c r="H4711"/>
      <c r="I4711"/>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100" s="188" customFormat="1" x14ac:dyDescent="0.25">
      <c r="A4712"/>
      <c r="B4712"/>
      <c r="C4712"/>
      <c r="D4712"/>
      <c r="E4712"/>
      <c r="F4712"/>
      <c r="G4712"/>
      <c r="H4712"/>
      <c r="I4712"/>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100" s="188" customFormat="1" x14ac:dyDescent="0.25">
      <c r="A4713"/>
      <c r="B4713"/>
      <c r="C4713"/>
      <c r="D4713"/>
      <c r="E4713"/>
      <c r="F4713"/>
      <c r="G4713"/>
      <c r="H4713"/>
      <c r="I4713"/>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100" s="188" customFormat="1" x14ac:dyDescent="0.25">
      <c r="A4714"/>
      <c r="B4714"/>
      <c r="C4714"/>
      <c r="D4714"/>
      <c r="E4714"/>
      <c r="F4714"/>
      <c r="G4714"/>
      <c r="H4714"/>
      <c r="I4714"/>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100" s="188" customFormat="1" x14ac:dyDescent="0.25">
      <c r="A4715"/>
      <c r="B4715"/>
      <c r="C4715"/>
      <c r="D4715"/>
      <c r="E4715"/>
      <c r="F4715"/>
      <c r="G4715"/>
      <c r="H4715"/>
      <c r="I471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100" s="188" customFormat="1" x14ac:dyDescent="0.25">
      <c r="A4716"/>
      <c r="B4716"/>
      <c r="C4716"/>
      <c r="D4716"/>
      <c r="E4716"/>
      <c r="F4716"/>
      <c r="G4716"/>
      <c r="H4716"/>
      <c r="I4716"/>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100" s="188" customFormat="1" x14ac:dyDescent="0.25">
      <c r="A4717"/>
      <c r="B4717"/>
      <c r="C4717"/>
      <c r="D4717"/>
      <c r="E4717"/>
      <c r="F4717"/>
      <c r="G4717"/>
      <c r="H4717"/>
      <c r="I4717"/>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100" s="188" customFormat="1" x14ac:dyDescent="0.25">
      <c r="A4718"/>
      <c r="B4718"/>
      <c r="C4718"/>
      <c r="D4718"/>
      <c r="E4718"/>
      <c r="F4718"/>
      <c r="G4718"/>
      <c r="H4718"/>
      <c r="I4718"/>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100" s="188" customFormat="1" x14ac:dyDescent="0.25">
      <c r="A4719"/>
      <c r="B4719"/>
      <c r="C4719"/>
      <c r="D4719"/>
      <c r="E4719"/>
      <c r="F4719"/>
      <c r="G4719"/>
      <c r="H4719"/>
      <c r="I4719"/>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100" s="188" customFormat="1" x14ac:dyDescent="0.25">
      <c r="A4720"/>
      <c r="B4720"/>
      <c r="C4720"/>
      <c r="D4720"/>
      <c r="E4720"/>
      <c r="F4720"/>
      <c r="G4720"/>
      <c r="H4720"/>
      <c r="I4720"/>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100" s="188" customFormat="1" x14ac:dyDescent="0.25">
      <c r="A4721"/>
      <c r="B4721"/>
      <c r="C4721"/>
      <c r="D4721"/>
      <c r="E4721"/>
      <c r="F4721"/>
      <c r="G4721"/>
      <c r="H4721"/>
      <c r="I4721"/>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100" s="188" customFormat="1" x14ac:dyDescent="0.25">
      <c r="A4722"/>
      <c r="B4722"/>
      <c r="C4722"/>
      <c r="D4722"/>
      <c r="E4722"/>
      <c r="F4722"/>
      <c r="G4722"/>
      <c r="H4722"/>
      <c r="I4722"/>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100" s="188" customFormat="1" x14ac:dyDescent="0.25">
      <c r="A4723"/>
      <c r="B4723"/>
      <c r="C4723"/>
      <c r="D4723"/>
      <c r="E4723"/>
      <c r="F4723"/>
      <c r="G4723"/>
      <c r="H4723"/>
      <c r="I4723"/>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100" s="188" customFormat="1" x14ac:dyDescent="0.25">
      <c r="A4724"/>
      <c r="B4724"/>
      <c r="C4724"/>
      <c r="D4724"/>
      <c r="E4724"/>
      <c r="F4724"/>
      <c r="G4724"/>
      <c r="H4724"/>
      <c r="I4724"/>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100" s="188" customFormat="1" x14ac:dyDescent="0.25">
      <c r="A4725"/>
      <c r="B4725"/>
      <c r="C4725"/>
      <c r="D4725"/>
      <c r="E4725"/>
      <c r="F4725"/>
      <c r="G4725"/>
      <c r="H4725"/>
      <c r="I47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100" s="188" customFormat="1" x14ac:dyDescent="0.25">
      <c r="A4726"/>
      <c r="B4726"/>
      <c r="C4726"/>
      <c r="D4726"/>
      <c r="E4726"/>
      <c r="F4726"/>
      <c r="G4726"/>
      <c r="H4726"/>
      <c r="I4726"/>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100" s="188" customFormat="1" x14ac:dyDescent="0.25">
      <c r="A4727"/>
      <c r="B4727"/>
      <c r="C4727"/>
      <c r="D4727"/>
      <c r="E4727"/>
      <c r="F4727"/>
      <c r="G4727"/>
      <c r="H4727"/>
      <c r="I4727"/>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100" s="188" customFormat="1" x14ac:dyDescent="0.25">
      <c r="A4728"/>
      <c r="B4728"/>
      <c r="C4728"/>
      <c r="D4728"/>
      <c r="E4728"/>
      <c r="F4728"/>
      <c r="G4728"/>
      <c r="H4728"/>
      <c r="I4728"/>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100" s="188" customFormat="1" x14ac:dyDescent="0.25">
      <c r="A4729"/>
      <c r="B4729"/>
      <c r="C4729"/>
      <c r="D4729"/>
      <c r="E4729"/>
      <c r="F4729"/>
      <c r="G4729"/>
      <c r="H4729"/>
      <c r="I4729"/>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100" s="188" customFormat="1" x14ac:dyDescent="0.25">
      <c r="A4730"/>
      <c r="B4730"/>
      <c r="C4730"/>
      <c r="D4730"/>
      <c r="E4730"/>
      <c r="F4730"/>
      <c r="G4730"/>
      <c r="H4730"/>
      <c r="I4730"/>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100" s="188" customFormat="1" x14ac:dyDescent="0.25">
      <c r="A4731"/>
      <c r="B4731"/>
      <c r="C4731"/>
      <c r="D4731"/>
      <c r="E4731"/>
      <c r="F4731"/>
      <c r="G4731"/>
      <c r="H4731"/>
      <c r="I4731"/>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100" s="188" customFormat="1" x14ac:dyDescent="0.25">
      <c r="A4732"/>
      <c r="B4732"/>
      <c r="C4732"/>
      <c r="D4732"/>
      <c r="E4732"/>
      <c r="F4732"/>
      <c r="G4732"/>
      <c r="H4732"/>
      <c r="I4732"/>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100" s="188" customFormat="1" x14ac:dyDescent="0.25">
      <c r="A4733"/>
      <c r="B4733"/>
      <c r="C4733"/>
      <c r="D4733"/>
      <c r="E4733"/>
      <c r="F4733"/>
      <c r="G4733"/>
      <c r="H4733"/>
      <c r="I4733"/>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100" s="188" customFormat="1" x14ac:dyDescent="0.25">
      <c r="A4734"/>
      <c r="B4734"/>
      <c r="C4734"/>
      <c r="D4734"/>
      <c r="E4734"/>
      <c r="F4734"/>
      <c r="G4734"/>
      <c r="H4734"/>
      <c r="I4734"/>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100" s="188" customFormat="1" x14ac:dyDescent="0.25">
      <c r="A4735"/>
      <c r="B4735"/>
      <c r="C4735"/>
      <c r="D4735"/>
      <c r="E4735"/>
      <c r="F4735"/>
      <c r="G4735"/>
      <c r="H4735"/>
      <c r="I473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100" s="188" customFormat="1" x14ac:dyDescent="0.25">
      <c r="A4736"/>
      <c r="B4736"/>
      <c r="C4736"/>
      <c r="D4736"/>
      <c r="E4736"/>
      <c r="F4736"/>
      <c r="G4736"/>
      <c r="H4736"/>
      <c r="I4736"/>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100" s="188" customFormat="1" x14ac:dyDescent="0.25">
      <c r="A4737"/>
      <c r="B4737"/>
      <c r="C4737"/>
      <c r="D4737"/>
      <c r="E4737"/>
      <c r="F4737"/>
      <c r="G4737"/>
      <c r="H4737"/>
      <c r="I4737"/>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100" s="188" customFormat="1" x14ac:dyDescent="0.25">
      <c r="A4738"/>
      <c r="B4738"/>
      <c r="C4738"/>
      <c r="D4738"/>
      <c r="E4738"/>
      <c r="F4738"/>
      <c r="G4738"/>
      <c r="H4738"/>
      <c r="I4738"/>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100" s="188" customFormat="1" x14ac:dyDescent="0.25">
      <c r="A4739"/>
      <c r="B4739"/>
      <c r="C4739"/>
      <c r="D4739"/>
      <c r="E4739"/>
      <c r="F4739"/>
      <c r="G4739"/>
      <c r="H4739"/>
      <c r="I4739"/>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100" s="188" customFormat="1" x14ac:dyDescent="0.25">
      <c r="A4740"/>
      <c r="B4740"/>
      <c r="C4740"/>
      <c r="D4740"/>
      <c r="E4740"/>
      <c r="F4740"/>
      <c r="G4740"/>
      <c r="H4740"/>
      <c r="I4740"/>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100" s="188" customFormat="1" x14ac:dyDescent="0.25">
      <c r="A4741"/>
      <c r="B4741"/>
      <c r="C4741"/>
      <c r="D4741"/>
      <c r="E4741"/>
      <c r="F4741"/>
      <c r="G4741"/>
      <c r="H4741"/>
      <c r="I4741"/>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100" s="188" customFormat="1" x14ac:dyDescent="0.25">
      <c r="A4742"/>
      <c r="B4742"/>
      <c r="C4742"/>
      <c r="D4742"/>
      <c r="E4742"/>
      <c r="F4742"/>
      <c r="G4742"/>
      <c r="H4742"/>
      <c r="I4742"/>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100" s="188" customFormat="1" x14ac:dyDescent="0.25">
      <c r="A4743"/>
      <c r="B4743"/>
      <c r="C4743"/>
      <c r="D4743"/>
      <c r="E4743"/>
      <c r="F4743"/>
      <c r="G4743"/>
      <c r="H4743"/>
      <c r="I4743"/>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100" s="188" customFormat="1" x14ac:dyDescent="0.25">
      <c r="A4744"/>
      <c r="B4744"/>
      <c r="C4744"/>
      <c r="D4744"/>
      <c r="E4744"/>
      <c r="F4744"/>
      <c r="G4744"/>
      <c r="H4744"/>
      <c r="I4744"/>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100" s="188" customFormat="1" x14ac:dyDescent="0.25">
      <c r="A4745"/>
      <c r="B4745"/>
      <c r="C4745"/>
      <c r="D4745"/>
      <c r="E4745"/>
      <c r="F4745"/>
      <c r="G4745"/>
      <c r="H4745"/>
      <c r="I474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100" s="188" customFormat="1" x14ac:dyDescent="0.25">
      <c r="A4746"/>
      <c r="B4746"/>
      <c r="C4746"/>
      <c r="D4746"/>
      <c r="E4746"/>
      <c r="F4746"/>
      <c r="G4746"/>
      <c r="H4746"/>
      <c r="I4746"/>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100" s="188" customFormat="1" x14ac:dyDescent="0.25">
      <c r="A4747"/>
      <c r="B4747"/>
      <c r="C4747"/>
      <c r="D4747"/>
      <c r="E4747"/>
      <c r="F4747"/>
      <c r="G4747"/>
      <c r="H4747"/>
      <c r="I4747"/>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100" s="188" customFormat="1" x14ac:dyDescent="0.25">
      <c r="A4748"/>
      <c r="B4748"/>
      <c r="C4748"/>
      <c r="D4748"/>
      <c r="E4748"/>
      <c r="F4748"/>
      <c r="G4748"/>
      <c r="H4748"/>
      <c r="I4748"/>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100" s="188" customFormat="1" x14ac:dyDescent="0.25">
      <c r="A4749"/>
      <c r="B4749"/>
      <c r="C4749"/>
      <c r="D4749"/>
      <c r="E4749"/>
      <c r="F4749"/>
      <c r="G4749"/>
      <c r="H4749"/>
      <c r="I4749"/>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100" s="188" customFormat="1" x14ac:dyDescent="0.25">
      <c r="A4750"/>
      <c r="B4750"/>
      <c r="C4750"/>
      <c r="D4750"/>
      <c r="E4750"/>
      <c r="F4750"/>
      <c r="G4750"/>
      <c r="H4750"/>
      <c r="I4750"/>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100" s="188" customFormat="1" x14ac:dyDescent="0.25">
      <c r="A4751"/>
      <c r="B4751"/>
      <c r="C4751"/>
      <c r="D4751"/>
      <c r="E4751"/>
      <c r="F4751"/>
      <c r="G4751"/>
      <c r="H4751"/>
      <c r="I4751"/>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100" s="188" customFormat="1" x14ac:dyDescent="0.25">
      <c r="A4752"/>
      <c r="B4752"/>
      <c r="C4752"/>
      <c r="D4752"/>
      <c r="E4752"/>
      <c r="F4752"/>
      <c r="G4752"/>
      <c r="H4752"/>
      <c r="I4752"/>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100" s="188" customFormat="1" x14ac:dyDescent="0.25">
      <c r="A4753"/>
      <c r="B4753"/>
      <c r="C4753"/>
      <c r="D4753"/>
      <c r="E4753"/>
      <c r="F4753"/>
      <c r="G4753"/>
      <c r="H4753"/>
      <c r="I4753"/>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100" s="188" customFormat="1" x14ac:dyDescent="0.25">
      <c r="A4754"/>
      <c r="B4754"/>
      <c r="C4754"/>
      <c r="D4754"/>
      <c r="E4754"/>
      <c r="F4754"/>
      <c r="G4754"/>
      <c r="H4754"/>
      <c r="I4754"/>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100" s="188" customFormat="1" x14ac:dyDescent="0.25">
      <c r="A4755"/>
      <c r="B4755"/>
      <c r="C4755"/>
      <c r="D4755"/>
      <c r="E4755"/>
      <c r="F4755"/>
      <c r="G4755"/>
      <c r="H4755"/>
      <c r="I475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100" s="188" customFormat="1" x14ac:dyDescent="0.25">
      <c r="A4756"/>
      <c r="B4756"/>
      <c r="C4756"/>
      <c r="D4756"/>
      <c r="E4756"/>
      <c r="F4756"/>
      <c r="G4756"/>
      <c r="H4756"/>
      <c r="I4756"/>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100" s="188" customFormat="1" x14ac:dyDescent="0.25">
      <c r="A4757"/>
      <c r="B4757"/>
      <c r="C4757"/>
      <c r="D4757"/>
      <c r="E4757"/>
      <c r="F4757"/>
      <c r="G4757"/>
      <c r="H4757"/>
      <c r="I4757"/>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100" s="188" customFormat="1" x14ac:dyDescent="0.25">
      <c r="A4758"/>
      <c r="B4758"/>
      <c r="C4758"/>
      <c r="D4758"/>
      <c r="E4758"/>
      <c r="F4758"/>
      <c r="G4758"/>
      <c r="H4758"/>
      <c r="I4758"/>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100" s="188" customFormat="1" x14ac:dyDescent="0.25">
      <c r="A4759"/>
      <c r="B4759"/>
      <c r="C4759"/>
      <c r="D4759"/>
      <c r="E4759"/>
      <c r="F4759"/>
      <c r="G4759"/>
      <c r="H4759"/>
      <c r="I4759"/>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100" s="188" customFormat="1" x14ac:dyDescent="0.25">
      <c r="A4760"/>
      <c r="B4760"/>
      <c r="C4760"/>
      <c r="D4760"/>
      <c r="E4760"/>
      <c r="F4760"/>
      <c r="G4760"/>
      <c r="H4760"/>
      <c r="I4760"/>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100" s="188" customFormat="1" x14ac:dyDescent="0.25">
      <c r="A4761"/>
      <c r="B4761"/>
      <c r="C4761"/>
      <c r="D4761"/>
      <c r="E4761"/>
      <c r="F4761"/>
      <c r="G4761"/>
      <c r="H4761"/>
      <c r="I4761"/>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100" s="188" customFormat="1" x14ac:dyDescent="0.25">
      <c r="A4762"/>
      <c r="B4762"/>
      <c r="C4762"/>
      <c r="D4762"/>
      <c r="E4762"/>
      <c r="F4762"/>
      <c r="G4762"/>
      <c r="H4762"/>
      <c r="I4762"/>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100" s="188" customFormat="1" x14ac:dyDescent="0.25">
      <c r="A4763"/>
      <c r="B4763"/>
      <c r="C4763"/>
      <c r="D4763"/>
      <c r="E4763"/>
      <c r="F4763"/>
      <c r="G4763"/>
      <c r="H4763"/>
      <c r="I4763"/>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100" s="188" customFormat="1" x14ac:dyDescent="0.25">
      <c r="A4764"/>
      <c r="B4764"/>
      <c r="C4764"/>
      <c r="D4764"/>
      <c r="E4764"/>
      <c r="F4764"/>
      <c r="G4764"/>
      <c r="H4764"/>
      <c r="I4764"/>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100" s="188" customFormat="1" x14ac:dyDescent="0.25">
      <c r="A4765"/>
      <c r="B4765"/>
      <c r="C4765"/>
      <c r="D4765"/>
      <c r="E4765"/>
      <c r="F4765"/>
      <c r="G4765"/>
      <c r="H4765"/>
      <c r="I476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100" s="188" customFormat="1" x14ac:dyDescent="0.25">
      <c r="A4766"/>
      <c r="B4766"/>
      <c r="C4766"/>
      <c r="D4766"/>
      <c r="E4766"/>
      <c r="F4766"/>
      <c r="G4766"/>
      <c r="H4766"/>
      <c r="I4766"/>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100" s="188" customFormat="1" x14ac:dyDescent="0.25">
      <c r="A4767"/>
      <c r="B4767"/>
      <c r="C4767"/>
      <c r="D4767"/>
      <c r="E4767"/>
      <c r="F4767"/>
      <c r="G4767"/>
      <c r="H4767"/>
      <c r="I4767"/>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100" s="188" customFormat="1" x14ac:dyDescent="0.25">
      <c r="A4768"/>
      <c r="B4768"/>
      <c r="C4768"/>
      <c r="D4768"/>
      <c r="E4768"/>
      <c r="F4768"/>
      <c r="G4768"/>
      <c r="H4768"/>
      <c r="I4768"/>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100" s="188" customFormat="1" x14ac:dyDescent="0.25">
      <c r="A4769"/>
      <c r="B4769"/>
      <c r="C4769"/>
      <c r="D4769"/>
      <c r="E4769"/>
      <c r="F4769"/>
      <c r="G4769"/>
      <c r="H4769"/>
      <c r="I4769"/>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100" s="188" customFormat="1" x14ac:dyDescent="0.25">
      <c r="A4770"/>
      <c r="B4770"/>
      <c r="C4770"/>
      <c r="D4770"/>
      <c r="E4770"/>
      <c r="F4770"/>
      <c r="G4770"/>
      <c r="H4770"/>
      <c r="I4770"/>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100" s="188" customFormat="1" x14ac:dyDescent="0.25">
      <c r="A4771"/>
      <c r="B4771"/>
      <c r="C4771"/>
      <c r="D4771"/>
      <c r="E4771"/>
      <c r="F4771"/>
      <c r="G4771"/>
      <c r="H4771"/>
      <c r="I4771"/>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100" s="188" customFormat="1" x14ac:dyDescent="0.25">
      <c r="A4772"/>
      <c r="B4772"/>
      <c r="C4772"/>
      <c r="D4772"/>
      <c r="E4772"/>
      <c r="F4772"/>
      <c r="G4772"/>
      <c r="H4772"/>
      <c r="I4772"/>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100" s="188" customFormat="1" x14ac:dyDescent="0.25">
      <c r="A4773"/>
      <c r="B4773"/>
      <c r="C4773"/>
      <c r="D4773"/>
      <c r="E4773"/>
      <c r="F4773"/>
      <c r="G4773"/>
      <c r="H4773"/>
      <c r="I4773"/>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100" s="188" customFormat="1" x14ac:dyDescent="0.25">
      <c r="A4774"/>
      <c r="B4774"/>
      <c r="C4774"/>
      <c r="D4774"/>
      <c r="E4774"/>
      <c r="F4774"/>
      <c r="G4774"/>
      <c r="H4774"/>
      <c r="I4774"/>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100" s="188" customFormat="1" x14ac:dyDescent="0.25">
      <c r="A4775"/>
      <c r="B4775"/>
      <c r="C4775"/>
      <c r="D4775"/>
      <c r="E4775"/>
      <c r="F4775"/>
      <c r="G4775"/>
      <c r="H4775"/>
      <c r="I477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100" s="188" customFormat="1" x14ac:dyDescent="0.25">
      <c r="A4776"/>
      <c r="B4776"/>
      <c r="C4776"/>
      <c r="D4776"/>
      <c r="E4776"/>
      <c r="F4776"/>
      <c r="G4776"/>
      <c r="H4776"/>
      <c r="I4776"/>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100" s="188" customFormat="1" x14ac:dyDescent="0.25">
      <c r="A4777"/>
      <c r="B4777"/>
      <c r="C4777"/>
      <c r="D4777"/>
      <c r="E4777"/>
      <c r="F4777"/>
      <c r="G4777"/>
      <c r="H4777"/>
      <c r="I4777"/>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100" s="188" customFormat="1" x14ac:dyDescent="0.25">
      <c r="A4778"/>
      <c r="B4778"/>
      <c r="C4778"/>
      <c r="D4778"/>
      <c r="E4778"/>
      <c r="F4778"/>
      <c r="G4778"/>
      <c r="H4778"/>
      <c r="I4778"/>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100" s="188" customFormat="1" x14ac:dyDescent="0.25">
      <c r="A4779"/>
      <c r="B4779"/>
      <c r="C4779"/>
      <c r="D4779"/>
      <c r="E4779"/>
      <c r="F4779"/>
      <c r="G4779"/>
      <c r="H4779"/>
      <c r="I4779"/>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100" s="188" customFormat="1" x14ac:dyDescent="0.25">
      <c r="A4780"/>
      <c r="B4780"/>
      <c r="C4780"/>
      <c r="D4780"/>
      <c r="E4780"/>
      <c r="F4780"/>
      <c r="G4780"/>
      <c r="H4780"/>
      <c r="I4780"/>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100" s="188" customFormat="1" x14ac:dyDescent="0.25">
      <c r="A4781"/>
      <c r="B4781"/>
      <c r="C4781"/>
      <c r="D4781"/>
      <c r="E4781"/>
      <c r="F4781"/>
      <c r="G4781"/>
      <c r="H4781"/>
      <c r="I4781"/>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100" s="188" customFormat="1" x14ac:dyDescent="0.25">
      <c r="A4782"/>
      <c r="B4782"/>
      <c r="C4782"/>
      <c r="D4782"/>
      <c r="E4782"/>
      <c r="F4782"/>
      <c r="G4782"/>
      <c r="H4782"/>
      <c r="I4782"/>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100" s="188" customFormat="1" x14ac:dyDescent="0.25">
      <c r="A4783"/>
      <c r="B4783"/>
      <c r="C4783"/>
      <c r="D4783"/>
      <c r="E4783"/>
      <c r="F4783"/>
      <c r="G4783"/>
      <c r="H4783"/>
      <c r="I4783"/>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100" s="188" customFormat="1" x14ac:dyDescent="0.25">
      <c r="A4784"/>
      <c r="B4784"/>
      <c r="C4784"/>
      <c r="D4784"/>
      <c r="E4784"/>
      <c r="F4784"/>
      <c r="G4784"/>
      <c r="H4784"/>
      <c r="I4784"/>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100" s="188" customFormat="1" x14ac:dyDescent="0.25">
      <c r="A4785"/>
      <c r="B4785"/>
      <c r="C4785"/>
      <c r="D4785"/>
      <c r="E4785"/>
      <c r="F4785"/>
      <c r="G4785"/>
      <c r="H4785"/>
      <c r="I478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100" s="188" customFormat="1" x14ac:dyDescent="0.25">
      <c r="A4786"/>
      <c r="B4786"/>
      <c r="C4786"/>
      <c r="D4786"/>
      <c r="E4786"/>
      <c r="F4786"/>
      <c r="G4786"/>
      <c r="H4786"/>
      <c r="I4786"/>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100" s="188" customFormat="1" x14ac:dyDescent="0.25">
      <c r="A4787"/>
      <c r="B4787"/>
      <c r="C4787"/>
      <c r="D4787"/>
      <c r="E4787"/>
      <c r="F4787"/>
      <c r="G4787"/>
      <c r="H4787"/>
      <c r="I4787"/>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100" s="188" customFormat="1" x14ac:dyDescent="0.25">
      <c r="A4788"/>
      <c r="B4788"/>
      <c r="C4788"/>
      <c r="D4788"/>
      <c r="E4788"/>
      <c r="F4788"/>
      <c r="G4788"/>
      <c r="H4788"/>
      <c r="I4788"/>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100" s="188" customFormat="1" x14ac:dyDescent="0.25">
      <c r="A4789"/>
      <c r="B4789"/>
      <c r="C4789"/>
      <c r="D4789"/>
      <c r="E4789"/>
      <c r="F4789"/>
      <c r="G4789"/>
      <c r="H4789"/>
      <c r="I4789"/>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100" s="188" customFormat="1" x14ac:dyDescent="0.25">
      <c r="A4790"/>
      <c r="B4790"/>
      <c r="C4790"/>
      <c r="D4790"/>
      <c r="E4790"/>
      <c r="F4790"/>
      <c r="G4790"/>
      <c r="H4790"/>
      <c r="I4790"/>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100" s="188" customFormat="1" x14ac:dyDescent="0.25">
      <c r="A4791"/>
      <c r="B4791"/>
      <c r="C4791"/>
      <c r="D4791"/>
      <c r="E4791"/>
      <c r="F4791"/>
      <c r="G4791"/>
      <c r="H4791"/>
      <c r="I4791"/>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100" s="188" customFormat="1" x14ac:dyDescent="0.25">
      <c r="A4792"/>
      <c r="B4792"/>
      <c r="C4792"/>
      <c r="D4792"/>
      <c r="E4792"/>
      <c r="F4792"/>
      <c r="G4792"/>
      <c r="H4792"/>
      <c r="I4792"/>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100" s="188" customFormat="1" x14ac:dyDescent="0.25">
      <c r="A4793"/>
      <c r="B4793"/>
      <c r="C4793"/>
      <c r="D4793"/>
      <c r="E4793"/>
      <c r="F4793"/>
      <c r="G4793"/>
      <c r="H4793"/>
      <c r="I4793"/>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100" s="188" customFormat="1" x14ac:dyDescent="0.25">
      <c r="A4794"/>
      <c r="B4794"/>
      <c r="C4794"/>
      <c r="D4794"/>
      <c r="E4794"/>
      <c r="F4794"/>
      <c r="G4794"/>
      <c r="H4794"/>
      <c r="I4794"/>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100" s="188" customFormat="1" x14ac:dyDescent="0.25">
      <c r="A4795"/>
      <c r="B4795"/>
      <c r="C4795"/>
      <c r="D4795"/>
      <c r="E4795"/>
      <c r="F4795"/>
      <c r="G4795"/>
      <c r="H4795"/>
      <c r="I479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100" s="188" customFormat="1" x14ac:dyDescent="0.25">
      <c r="A4796"/>
      <c r="B4796"/>
      <c r="C4796"/>
      <c r="D4796"/>
      <c r="E4796"/>
      <c r="F4796"/>
      <c r="G4796"/>
      <c r="H4796"/>
      <c r="I4796"/>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100" s="188" customFormat="1" x14ac:dyDescent="0.25">
      <c r="A4797"/>
      <c r="B4797"/>
      <c r="C4797"/>
      <c r="D4797"/>
      <c r="E4797"/>
      <c r="F4797"/>
      <c r="G4797"/>
      <c r="H4797"/>
      <c r="I4797"/>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100" s="188" customFormat="1" x14ac:dyDescent="0.25">
      <c r="A4798"/>
      <c r="B4798"/>
      <c r="C4798"/>
      <c r="D4798"/>
      <c r="E4798"/>
      <c r="F4798"/>
      <c r="G4798"/>
      <c r="H4798"/>
      <c r="I4798"/>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100" s="188" customFormat="1" x14ac:dyDescent="0.25">
      <c r="A4799"/>
      <c r="B4799"/>
      <c r="C4799"/>
      <c r="D4799"/>
      <c r="E4799"/>
      <c r="F4799"/>
      <c r="G4799"/>
      <c r="H4799"/>
      <c r="I4799"/>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100" s="188" customFormat="1" x14ac:dyDescent="0.25">
      <c r="A4800"/>
      <c r="B4800"/>
      <c r="C4800"/>
      <c r="D4800"/>
      <c r="E4800"/>
      <c r="F4800"/>
      <c r="G4800"/>
      <c r="H4800"/>
      <c r="I4800"/>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100" s="188" customFormat="1" x14ac:dyDescent="0.25">
      <c r="A4801"/>
      <c r="B4801"/>
      <c r="C4801"/>
      <c r="D4801"/>
      <c r="E4801"/>
      <c r="F4801"/>
      <c r="G4801"/>
      <c r="H4801"/>
      <c r="I4801"/>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100" s="188" customFormat="1" x14ac:dyDescent="0.25">
      <c r="A4802"/>
      <c r="B4802"/>
      <c r="C4802"/>
      <c r="D4802"/>
      <c r="E4802"/>
      <c r="F4802"/>
      <c r="G4802"/>
      <c r="H4802"/>
      <c r="I4802"/>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100" s="188" customFormat="1" x14ac:dyDescent="0.25">
      <c r="A4803"/>
      <c r="B4803"/>
      <c r="C4803"/>
      <c r="D4803"/>
      <c r="E4803"/>
      <c r="F4803"/>
      <c r="G4803"/>
      <c r="H4803"/>
      <c r="I4803"/>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100" s="188" customFormat="1" x14ac:dyDescent="0.25">
      <c r="A4804"/>
      <c r="B4804"/>
      <c r="C4804"/>
      <c r="D4804"/>
      <c r="E4804"/>
      <c r="F4804"/>
      <c r="G4804"/>
      <c r="H4804"/>
      <c r="I4804"/>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100" s="188" customFormat="1" x14ac:dyDescent="0.25">
      <c r="A4805"/>
      <c r="B4805"/>
      <c r="C4805"/>
      <c r="D4805"/>
      <c r="E4805"/>
      <c r="F4805"/>
      <c r="G4805"/>
      <c r="H4805"/>
      <c r="I480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100" s="188" customFormat="1" x14ac:dyDescent="0.25">
      <c r="A4806"/>
      <c r="B4806"/>
      <c r="C4806"/>
      <c r="D4806"/>
      <c r="E4806"/>
      <c r="F4806"/>
      <c r="G4806"/>
      <c r="H4806"/>
      <c r="I4806"/>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100" s="188" customFormat="1" x14ac:dyDescent="0.25">
      <c r="A4807"/>
      <c r="B4807"/>
      <c r="C4807"/>
      <c r="D4807"/>
      <c r="E4807"/>
      <c r="F4807"/>
      <c r="G4807"/>
      <c r="H4807"/>
      <c r="I4807"/>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100" s="188" customFormat="1" x14ac:dyDescent="0.25">
      <c r="A4808"/>
      <c r="B4808"/>
      <c r="C4808"/>
      <c r="D4808"/>
      <c r="E4808"/>
      <c r="F4808"/>
      <c r="G4808"/>
      <c r="H4808"/>
      <c r="I4808"/>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100" s="188" customFormat="1" x14ac:dyDescent="0.25">
      <c r="A4809"/>
      <c r="B4809"/>
      <c r="C4809"/>
      <c r="D4809"/>
      <c r="E4809"/>
      <c r="F4809"/>
      <c r="G4809"/>
      <c r="H4809"/>
      <c r="I4809"/>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100" s="188" customFormat="1" x14ac:dyDescent="0.25">
      <c r="A4810"/>
      <c r="B4810"/>
      <c r="C4810"/>
      <c r="D4810"/>
      <c r="E4810"/>
      <c r="F4810"/>
      <c r="G4810"/>
      <c r="H4810"/>
      <c r="I4810"/>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100" s="188" customFormat="1" x14ac:dyDescent="0.25">
      <c r="A4811"/>
      <c r="B4811"/>
      <c r="C4811"/>
      <c r="D4811"/>
      <c r="E4811"/>
      <c r="F4811"/>
      <c r="G4811"/>
      <c r="H4811"/>
      <c r="I4811"/>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100" s="188" customFormat="1" x14ac:dyDescent="0.25">
      <c r="A4812"/>
      <c r="B4812"/>
      <c r="C4812"/>
      <c r="D4812"/>
      <c r="E4812"/>
      <c r="F4812"/>
      <c r="G4812"/>
      <c r="H4812"/>
      <c r="I4812"/>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100" s="188" customFormat="1" x14ac:dyDescent="0.25">
      <c r="A4813"/>
      <c r="B4813"/>
      <c r="C4813"/>
      <c r="D4813"/>
      <c r="E4813"/>
      <c r="F4813"/>
      <c r="G4813"/>
      <c r="H4813"/>
      <c r="I4813"/>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100" s="188" customFormat="1" x14ac:dyDescent="0.25">
      <c r="A4814"/>
      <c r="B4814"/>
      <c r="C4814"/>
      <c r="D4814"/>
      <c r="E4814"/>
      <c r="F4814"/>
      <c r="G4814"/>
      <c r="H4814"/>
      <c r="I4814"/>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100" s="188" customFormat="1" x14ac:dyDescent="0.25">
      <c r="A4815"/>
      <c r="B4815"/>
      <c r="C4815"/>
      <c r="D4815"/>
      <c r="E4815"/>
      <c r="F4815"/>
      <c r="G4815"/>
      <c r="H4815"/>
      <c r="I481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100" s="188" customFormat="1" x14ac:dyDescent="0.25">
      <c r="A4816"/>
      <c r="B4816"/>
      <c r="C4816"/>
      <c r="D4816"/>
      <c r="E4816"/>
      <c r="F4816"/>
      <c r="G4816"/>
      <c r="H4816"/>
      <c r="I4816"/>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100" s="188" customFormat="1" x14ac:dyDescent="0.25">
      <c r="A4817"/>
      <c r="B4817"/>
      <c r="C4817"/>
      <c r="D4817"/>
      <c r="E4817"/>
      <c r="F4817"/>
      <c r="G4817"/>
      <c r="H4817"/>
      <c r="I4817"/>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100" s="188" customFormat="1" x14ac:dyDescent="0.25">
      <c r="A4818"/>
      <c r="B4818"/>
      <c r="C4818"/>
      <c r="D4818"/>
      <c r="E4818"/>
      <c r="F4818"/>
      <c r="G4818"/>
      <c r="H4818"/>
      <c r="I4818"/>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100" s="188" customFormat="1" x14ac:dyDescent="0.25">
      <c r="A4819"/>
      <c r="B4819"/>
      <c r="C4819"/>
      <c r="D4819"/>
      <c r="E4819"/>
      <c r="F4819"/>
      <c r="G4819"/>
      <c r="H4819"/>
      <c r="I4819"/>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100" s="188" customFormat="1" x14ac:dyDescent="0.25">
      <c r="A4820"/>
      <c r="B4820"/>
      <c r="C4820"/>
      <c r="D4820"/>
      <c r="E4820"/>
      <c r="F4820"/>
      <c r="G4820"/>
      <c r="H4820"/>
      <c r="I4820"/>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100" s="188" customFormat="1" x14ac:dyDescent="0.25">
      <c r="A4821"/>
      <c r="B4821"/>
      <c r="C4821"/>
      <c r="D4821"/>
      <c r="E4821"/>
      <c r="F4821"/>
      <c r="G4821"/>
      <c r="H4821"/>
      <c r="I4821"/>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100" s="188" customFormat="1" x14ac:dyDescent="0.25">
      <c r="A4822"/>
      <c r="B4822"/>
      <c r="C4822"/>
      <c r="D4822"/>
      <c r="E4822"/>
      <c r="F4822"/>
      <c r="G4822"/>
      <c r="H4822"/>
      <c r="I4822"/>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100" s="188" customFormat="1" x14ac:dyDescent="0.25">
      <c r="A4823"/>
      <c r="B4823"/>
      <c r="C4823"/>
      <c r="D4823"/>
      <c r="E4823"/>
      <c r="F4823"/>
      <c r="G4823"/>
      <c r="H4823"/>
      <c r="I4823"/>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100" s="188" customFormat="1" x14ac:dyDescent="0.25">
      <c r="A4824"/>
      <c r="B4824"/>
      <c r="C4824"/>
      <c r="D4824"/>
      <c r="E4824"/>
      <c r="F4824"/>
      <c r="G4824"/>
      <c r="H4824"/>
      <c r="I4824"/>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100" s="188" customFormat="1" x14ac:dyDescent="0.25">
      <c r="A4825"/>
      <c r="B4825"/>
      <c r="C4825"/>
      <c r="D4825"/>
      <c r="E4825"/>
      <c r="F4825"/>
      <c r="G4825"/>
      <c r="H4825"/>
      <c r="I48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100" s="188" customFormat="1" x14ac:dyDescent="0.25">
      <c r="A4826"/>
      <c r="B4826"/>
      <c r="C4826"/>
      <c r="D4826"/>
      <c r="E4826"/>
      <c r="F4826"/>
      <c r="G4826"/>
      <c r="H4826"/>
      <c r="I4826"/>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100" s="188" customFormat="1" x14ac:dyDescent="0.25">
      <c r="A4827"/>
      <c r="B4827"/>
      <c r="C4827"/>
      <c r="D4827"/>
      <c r="E4827"/>
      <c r="F4827"/>
      <c r="G4827"/>
      <c r="H4827"/>
      <c r="I4827"/>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100" s="188" customFormat="1" x14ac:dyDescent="0.25">
      <c r="A4828"/>
      <c r="B4828"/>
      <c r="C4828"/>
      <c r="D4828"/>
      <c r="E4828"/>
      <c r="F4828"/>
      <c r="G4828"/>
      <c r="H4828"/>
      <c r="I4828"/>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100" s="188" customFormat="1" x14ac:dyDescent="0.25">
      <c r="A4829"/>
      <c r="B4829"/>
      <c r="C4829"/>
      <c r="D4829"/>
      <c r="E4829"/>
      <c r="F4829"/>
      <c r="G4829"/>
      <c r="H4829"/>
      <c r="I4829"/>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100" s="188" customFormat="1" x14ac:dyDescent="0.25">
      <c r="A4830"/>
      <c r="B4830"/>
      <c r="C4830"/>
      <c r="D4830"/>
      <c r="E4830"/>
      <c r="F4830"/>
      <c r="G4830"/>
      <c r="H4830"/>
      <c r="I4830"/>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100" s="188" customFormat="1" x14ac:dyDescent="0.25">
      <c r="A4831"/>
      <c r="B4831"/>
      <c r="C4831"/>
      <c r="D4831"/>
      <c r="E4831"/>
      <c r="F4831"/>
      <c r="G4831"/>
      <c r="H4831"/>
      <c r="I4831"/>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100" s="188" customFormat="1" x14ac:dyDescent="0.25">
      <c r="A4832"/>
      <c r="B4832"/>
      <c r="C4832"/>
      <c r="D4832"/>
      <c r="E4832"/>
      <c r="F4832"/>
      <c r="G4832"/>
      <c r="H4832"/>
      <c r="I4832"/>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100" s="188" customFormat="1" x14ac:dyDescent="0.25">
      <c r="A4833"/>
      <c r="B4833"/>
      <c r="C4833"/>
      <c r="D4833"/>
      <c r="E4833"/>
      <c r="F4833"/>
      <c r="G4833"/>
      <c r="H4833"/>
      <c r="I4833"/>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100" s="188" customFormat="1" x14ac:dyDescent="0.25">
      <c r="A4834"/>
      <c r="B4834"/>
      <c r="C4834"/>
      <c r="D4834"/>
      <c r="E4834"/>
      <c r="F4834"/>
      <c r="G4834"/>
      <c r="H4834"/>
      <c r="I4834"/>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100" s="188" customFormat="1" x14ac:dyDescent="0.25">
      <c r="A4835"/>
      <c r="B4835"/>
      <c r="C4835"/>
      <c r="D4835"/>
      <c r="E4835"/>
      <c r="F4835"/>
      <c r="G4835"/>
      <c r="H4835"/>
      <c r="I483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100" s="188" customFormat="1" x14ac:dyDescent="0.25">
      <c r="A4836"/>
      <c r="B4836"/>
      <c r="C4836"/>
      <c r="D4836"/>
      <c r="E4836"/>
      <c r="F4836"/>
      <c r="G4836"/>
      <c r="H4836"/>
      <c r="I4836"/>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100" s="188" customFormat="1" x14ac:dyDescent="0.25">
      <c r="A4837"/>
      <c r="B4837"/>
      <c r="C4837"/>
      <c r="D4837"/>
      <c r="E4837"/>
      <c r="F4837"/>
      <c r="G4837"/>
      <c r="H4837"/>
      <c r="I4837"/>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100" s="188" customFormat="1" x14ac:dyDescent="0.25">
      <c r="A4838"/>
      <c r="B4838"/>
      <c r="C4838"/>
      <c r="D4838"/>
      <c r="E4838"/>
      <c r="F4838"/>
      <c r="G4838"/>
      <c r="H4838"/>
      <c r="I4838"/>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100" s="188" customFormat="1" x14ac:dyDescent="0.25">
      <c r="A4839"/>
      <c r="B4839"/>
      <c r="C4839"/>
      <c r="D4839"/>
      <c r="E4839"/>
      <c r="F4839"/>
      <c r="G4839"/>
      <c r="H4839"/>
      <c r="I4839"/>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100" s="188" customFormat="1" x14ac:dyDescent="0.25">
      <c r="A4840"/>
      <c r="B4840"/>
      <c r="C4840"/>
      <c r="D4840"/>
      <c r="E4840"/>
      <c r="F4840"/>
      <c r="G4840"/>
      <c r="H4840"/>
      <c r="I4840"/>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100" s="188" customFormat="1" x14ac:dyDescent="0.25">
      <c r="A4841"/>
      <c r="B4841"/>
      <c r="C4841"/>
      <c r="D4841"/>
      <c r="E4841"/>
      <c r="F4841"/>
      <c r="G4841"/>
      <c r="H4841"/>
      <c r="I4841"/>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100" s="188" customFormat="1" x14ac:dyDescent="0.25">
      <c r="A4842"/>
      <c r="B4842"/>
      <c r="C4842"/>
      <c r="D4842"/>
      <c r="E4842"/>
      <c r="F4842"/>
      <c r="G4842"/>
      <c r="H4842"/>
      <c r="I4842"/>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100" s="188" customFormat="1" x14ac:dyDescent="0.25">
      <c r="A4843"/>
      <c r="B4843"/>
      <c r="C4843"/>
      <c r="D4843"/>
      <c r="E4843"/>
      <c r="F4843"/>
      <c r="G4843"/>
      <c r="H4843"/>
      <c r="I4843"/>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100" s="188" customFormat="1" x14ac:dyDescent="0.25">
      <c r="A4844"/>
      <c r="B4844"/>
      <c r="C4844"/>
      <c r="D4844"/>
      <c r="E4844"/>
      <c r="F4844"/>
      <c r="G4844"/>
      <c r="H4844"/>
      <c r="I4844"/>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100" s="188" customFormat="1" x14ac:dyDescent="0.25">
      <c r="A4845"/>
      <c r="B4845"/>
      <c r="C4845"/>
      <c r="D4845"/>
      <c r="E4845"/>
      <c r="F4845"/>
      <c r="G4845"/>
      <c r="H4845"/>
      <c r="I484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100" s="188" customFormat="1" x14ac:dyDescent="0.25">
      <c r="A4846"/>
      <c r="B4846"/>
      <c r="C4846"/>
      <c r="D4846"/>
      <c r="E4846"/>
      <c r="F4846"/>
      <c r="G4846"/>
      <c r="H4846"/>
      <c r="I4846"/>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100" s="188" customFormat="1" x14ac:dyDescent="0.25">
      <c r="A4847"/>
      <c r="B4847"/>
      <c r="C4847"/>
      <c r="D4847"/>
      <c r="E4847"/>
      <c r="F4847"/>
      <c r="G4847"/>
      <c r="H4847"/>
      <c r="I4847"/>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100" s="188" customFormat="1" x14ac:dyDescent="0.25">
      <c r="A4848"/>
      <c r="B4848"/>
      <c r="C4848"/>
      <c r="D4848"/>
      <c r="E4848"/>
      <c r="F4848"/>
      <c r="G4848"/>
      <c r="H4848"/>
      <c r="I4848"/>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100" s="188" customFormat="1" x14ac:dyDescent="0.25">
      <c r="A4849"/>
      <c r="B4849"/>
      <c r="C4849"/>
      <c r="D4849"/>
      <c r="E4849"/>
      <c r="F4849"/>
      <c r="G4849"/>
      <c r="H4849"/>
      <c r="I4849"/>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100" s="188" customFormat="1" x14ac:dyDescent="0.25">
      <c r="A4850"/>
      <c r="B4850"/>
      <c r="C4850"/>
      <c r="D4850"/>
      <c r="E4850"/>
      <c r="F4850"/>
      <c r="G4850"/>
      <c r="H4850"/>
      <c r="I4850"/>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100" s="188" customFormat="1" x14ac:dyDescent="0.25">
      <c r="A4851"/>
      <c r="B4851"/>
      <c r="C4851"/>
      <c r="D4851"/>
      <c r="E4851"/>
      <c r="F4851"/>
      <c r="G4851"/>
      <c r="H4851"/>
      <c r="I4851"/>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100" s="188" customFormat="1" x14ac:dyDescent="0.25">
      <c r="A4852"/>
      <c r="B4852"/>
      <c r="C4852"/>
      <c r="D4852"/>
      <c r="E4852"/>
      <c r="F4852"/>
      <c r="G4852"/>
      <c r="H4852"/>
      <c r="I4852"/>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100" s="188" customFormat="1" x14ac:dyDescent="0.25">
      <c r="A4853"/>
      <c r="B4853"/>
      <c r="C4853"/>
      <c r="D4853"/>
      <c r="E4853"/>
      <c r="F4853"/>
      <c r="G4853"/>
      <c r="H4853"/>
      <c r="I4853"/>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100" s="188" customFormat="1" x14ac:dyDescent="0.25">
      <c r="A4854"/>
      <c r="B4854"/>
      <c r="C4854"/>
      <c r="D4854"/>
      <c r="E4854"/>
      <c r="F4854"/>
      <c r="G4854"/>
      <c r="H4854"/>
      <c r="I4854"/>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100" s="188" customFormat="1" x14ac:dyDescent="0.25">
      <c r="A4855"/>
      <c r="B4855"/>
      <c r="C4855"/>
      <c r="D4855"/>
      <c r="E4855"/>
      <c r="F4855"/>
      <c r="G4855"/>
      <c r="H4855"/>
      <c r="I485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100" s="188" customFormat="1" x14ac:dyDescent="0.25">
      <c r="A4856"/>
      <c r="B4856"/>
      <c r="C4856"/>
      <c r="D4856"/>
      <c r="E4856"/>
      <c r="F4856"/>
      <c r="G4856"/>
      <c r="H4856"/>
      <c r="I4856"/>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100" s="188" customFormat="1" x14ac:dyDescent="0.25">
      <c r="A4857"/>
      <c r="B4857"/>
      <c r="C4857"/>
      <c r="D4857"/>
      <c r="E4857"/>
      <c r="F4857"/>
      <c r="G4857"/>
      <c r="H4857"/>
      <c r="I4857"/>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100" s="188" customFormat="1" x14ac:dyDescent="0.25">
      <c r="A4858"/>
      <c r="B4858"/>
      <c r="C4858"/>
      <c r="D4858"/>
      <c r="E4858"/>
      <c r="F4858"/>
      <c r="G4858"/>
      <c r="H4858"/>
      <c r="I4858"/>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100" s="188" customFormat="1" x14ac:dyDescent="0.25">
      <c r="A4859"/>
      <c r="B4859"/>
      <c r="C4859"/>
      <c r="D4859"/>
      <c r="E4859"/>
      <c r="F4859"/>
      <c r="G4859"/>
      <c r="H4859"/>
      <c r="I4859"/>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100" s="188" customFormat="1" x14ac:dyDescent="0.25">
      <c r="A4860"/>
      <c r="B4860"/>
      <c r="C4860"/>
      <c r="D4860"/>
      <c r="E4860"/>
      <c r="F4860"/>
      <c r="G4860"/>
      <c r="H4860"/>
      <c r="I4860"/>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100" s="188" customFormat="1" x14ac:dyDescent="0.25">
      <c r="A4861"/>
      <c r="B4861"/>
      <c r="C4861"/>
      <c r="D4861"/>
      <c r="E4861"/>
      <c r="F4861"/>
      <c r="G4861"/>
      <c r="H4861"/>
      <c r="I4861"/>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100" s="188" customFormat="1" x14ac:dyDescent="0.25">
      <c r="A4862"/>
      <c r="B4862"/>
      <c r="C4862"/>
      <c r="D4862"/>
      <c r="E4862"/>
      <c r="F4862"/>
      <c r="G4862"/>
      <c r="H4862"/>
      <c r="I4862"/>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100" s="188" customFormat="1" x14ac:dyDescent="0.25">
      <c r="A4863"/>
      <c r="B4863"/>
      <c r="C4863"/>
      <c r="D4863"/>
      <c r="E4863"/>
      <c r="F4863"/>
      <c r="G4863"/>
      <c r="H4863"/>
      <c r="I4863"/>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100" s="188" customFormat="1" x14ac:dyDescent="0.25">
      <c r="A4864"/>
      <c r="B4864"/>
      <c r="C4864"/>
      <c r="D4864"/>
      <c r="E4864"/>
      <c r="F4864"/>
      <c r="G4864"/>
      <c r="H4864"/>
      <c r="I4864"/>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100" s="188" customFormat="1" x14ac:dyDescent="0.25">
      <c r="A4865"/>
      <c r="B4865"/>
      <c r="C4865"/>
      <c r="D4865"/>
      <c r="E4865"/>
      <c r="F4865"/>
      <c r="G4865"/>
      <c r="H4865"/>
      <c r="I486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100" s="188" customFormat="1" x14ac:dyDescent="0.25">
      <c r="A4866"/>
      <c r="B4866"/>
      <c r="C4866"/>
      <c r="D4866"/>
      <c r="E4866"/>
      <c r="F4866"/>
      <c r="G4866"/>
      <c r="H4866"/>
      <c r="I4866"/>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100" s="188" customFormat="1" x14ac:dyDescent="0.25">
      <c r="A4867"/>
      <c r="B4867"/>
      <c r="C4867"/>
      <c r="D4867"/>
      <c r="E4867"/>
      <c r="F4867"/>
      <c r="G4867"/>
      <c r="H4867"/>
      <c r="I4867"/>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100" s="188" customFormat="1" x14ac:dyDescent="0.25">
      <c r="A4868"/>
      <c r="B4868"/>
      <c r="C4868"/>
      <c r="D4868"/>
      <c r="E4868"/>
      <c r="F4868"/>
      <c r="G4868"/>
      <c r="H4868"/>
      <c r="I4868"/>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100" s="188" customFormat="1" x14ac:dyDescent="0.25">
      <c r="A4869"/>
      <c r="B4869"/>
      <c r="C4869"/>
      <c r="D4869"/>
      <c r="E4869"/>
      <c r="F4869"/>
      <c r="G4869"/>
      <c r="H4869"/>
      <c r="I4869"/>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100" s="188" customFormat="1" x14ac:dyDescent="0.25">
      <c r="A4870"/>
      <c r="B4870"/>
      <c r="C4870"/>
      <c r="D4870"/>
      <c r="E4870"/>
      <c r="F4870"/>
      <c r="G4870"/>
      <c r="H4870"/>
      <c r="I4870"/>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100" s="188" customFormat="1" x14ac:dyDescent="0.25">
      <c r="A4871"/>
      <c r="B4871"/>
      <c r="C4871"/>
      <c r="D4871"/>
      <c r="E4871"/>
      <c r="F4871"/>
      <c r="G4871"/>
      <c r="H4871"/>
      <c r="I4871"/>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100" s="188" customFormat="1" x14ac:dyDescent="0.25">
      <c r="A4872"/>
      <c r="B4872"/>
      <c r="C4872"/>
      <c r="D4872"/>
      <c r="E4872"/>
      <c r="F4872"/>
      <c r="G4872"/>
      <c r="H4872"/>
      <c r="I4872"/>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100" s="188" customFormat="1" x14ac:dyDescent="0.25">
      <c r="A4873"/>
      <c r="B4873"/>
      <c r="C4873"/>
      <c r="D4873"/>
      <c r="E4873"/>
      <c r="F4873"/>
      <c r="G4873"/>
      <c r="H4873"/>
      <c r="I4873"/>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100" s="188" customFormat="1" x14ac:dyDescent="0.25">
      <c r="A4874"/>
      <c r="B4874"/>
      <c r="C4874"/>
      <c r="D4874"/>
      <c r="E4874"/>
      <c r="F4874"/>
      <c r="G4874"/>
      <c r="H4874"/>
      <c r="I4874"/>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100" s="188" customFormat="1" x14ac:dyDescent="0.25">
      <c r="A4875"/>
      <c r="B4875"/>
      <c r="C4875"/>
      <c r="D4875"/>
      <c r="E4875"/>
      <c r="F4875"/>
      <c r="G4875"/>
      <c r="H4875"/>
      <c r="I487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100" s="188" customFormat="1" x14ac:dyDescent="0.25">
      <c r="A4876"/>
      <c r="B4876"/>
      <c r="C4876"/>
      <c r="D4876"/>
      <c r="E4876"/>
      <c r="F4876"/>
      <c r="G4876"/>
      <c r="H4876"/>
      <c r="I4876"/>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100" s="188" customFormat="1" x14ac:dyDescent="0.25">
      <c r="A4877"/>
      <c r="B4877"/>
      <c r="C4877"/>
      <c r="D4877"/>
      <c r="E4877"/>
      <c r="F4877"/>
      <c r="G4877"/>
      <c r="H4877"/>
      <c r="I4877"/>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100" s="188" customFormat="1" x14ac:dyDescent="0.25">
      <c r="A4878"/>
      <c r="B4878"/>
      <c r="C4878"/>
      <c r="D4878"/>
      <c r="E4878"/>
      <c r="F4878"/>
      <c r="G4878"/>
      <c r="H4878"/>
      <c r="I4878"/>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100" s="188" customFormat="1" x14ac:dyDescent="0.25">
      <c r="A4879"/>
      <c r="B4879"/>
      <c r="C4879"/>
      <c r="D4879"/>
      <c r="E4879"/>
      <c r="F4879"/>
      <c r="G4879"/>
      <c r="H4879"/>
      <c r="I4879"/>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100" s="188" customFormat="1" x14ac:dyDescent="0.25">
      <c r="A4880"/>
      <c r="B4880"/>
      <c r="C4880"/>
      <c r="D4880"/>
      <c r="E4880"/>
      <c r="F4880"/>
      <c r="G4880"/>
      <c r="H4880"/>
      <c r="I4880"/>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100" s="188" customFormat="1" x14ac:dyDescent="0.25">
      <c r="A4881"/>
      <c r="B4881"/>
      <c r="C4881"/>
      <c r="D4881"/>
      <c r="E4881"/>
      <c r="F4881"/>
      <c r="G4881"/>
      <c r="H4881"/>
      <c r="I4881"/>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100" s="188" customFormat="1" x14ac:dyDescent="0.25">
      <c r="A4882"/>
      <c r="B4882"/>
      <c r="C4882"/>
      <c r="D4882"/>
      <c r="E4882"/>
      <c r="F4882"/>
      <c r="G4882"/>
      <c r="H4882"/>
      <c r="I4882"/>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100" s="188" customFormat="1" x14ac:dyDescent="0.25">
      <c r="A4883"/>
      <c r="B4883"/>
      <c r="C4883"/>
      <c r="D4883"/>
      <c r="E4883"/>
      <c r="F4883"/>
      <c r="G4883"/>
      <c r="H4883"/>
      <c r="I4883"/>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100" s="188" customFormat="1" x14ac:dyDescent="0.25">
      <c r="A4884"/>
      <c r="B4884"/>
      <c r="C4884"/>
      <c r="D4884"/>
      <c r="E4884"/>
      <c r="F4884"/>
      <c r="G4884"/>
      <c r="H4884"/>
      <c r="I4884"/>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100" s="188" customFormat="1" x14ac:dyDescent="0.25">
      <c r="A4885"/>
      <c r="B4885"/>
      <c r="C4885"/>
      <c r="D4885"/>
      <c r="E4885"/>
      <c r="F4885"/>
      <c r="G4885"/>
      <c r="H4885"/>
      <c r="I488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100" s="188" customFormat="1" x14ac:dyDescent="0.25">
      <c r="A4886"/>
      <c r="B4886"/>
      <c r="C4886"/>
      <c r="D4886"/>
      <c r="E4886"/>
      <c r="F4886"/>
      <c r="G4886"/>
      <c r="H4886"/>
      <c r="I4886"/>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100" s="188" customFormat="1" x14ac:dyDescent="0.25">
      <c r="A4887"/>
      <c r="B4887"/>
      <c r="C4887"/>
      <c r="D4887"/>
      <c r="E4887"/>
      <c r="F4887"/>
      <c r="G4887"/>
      <c r="H4887"/>
      <c r="I4887"/>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100" s="188" customFormat="1" x14ac:dyDescent="0.25">
      <c r="A4888"/>
      <c r="B4888"/>
      <c r="C4888"/>
      <c r="D4888"/>
      <c r="E4888"/>
      <c r="F4888"/>
      <c r="G4888"/>
      <c r="H4888"/>
      <c r="I4888"/>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100" s="188" customFormat="1" x14ac:dyDescent="0.25">
      <c r="A4889"/>
      <c r="B4889"/>
      <c r="C4889"/>
      <c r="D4889"/>
      <c r="E4889"/>
      <c r="F4889"/>
      <c r="G4889"/>
      <c r="H4889"/>
      <c r="I4889"/>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100" s="188" customFormat="1" x14ac:dyDescent="0.25">
      <c r="A4890"/>
      <c r="B4890"/>
      <c r="C4890"/>
      <c r="D4890"/>
      <c r="E4890"/>
      <c r="F4890"/>
      <c r="G4890"/>
      <c r="H4890"/>
      <c r="I4890"/>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100" s="188" customFormat="1" x14ac:dyDescent="0.25">
      <c r="A4891"/>
      <c r="B4891"/>
      <c r="C4891"/>
      <c r="D4891"/>
      <c r="E4891"/>
      <c r="F4891"/>
      <c r="G4891"/>
      <c r="H4891"/>
      <c r="I4891"/>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100" s="188" customFormat="1" x14ac:dyDescent="0.25">
      <c r="A4892"/>
      <c r="B4892"/>
      <c r="C4892"/>
      <c r="D4892"/>
      <c r="E4892"/>
      <c r="F4892"/>
      <c r="G4892"/>
      <c r="H4892"/>
      <c r="I4892"/>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100" s="188" customFormat="1" x14ac:dyDescent="0.25">
      <c r="A4893"/>
      <c r="B4893"/>
      <c r="C4893"/>
      <c r="D4893"/>
      <c r="E4893"/>
      <c r="F4893"/>
      <c r="G4893"/>
      <c r="H4893"/>
      <c r="I4893"/>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100" s="188" customFormat="1" x14ac:dyDescent="0.25">
      <c r="A4894"/>
      <c r="B4894"/>
      <c r="C4894"/>
      <c r="D4894"/>
      <c r="E4894"/>
      <c r="F4894"/>
      <c r="G4894"/>
      <c r="H4894"/>
      <c r="I4894"/>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100" s="188" customFormat="1" x14ac:dyDescent="0.25">
      <c r="A4895"/>
      <c r="B4895"/>
      <c r="C4895"/>
      <c r="D4895"/>
      <c r="E4895"/>
      <c r="F4895"/>
      <c r="G4895"/>
      <c r="H4895"/>
      <c r="I489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100" s="188" customFormat="1" x14ac:dyDescent="0.25">
      <c r="A4896"/>
      <c r="B4896"/>
      <c r="C4896"/>
      <c r="D4896"/>
      <c r="E4896"/>
      <c r="F4896"/>
      <c r="G4896"/>
      <c r="H4896"/>
      <c r="I4896"/>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100" s="188" customFormat="1" x14ac:dyDescent="0.25">
      <c r="A4897"/>
      <c r="B4897"/>
      <c r="C4897"/>
      <c r="D4897"/>
      <c r="E4897"/>
      <c r="F4897"/>
      <c r="G4897"/>
      <c r="H4897"/>
      <c r="I4897"/>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100" s="188" customFormat="1" x14ac:dyDescent="0.25">
      <c r="A4898"/>
      <c r="B4898"/>
      <c r="C4898"/>
      <c r="D4898"/>
      <c r="E4898"/>
      <c r="F4898"/>
      <c r="G4898"/>
      <c r="H4898"/>
      <c r="I4898"/>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100" s="188" customFormat="1" x14ac:dyDescent="0.25">
      <c r="A4899"/>
      <c r="B4899"/>
      <c r="C4899"/>
      <c r="D4899"/>
      <c r="E4899"/>
      <c r="F4899"/>
      <c r="G4899"/>
      <c r="H4899"/>
      <c r="I4899"/>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100" s="188" customFormat="1" x14ac:dyDescent="0.25">
      <c r="A4900"/>
      <c r="B4900"/>
      <c r="C4900"/>
      <c r="D4900"/>
      <c r="E4900"/>
      <c r="F4900"/>
      <c r="G4900"/>
      <c r="H4900"/>
      <c r="I4900"/>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100" s="188" customFormat="1" x14ac:dyDescent="0.25">
      <c r="A4901"/>
      <c r="B4901"/>
      <c r="C4901"/>
      <c r="D4901"/>
      <c r="E4901"/>
      <c r="F4901"/>
      <c r="G4901"/>
      <c r="H4901"/>
      <c r="I4901"/>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100" s="188" customFormat="1" x14ac:dyDescent="0.25">
      <c r="A4902"/>
      <c r="B4902"/>
      <c r="C4902"/>
      <c r="D4902"/>
      <c r="E4902"/>
      <c r="F4902"/>
      <c r="G4902"/>
      <c r="H4902"/>
      <c r="I4902"/>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100" s="188" customFormat="1" x14ac:dyDescent="0.25">
      <c r="A4903"/>
      <c r="B4903"/>
      <c r="C4903"/>
      <c r="D4903"/>
      <c r="E4903"/>
      <c r="F4903"/>
      <c r="G4903"/>
      <c r="H4903"/>
      <c r="I4903"/>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100" s="188" customFormat="1" x14ac:dyDescent="0.25">
      <c r="A4904"/>
      <c r="B4904"/>
      <c r="C4904"/>
      <c r="D4904"/>
      <c r="E4904"/>
      <c r="F4904"/>
      <c r="G4904"/>
      <c r="H4904"/>
      <c r="I4904"/>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100" s="188" customFormat="1" x14ac:dyDescent="0.25">
      <c r="A4905"/>
      <c r="B4905"/>
      <c r="C4905"/>
      <c r="D4905"/>
      <c r="E4905"/>
      <c r="F4905"/>
      <c r="G4905"/>
      <c r="H4905"/>
      <c r="I490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100" s="188" customFormat="1" x14ac:dyDescent="0.25">
      <c r="A4906"/>
      <c r="B4906"/>
      <c r="C4906"/>
      <c r="D4906"/>
      <c r="E4906"/>
      <c r="F4906"/>
      <c r="G4906"/>
      <c r="H4906"/>
      <c r="I4906"/>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100" s="188" customFormat="1" x14ac:dyDescent="0.25">
      <c r="A4907"/>
      <c r="B4907"/>
      <c r="C4907"/>
      <c r="D4907"/>
      <c r="E4907"/>
      <c r="F4907"/>
      <c r="G4907"/>
      <c r="H4907"/>
      <c r="I4907"/>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100" s="188" customFormat="1" x14ac:dyDescent="0.25">
      <c r="A4908"/>
      <c r="B4908"/>
      <c r="C4908"/>
      <c r="D4908"/>
      <c r="E4908"/>
      <c r="F4908"/>
      <c r="G4908"/>
      <c r="H4908"/>
      <c r="I4908"/>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100" s="188" customFormat="1" x14ac:dyDescent="0.25">
      <c r="A4909"/>
      <c r="B4909"/>
      <c r="C4909"/>
      <c r="D4909"/>
      <c r="E4909"/>
      <c r="F4909"/>
      <c r="G4909"/>
      <c r="H4909"/>
      <c r="I4909"/>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100" s="188" customFormat="1" x14ac:dyDescent="0.25">
      <c r="A4910"/>
      <c r="B4910"/>
      <c r="C4910"/>
      <c r="D4910"/>
      <c r="E4910"/>
      <c r="F4910"/>
      <c r="G4910"/>
      <c r="H4910"/>
      <c r="I4910"/>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100" s="188" customFormat="1" x14ac:dyDescent="0.25">
      <c r="A4911"/>
      <c r="B4911"/>
      <c r="C4911"/>
      <c r="D4911"/>
      <c r="E4911"/>
      <c r="F4911"/>
      <c r="G4911"/>
      <c r="H4911"/>
      <c r="I4911"/>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100" s="188" customFormat="1" x14ac:dyDescent="0.25">
      <c r="A4912"/>
      <c r="B4912"/>
      <c r="C4912"/>
      <c r="D4912"/>
      <c r="E4912"/>
      <c r="F4912"/>
      <c r="G4912"/>
      <c r="H4912"/>
      <c r="I4912"/>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100" s="188" customFormat="1" x14ac:dyDescent="0.25">
      <c r="A4913"/>
      <c r="B4913"/>
      <c r="C4913"/>
      <c r="D4913"/>
      <c r="E4913"/>
      <c r="F4913"/>
      <c r="G4913"/>
      <c r="H4913"/>
      <c r="I4913"/>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100" s="188" customFormat="1" x14ac:dyDescent="0.25">
      <c r="A4914"/>
      <c r="B4914"/>
      <c r="C4914"/>
      <c r="D4914"/>
      <c r="E4914"/>
      <c r="F4914"/>
      <c r="G4914"/>
      <c r="H4914"/>
      <c r="I4914"/>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100" s="188" customFormat="1" x14ac:dyDescent="0.25">
      <c r="A4915"/>
      <c r="B4915"/>
      <c r="C4915"/>
      <c r="D4915"/>
      <c r="E4915"/>
      <c r="F4915"/>
      <c r="G4915"/>
      <c r="H4915"/>
      <c r="I491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100" s="188" customFormat="1" x14ac:dyDescent="0.25">
      <c r="A4916"/>
      <c r="B4916"/>
      <c r="C4916"/>
      <c r="D4916"/>
      <c r="E4916"/>
      <c r="F4916"/>
      <c r="G4916"/>
      <c r="H4916"/>
      <c r="I4916"/>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100" s="188" customFormat="1" x14ac:dyDescent="0.25">
      <c r="A4917"/>
      <c r="B4917"/>
      <c r="C4917"/>
      <c r="D4917"/>
      <c r="E4917"/>
      <c r="F4917"/>
      <c r="G4917"/>
      <c r="H4917"/>
      <c r="I4917"/>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100" s="188" customFormat="1" x14ac:dyDescent="0.25">
      <c r="A4918"/>
      <c r="B4918"/>
      <c r="C4918"/>
      <c r="D4918"/>
      <c r="E4918"/>
      <c r="F4918"/>
      <c r="G4918"/>
      <c r="H4918"/>
      <c r="I4918"/>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100" s="188" customFormat="1" x14ac:dyDescent="0.25">
      <c r="A4919"/>
      <c r="B4919"/>
      <c r="C4919"/>
      <c r="D4919"/>
      <c r="E4919"/>
      <c r="F4919"/>
      <c r="G4919"/>
      <c r="H4919"/>
      <c r="I4919"/>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100" s="188" customFormat="1" x14ac:dyDescent="0.25">
      <c r="A4920"/>
      <c r="B4920"/>
      <c r="C4920"/>
      <c r="D4920"/>
      <c r="E4920"/>
      <c r="F4920"/>
      <c r="G4920"/>
      <c r="H4920"/>
      <c r="I4920"/>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100" s="188" customFormat="1" x14ac:dyDescent="0.25">
      <c r="A4921"/>
      <c r="B4921"/>
      <c r="C4921"/>
      <c r="D4921"/>
      <c r="E4921"/>
      <c r="F4921"/>
      <c r="G4921"/>
      <c r="H4921"/>
      <c r="I4921"/>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100" s="188" customFormat="1" x14ac:dyDescent="0.25">
      <c r="A4922"/>
      <c r="B4922"/>
      <c r="C4922"/>
      <c r="D4922"/>
      <c r="E4922"/>
      <c r="F4922"/>
      <c r="G4922"/>
      <c r="H4922"/>
      <c r="I4922"/>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100" s="188" customFormat="1" x14ac:dyDescent="0.25">
      <c r="A4923"/>
      <c r="B4923"/>
      <c r="C4923"/>
      <c r="D4923"/>
      <c r="E4923"/>
      <c r="F4923"/>
      <c r="G4923"/>
      <c r="H4923"/>
      <c r="I4923"/>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100" s="188" customFormat="1" x14ac:dyDescent="0.25">
      <c r="A4924"/>
      <c r="B4924"/>
      <c r="C4924"/>
      <c r="D4924"/>
      <c r="E4924"/>
      <c r="F4924"/>
      <c r="G4924"/>
      <c r="H4924"/>
      <c r="I4924"/>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100" s="188" customFormat="1" x14ac:dyDescent="0.25">
      <c r="A4925"/>
      <c r="B4925"/>
      <c r="C4925"/>
      <c r="D4925"/>
      <c r="E4925"/>
      <c r="F4925"/>
      <c r="G4925"/>
      <c r="H4925"/>
      <c r="I49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100" s="188" customFormat="1" x14ac:dyDescent="0.25">
      <c r="A4926"/>
      <c r="B4926"/>
      <c r="C4926"/>
      <c r="D4926"/>
      <c r="E4926"/>
      <c r="F4926"/>
      <c r="G4926"/>
      <c r="H4926"/>
      <c r="I4926"/>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100" s="188" customFormat="1" x14ac:dyDescent="0.25">
      <c r="A4927"/>
      <c r="B4927"/>
      <c r="C4927"/>
      <c r="D4927"/>
      <c r="E4927"/>
      <c r="F4927"/>
      <c r="G4927"/>
      <c r="H4927"/>
      <c r="I4927"/>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100" s="188" customFormat="1" x14ac:dyDescent="0.25">
      <c r="A4928"/>
      <c r="B4928"/>
      <c r="C4928"/>
      <c r="D4928"/>
      <c r="E4928"/>
      <c r="F4928"/>
      <c r="G4928"/>
      <c r="H4928"/>
      <c r="I4928"/>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100" s="188" customFormat="1" x14ac:dyDescent="0.25">
      <c r="A4929"/>
      <c r="B4929"/>
      <c r="C4929"/>
      <c r="D4929"/>
      <c r="E4929"/>
      <c r="F4929"/>
      <c r="G4929"/>
      <c r="H4929"/>
      <c r="I4929"/>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100" s="188" customFormat="1" x14ac:dyDescent="0.25">
      <c r="A4930"/>
      <c r="B4930"/>
      <c r="C4930"/>
      <c r="D4930"/>
      <c r="E4930"/>
      <c r="F4930"/>
      <c r="G4930"/>
      <c r="H4930"/>
      <c r="I4930"/>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100" s="188" customFormat="1" x14ac:dyDescent="0.25">
      <c r="A4931"/>
      <c r="B4931"/>
      <c r="C4931"/>
      <c r="D4931"/>
      <c r="E4931"/>
      <c r="F4931"/>
      <c r="G4931"/>
      <c r="H4931"/>
      <c r="I4931"/>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100" s="188" customFormat="1" x14ac:dyDescent="0.25">
      <c r="A4932"/>
      <c r="B4932"/>
      <c r="C4932"/>
      <c r="D4932"/>
      <c r="E4932"/>
      <c r="F4932"/>
      <c r="G4932"/>
      <c r="H4932"/>
      <c r="I4932"/>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100" s="188" customFormat="1" x14ac:dyDescent="0.25">
      <c r="A4933"/>
      <c r="B4933"/>
      <c r="C4933"/>
      <c r="D4933"/>
      <c r="E4933"/>
      <c r="F4933"/>
      <c r="G4933"/>
      <c r="H4933"/>
      <c r="I4933"/>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100" s="188" customFormat="1" x14ac:dyDescent="0.25">
      <c r="A4934"/>
      <c r="B4934"/>
      <c r="C4934"/>
      <c r="D4934"/>
      <c r="E4934"/>
      <c r="F4934"/>
      <c r="G4934"/>
      <c r="H4934"/>
      <c r="I4934"/>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100" s="188" customFormat="1" x14ac:dyDescent="0.25">
      <c r="A4935"/>
      <c r="B4935"/>
      <c r="C4935"/>
      <c r="D4935"/>
      <c r="E4935"/>
      <c r="F4935"/>
      <c r="G4935"/>
      <c r="H4935"/>
      <c r="I493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100" s="188" customFormat="1" x14ac:dyDescent="0.25">
      <c r="A4936"/>
      <c r="B4936"/>
      <c r="C4936"/>
      <c r="D4936"/>
      <c r="E4936"/>
      <c r="F4936"/>
      <c r="G4936"/>
      <c r="H4936"/>
      <c r="I4936"/>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100" s="188" customFormat="1" x14ac:dyDescent="0.25">
      <c r="A4937"/>
      <c r="B4937"/>
      <c r="C4937"/>
      <c r="D4937"/>
      <c r="E4937"/>
      <c r="F4937"/>
      <c r="G4937"/>
      <c r="H4937"/>
      <c r="I4937"/>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100" s="188" customFormat="1" x14ac:dyDescent="0.25">
      <c r="A4938"/>
      <c r="B4938"/>
      <c r="C4938"/>
      <c r="D4938"/>
      <c r="E4938"/>
      <c r="F4938"/>
      <c r="G4938"/>
      <c r="H4938"/>
      <c r="I4938"/>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100" s="188" customFormat="1" x14ac:dyDescent="0.25">
      <c r="A4939"/>
      <c r="B4939"/>
      <c r="C4939"/>
      <c r="D4939"/>
      <c r="E4939"/>
      <c r="F4939"/>
      <c r="G4939"/>
      <c r="H4939"/>
      <c r="I4939"/>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100" s="188" customFormat="1" x14ac:dyDescent="0.25">
      <c r="A4940"/>
      <c r="B4940"/>
      <c r="C4940"/>
      <c r="D4940"/>
      <c r="E4940"/>
      <c r="F4940"/>
      <c r="G4940"/>
      <c r="H4940"/>
      <c r="I4940"/>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100" s="188" customFormat="1" x14ac:dyDescent="0.25">
      <c r="A4941"/>
      <c r="B4941"/>
      <c r="C4941"/>
      <c r="D4941"/>
      <c r="E4941"/>
      <c r="F4941"/>
      <c r="G4941"/>
      <c r="H4941"/>
      <c r="I4941"/>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100" s="188" customFormat="1" x14ac:dyDescent="0.25">
      <c r="A4942"/>
      <c r="B4942"/>
      <c r="C4942"/>
      <c r="D4942"/>
      <c r="E4942"/>
      <c r="F4942"/>
      <c r="G4942"/>
      <c r="H4942"/>
      <c r="I4942"/>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100" s="188" customFormat="1" x14ac:dyDescent="0.25">
      <c r="A4943"/>
      <c r="B4943"/>
      <c r="C4943"/>
      <c r="D4943"/>
      <c r="E4943"/>
      <c r="F4943"/>
      <c r="G4943"/>
      <c r="H4943"/>
      <c r="I4943"/>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100" s="188" customFormat="1" x14ac:dyDescent="0.25">
      <c r="A4944"/>
      <c r="B4944"/>
      <c r="C4944"/>
      <c r="D4944"/>
      <c r="E4944"/>
      <c r="F4944"/>
      <c r="G4944"/>
      <c r="H4944"/>
      <c r="I4944"/>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100" s="188" customFormat="1" x14ac:dyDescent="0.25">
      <c r="A4945"/>
      <c r="B4945"/>
      <c r="C4945"/>
      <c r="D4945"/>
      <c r="E4945"/>
      <c r="F4945"/>
      <c r="G4945"/>
      <c r="H4945"/>
      <c r="I494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100" s="188" customFormat="1" x14ac:dyDescent="0.25">
      <c r="A4946"/>
      <c r="B4946"/>
      <c r="C4946"/>
      <c r="D4946"/>
      <c r="E4946"/>
      <c r="F4946"/>
      <c r="G4946"/>
      <c r="H4946"/>
      <c r="I4946"/>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100" s="188" customFormat="1" x14ac:dyDescent="0.25">
      <c r="A4947"/>
      <c r="B4947"/>
      <c r="C4947"/>
      <c r="D4947"/>
      <c r="E4947"/>
      <c r="F4947"/>
      <c r="G4947"/>
      <c r="H4947"/>
      <c r="I4947"/>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100" s="188" customFormat="1" x14ac:dyDescent="0.25">
      <c r="A4948"/>
      <c r="B4948"/>
      <c r="C4948"/>
      <c r="D4948"/>
      <c r="E4948"/>
      <c r="F4948"/>
      <c r="G4948"/>
      <c r="H4948"/>
      <c r="I4948"/>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100" s="188" customFormat="1" x14ac:dyDescent="0.25">
      <c r="A4949"/>
      <c r="B4949"/>
      <c r="C4949"/>
      <c r="D4949"/>
      <c r="E4949"/>
      <c r="F4949"/>
      <c r="G4949"/>
      <c r="H4949"/>
      <c r="I4949"/>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100" s="188" customFormat="1" x14ac:dyDescent="0.25">
      <c r="A4950"/>
      <c r="B4950"/>
      <c r="C4950"/>
      <c r="D4950"/>
      <c r="E4950"/>
      <c r="F4950"/>
      <c r="G4950"/>
      <c r="H4950"/>
      <c r="I4950"/>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100" s="188" customFormat="1" x14ac:dyDescent="0.25">
      <c r="A4951"/>
      <c r="B4951"/>
      <c r="C4951"/>
      <c r="D4951"/>
      <c r="E4951"/>
      <c r="F4951"/>
      <c r="G4951"/>
      <c r="H4951"/>
      <c r="I4951"/>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100" s="188" customFormat="1" x14ac:dyDescent="0.25">
      <c r="A4952"/>
      <c r="B4952"/>
      <c r="C4952"/>
      <c r="D4952"/>
      <c r="E4952"/>
      <c r="F4952"/>
      <c r="G4952"/>
      <c r="H4952"/>
      <c r="I4952"/>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100" s="188" customFormat="1" x14ac:dyDescent="0.25">
      <c r="A4953"/>
      <c r="B4953"/>
      <c r="C4953"/>
      <c r="D4953"/>
      <c r="E4953"/>
      <c r="F4953"/>
      <c r="G4953"/>
      <c r="H4953"/>
      <c r="I4953"/>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100" s="188" customFormat="1" x14ac:dyDescent="0.25">
      <c r="A4954"/>
      <c r="B4954"/>
      <c r="C4954"/>
      <c r="D4954"/>
      <c r="E4954"/>
      <c r="F4954"/>
      <c r="G4954"/>
      <c r="H4954"/>
      <c r="I4954"/>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100" s="188" customFormat="1" x14ac:dyDescent="0.25">
      <c r="A4955"/>
      <c r="B4955"/>
      <c r="C4955"/>
      <c r="D4955"/>
      <c r="E4955"/>
      <c r="F4955"/>
      <c r="G4955"/>
      <c r="H4955"/>
      <c r="I495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100" s="188" customFormat="1" x14ac:dyDescent="0.25">
      <c r="A4956"/>
      <c r="B4956"/>
      <c r="C4956"/>
      <c r="D4956"/>
      <c r="E4956"/>
      <c r="F4956"/>
      <c r="G4956"/>
      <c r="H4956"/>
      <c r="I4956"/>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100" s="188" customFormat="1" x14ac:dyDescent="0.25">
      <c r="A4957"/>
      <c r="B4957"/>
      <c r="C4957"/>
      <c r="D4957"/>
      <c r="E4957"/>
      <c r="F4957"/>
      <c r="G4957"/>
      <c r="H4957"/>
      <c r="I4957"/>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100" s="188" customFormat="1" x14ac:dyDescent="0.25">
      <c r="A4958"/>
      <c r="B4958"/>
      <c r="C4958"/>
      <c r="D4958"/>
      <c r="E4958"/>
      <c r="F4958"/>
      <c r="G4958"/>
      <c r="H4958"/>
      <c r="I4958"/>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100" s="188" customFormat="1" x14ac:dyDescent="0.25">
      <c r="A4959"/>
      <c r="B4959"/>
      <c r="C4959"/>
      <c r="D4959"/>
      <c r="E4959"/>
      <c r="F4959"/>
      <c r="G4959"/>
      <c r="H4959"/>
      <c r="I4959"/>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100" s="188" customFormat="1" x14ac:dyDescent="0.25">
      <c r="A4960"/>
      <c r="B4960"/>
      <c r="C4960"/>
      <c r="D4960"/>
      <c r="E4960"/>
      <c r="F4960"/>
      <c r="G4960"/>
      <c r="H4960"/>
      <c r="I4960"/>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100" s="188" customFormat="1" x14ac:dyDescent="0.25">
      <c r="A4961"/>
      <c r="B4961"/>
      <c r="C4961"/>
      <c r="D4961"/>
      <c r="E4961"/>
      <c r="F4961"/>
      <c r="G4961"/>
      <c r="H4961"/>
      <c r="I4961"/>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100" s="188" customFormat="1" x14ac:dyDescent="0.25">
      <c r="A4962"/>
      <c r="B4962"/>
      <c r="C4962"/>
      <c r="D4962"/>
      <c r="E4962"/>
      <c r="F4962"/>
      <c r="G4962"/>
      <c r="H4962"/>
      <c r="I4962"/>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100" s="188" customFormat="1" x14ac:dyDescent="0.25">
      <c r="A4963"/>
      <c r="B4963"/>
      <c r="C4963"/>
      <c r="D4963"/>
      <c r="E4963"/>
      <c r="F4963"/>
      <c r="G4963"/>
      <c r="H4963"/>
      <c r="I4963"/>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100" s="188" customFormat="1" x14ac:dyDescent="0.25">
      <c r="A4964"/>
      <c r="B4964"/>
      <c r="C4964"/>
      <c r="D4964"/>
      <c r="E4964"/>
      <c r="F4964"/>
      <c r="G4964"/>
      <c r="H4964"/>
      <c r="I4964"/>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100" s="188" customFormat="1" x14ac:dyDescent="0.25">
      <c r="A4965"/>
      <c r="B4965"/>
      <c r="C4965"/>
      <c r="D4965"/>
      <c r="E4965"/>
      <c r="F4965"/>
      <c r="G4965"/>
      <c r="H4965"/>
      <c r="I496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100" s="188" customFormat="1" x14ac:dyDescent="0.25">
      <c r="A4966"/>
      <c r="B4966"/>
      <c r="C4966"/>
      <c r="D4966"/>
      <c r="E4966"/>
      <c r="F4966"/>
      <c r="G4966"/>
      <c r="H4966"/>
      <c r="I4966"/>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100" s="188" customFormat="1" x14ac:dyDescent="0.25">
      <c r="A4967"/>
      <c r="B4967"/>
      <c r="C4967"/>
      <c r="D4967"/>
      <c r="E4967"/>
      <c r="F4967"/>
      <c r="G4967"/>
      <c r="H4967"/>
      <c r="I4967"/>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100" s="188" customFormat="1" x14ac:dyDescent="0.25">
      <c r="A4968"/>
      <c r="B4968"/>
      <c r="C4968"/>
      <c r="D4968"/>
      <c r="E4968"/>
      <c r="F4968"/>
      <c r="G4968"/>
      <c r="H4968"/>
      <c r="I4968"/>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100" s="188" customFormat="1" x14ac:dyDescent="0.25">
      <c r="A4969"/>
      <c r="B4969"/>
      <c r="C4969"/>
      <c r="D4969"/>
      <c r="E4969"/>
      <c r="F4969"/>
      <c r="G4969"/>
      <c r="H4969"/>
      <c r="I4969"/>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100" s="188" customFormat="1" x14ac:dyDescent="0.25">
      <c r="A4970"/>
      <c r="B4970"/>
      <c r="C4970"/>
      <c r="D4970"/>
      <c r="E4970"/>
      <c r="F4970"/>
      <c r="G4970"/>
      <c r="H4970"/>
      <c r="I4970"/>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100" s="188" customFormat="1" x14ac:dyDescent="0.25">
      <c r="A4971"/>
      <c r="B4971"/>
      <c r="C4971"/>
      <c r="D4971"/>
      <c r="E4971"/>
      <c r="F4971"/>
      <c r="G4971"/>
      <c r="H4971"/>
      <c r="I4971"/>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100" s="188" customFormat="1" x14ac:dyDescent="0.25">
      <c r="A4972"/>
      <c r="B4972"/>
      <c r="C4972"/>
      <c r="D4972"/>
      <c r="E4972"/>
      <c r="F4972"/>
      <c r="G4972"/>
      <c r="H4972"/>
      <c r="I4972"/>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100" s="188" customFormat="1" x14ac:dyDescent="0.25">
      <c r="A4973"/>
      <c r="B4973"/>
      <c r="C4973"/>
      <c r="D4973"/>
      <c r="E4973"/>
      <c r="F4973"/>
      <c r="G4973"/>
      <c r="H4973"/>
      <c r="I4973"/>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100" s="188" customFormat="1" x14ac:dyDescent="0.25">
      <c r="A4974"/>
      <c r="B4974"/>
      <c r="C4974"/>
      <c r="D4974"/>
      <c r="E4974"/>
      <c r="F4974"/>
      <c r="G4974"/>
      <c r="H4974"/>
      <c r="I4974"/>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100" s="188" customFormat="1" x14ac:dyDescent="0.25">
      <c r="A4975"/>
      <c r="B4975"/>
      <c r="C4975"/>
      <c r="D4975"/>
      <c r="E4975"/>
      <c r="F4975"/>
      <c r="G4975"/>
      <c r="H4975"/>
      <c r="I497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100" s="188" customFormat="1" x14ac:dyDescent="0.25">
      <c r="A4976"/>
      <c r="B4976"/>
      <c r="C4976"/>
      <c r="D4976"/>
      <c r="E4976"/>
      <c r="F4976"/>
      <c r="G4976"/>
      <c r="H4976"/>
      <c r="I4976"/>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100" s="188" customFormat="1" x14ac:dyDescent="0.25">
      <c r="A4977"/>
      <c r="B4977"/>
      <c r="C4977"/>
      <c r="D4977"/>
      <c r="E4977"/>
      <c r="F4977"/>
      <c r="G4977"/>
      <c r="H4977"/>
      <c r="I4977"/>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100" s="188" customFormat="1" x14ac:dyDescent="0.25">
      <c r="A4978"/>
      <c r="B4978"/>
      <c r="C4978"/>
      <c r="D4978"/>
      <c r="E4978"/>
      <c r="F4978"/>
      <c r="G4978"/>
      <c r="H4978"/>
      <c r="I4978"/>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100" s="188" customFormat="1" x14ac:dyDescent="0.25">
      <c r="A4979"/>
      <c r="B4979"/>
      <c r="C4979"/>
      <c r="D4979"/>
      <c r="E4979"/>
      <c r="F4979"/>
      <c r="G4979"/>
      <c r="H4979"/>
      <c r="I4979"/>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100" s="188" customFormat="1" x14ac:dyDescent="0.25">
      <c r="A4980"/>
      <c r="B4980"/>
      <c r="C4980"/>
      <c r="D4980"/>
      <c r="E4980"/>
      <c r="F4980"/>
      <c r="G4980"/>
      <c r="H4980"/>
      <c r="I4980"/>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100" s="188" customFormat="1" x14ac:dyDescent="0.25">
      <c r="A4981"/>
      <c r="B4981"/>
      <c r="C4981"/>
      <c r="D4981"/>
      <c r="E4981"/>
      <c r="F4981"/>
      <c r="G4981"/>
      <c r="H4981"/>
      <c r="I4981"/>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100" s="188" customFormat="1" x14ac:dyDescent="0.25">
      <c r="A4982"/>
      <c r="B4982"/>
      <c r="C4982"/>
      <c r="D4982"/>
      <c r="E4982"/>
      <c r="F4982"/>
      <c r="G4982"/>
      <c r="H4982"/>
      <c r="I4982"/>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100" s="188" customFormat="1" x14ac:dyDescent="0.25">
      <c r="A4983"/>
      <c r="B4983"/>
      <c r="C4983"/>
      <c r="D4983"/>
      <c r="E4983"/>
      <c r="F4983"/>
      <c r="G4983"/>
      <c r="H4983"/>
      <c r="I4983"/>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100" s="188" customFormat="1" x14ac:dyDescent="0.25">
      <c r="A4984"/>
      <c r="B4984"/>
      <c r="C4984"/>
      <c r="D4984"/>
      <c r="E4984"/>
      <c r="F4984"/>
      <c r="G4984"/>
      <c r="H4984"/>
      <c r="I4984"/>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100" s="188" customFormat="1" x14ac:dyDescent="0.25">
      <c r="A4985"/>
      <c r="B4985"/>
      <c r="C4985"/>
      <c r="D4985"/>
      <c r="E4985"/>
      <c r="F4985"/>
      <c r="G4985"/>
      <c r="H4985"/>
      <c r="I498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100" s="188" customFormat="1" x14ac:dyDescent="0.25">
      <c r="A4986"/>
      <c r="B4986"/>
      <c r="C4986"/>
      <c r="D4986"/>
      <c r="E4986"/>
      <c r="F4986"/>
      <c r="G4986"/>
      <c r="H4986"/>
      <c r="I4986"/>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100" s="188" customFormat="1" x14ac:dyDescent="0.25">
      <c r="A4987"/>
      <c r="B4987"/>
      <c r="C4987"/>
      <c r="D4987"/>
      <c r="E4987"/>
      <c r="F4987"/>
      <c r="G4987"/>
      <c r="H4987"/>
      <c r="I4987"/>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100" s="188" customFormat="1" x14ac:dyDescent="0.25">
      <c r="A4988"/>
      <c r="B4988"/>
      <c r="C4988"/>
      <c r="D4988"/>
      <c r="E4988"/>
      <c r="F4988"/>
      <c r="G4988"/>
      <c r="H4988"/>
      <c r="I4988"/>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100" s="188" customFormat="1" x14ac:dyDescent="0.25">
      <c r="A4989"/>
      <c r="B4989"/>
      <c r="C4989"/>
      <c r="D4989"/>
      <c r="E4989"/>
      <c r="F4989"/>
      <c r="G4989"/>
      <c r="H4989"/>
      <c r="I4989"/>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100" s="188" customFormat="1" x14ac:dyDescent="0.25">
      <c r="A4990"/>
      <c r="B4990"/>
      <c r="C4990"/>
      <c r="D4990"/>
      <c r="E4990"/>
      <c r="F4990"/>
      <c r="G4990"/>
      <c r="H4990"/>
      <c r="I4990"/>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100" s="188" customFormat="1" x14ac:dyDescent="0.25">
      <c r="A4991"/>
      <c r="B4991"/>
      <c r="C4991"/>
      <c r="D4991"/>
      <c r="E4991"/>
      <c r="F4991"/>
      <c r="G4991"/>
      <c r="H4991"/>
      <c r="I4991"/>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100" s="188" customFormat="1" x14ac:dyDescent="0.25">
      <c r="A4992"/>
      <c r="B4992"/>
      <c r="C4992"/>
      <c r="D4992"/>
      <c r="E4992"/>
      <c r="F4992"/>
      <c r="G4992"/>
      <c r="H4992"/>
      <c r="I4992"/>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100" s="188" customFormat="1" x14ac:dyDescent="0.25">
      <c r="A4993"/>
      <c r="B4993"/>
      <c r="C4993"/>
      <c r="D4993"/>
      <c r="E4993"/>
      <c r="F4993"/>
      <c r="G4993"/>
      <c r="H4993"/>
      <c r="I4993"/>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100" s="188" customFormat="1" x14ac:dyDescent="0.25">
      <c r="A4994"/>
      <c r="B4994"/>
      <c r="C4994"/>
      <c r="D4994"/>
      <c r="E4994"/>
      <c r="F4994"/>
      <c r="G4994"/>
      <c r="H4994"/>
      <c r="I4994"/>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100" s="188" customFormat="1" x14ac:dyDescent="0.25">
      <c r="A4995"/>
      <c r="B4995"/>
      <c r="C4995"/>
      <c r="D4995"/>
      <c r="E4995"/>
      <c r="F4995"/>
      <c r="G4995"/>
      <c r="H4995"/>
      <c r="I499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100" s="188" customFormat="1" x14ac:dyDescent="0.25">
      <c r="A4996"/>
      <c r="B4996"/>
      <c r="C4996"/>
      <c r="D4996"/>
      <c r="E4996"/>
      <c r="F4996"/>
      <c r="G4996"/>
      <c r="H4996"/>
      <c r="I4996"/>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100" s="188" customFormat="1" x14ac:dyDescent="0.25">
      <c r="A4997"/>
      <c r="B4997"/>
      <c r="C4997"/>
      <c r="D4997"/>
      <c r="E4997"/>
      <c r="F4997"/>
      <c r="G4997"/>
      <c r="H4997"/>
      <c r="I4997"/>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100" s="188" customFormat="1" x14ac:dyDescent="0.25">
      <c r="A4998"/>
      <c r="B4998"/>
      <c r="C4998"/>
      <c r="D4998"/>
      <c r="E4998"/>
      <c r="F4998"/>
      <c r="G4998"/>
      <c r="H4998"/>
      <c r="I4998"/>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100" s="188" customFormat="1" x14ac:dyDescent="0.25">
      <c r="A4999"/>
      <c r="B4999"/>
      <c r="C4999"/>
      <c r="D4999"/>
      <c r="E4999"/>
      <c r="F4999"/>
      <c r="G4999"/>
      <c r="H4999"/>
      <c r="I4999"/>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100" s="188" customFormat="1" x14ac:dyDescent="0.25">
      <c r="A5000"/>
      <c r="B5000"/>
      <c r="C5000"/>
      <c r="D5000"/>
      <c r="E5000"/>
      <c r="F5000"/>
      <c r="G5000"/>
      <c r="H5000"/>
      <c r="I5000"/>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100" s="188" customFormat="1" x14ac:dyDescent="0.25">
      <c r="A5001"/>
      <c r="B5001"/>
      <c r="C5001"/>
      <c r="D5001"/>
      <c r="E5001"/>
      <c r="F5001"/>
      <c r="G5001"/>
      <c r="H5001"/>
      <c r="I5001"/>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100" s="188" customFormat="1" x14ac:dyDescent="0.25">
      <c r="A5002"/>
      <c r="B5002"/>
      <c r="C5002"/>
      <c r="D5002"/>
      <c r="E5002"/>
      <c r="F5002"/>
      <c r="G5002"/>
      <c r="H5002"/>
      <c r="I5002"/>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100" s="188" customFormat="1" x14ac:dyDescent="0.25">
      <c r="A5003"/>
      <c r="B5003"/>
      <c r="C5003"/>
      <c r="D5003"/>
      <c r="E5003"/>
      <c r="F5003"/>
      <c r="G5003"/>
      <c r="H5003"/>
      <c r="I5003"/>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100" s="188" customFormat="1" x14ac:dyDescent="0.25">
      <c r="A5004"/>
      <c r="B5004"/>
      <c r="C5004"/>
      <c r="D5004"/>
      <c r="E5004"/>
      <c r="F5004"/>
      <c r="G5004"/>
      <c r="H5004"/>
      <c r="I5004"/>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100" s="188" customFormat="1" x14ac:dyDescent="0.25">
      <c r="A5005"/>
      <c r="B5005"/>
      <c r="C5005"/>
      <c r="D5005"/>
      <c r="E5005"/>
      <c r="F5005"/>
      <c r="G5005"/>
      <c r="H5005"/>
      <c r="I500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100" s="188" customFormat="1" x14ac:dyDescent="0.25">
      <c r="A5006"/>
      <c r="B5006"/>
      <c r="C5006"/>
      <c r="D5006"/>
      <c r="E5006"/>
      <c r="F5006"/>
      <c r="G5006"/>
      <c r="H5006"/>
      <c r="I5006"/>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100" s="188" customFormat="1" x14ac:dyDescent="0.25">
      <c r="A5007"/>
      <c r="B5007"/>
      <c r="C5007"/>
      <c r="D5007"/>
      <c r="E5007"/>
      <c r="F5007"/>
      <c r="G5007"/>
      <c r="H5007"/>
      <c r="I5007"/>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100" s="188" customFormat="1" x14ac:dyDescent="0.25">
      <c r="A5008"/>
      <c r="B5008"/>
      <c r="C5008"/>
      <c r="D5008"/>
      <c r="E5008"/>
      <c r="F5008"/>
      <c r="G5008"/>
      <c r="H5008"/>
      <c r="I5008"/>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100" s="188" customFormat="1" x14ac:dyDescent="0.25">
      <c r="A5009"/>
      <c r="B5009"/>
      <c r="C5009"/>
      <c r="D5009"/>
      <c r="E5009"/>
      <c r="F5009"/>
      <c r="G5009"/>
      <c r="H5009"/>
      <c r="I5009"/>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100" s="188" customFormat="1" x14ac:dyDescent="0.25">
      <c r="A5010"/>
      <c r="B5010"/>
      <c r="C5010"/>
      <c r="D5010"/>
      <c r="E5010"/>
      <c r="F5010"/>
      <c r="G5010"/>
      <c r="H5010"/>
      <c r="I5010"/>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100" s="188" customFormat="1" x14ac:dyDescent="0.25">
      <c r="A5011"/>
      <c r="B5011"/>
      <c r="C5011"/>
      <c r="D5011"/>
      <c r="E5011"/>
      <c r="F5011"/>
      <c r="G5011"/>
      <c r="H5011"/>
      <c r="I5011"/>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100" s="188" customFormat="1" x14ac:dyDescent="0.25">
      <c r="A5012"/>
      <c r="B5012"/>
      <c r="C5012"/>
      <c r="D5012"/>
      <c r="E5012"/>
      <c r="F5012"/>
      <c r="G5012"/>
      <c r="H5012"/>
      <c r="I5012"/>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100" s="188" customFormat="1" x14ac:dyDescent="0.25">
      <c r="A5013"/>
      <c r="B5013"/>
      <c r="C5013"/>
      <c r="D5013"/>
      <c r="E5013"/>
      <c r="F5013"/>
      <c r="G5013"/>
      <c r="H5013"/>
      <c r="I5013"/>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100" s="188" customFormat="1" x14ac:dyDescent="0.25">
      <c r="A5014"/>
      <c r="B5014"/>
      <c r="C5014"/>
      <c r="D5014"/>
      <c r="E5014"/>
      <c r="F5014"/>
      <c r="G5014"/>
      <c r="H5014"/>
      <c r="I5014"/>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100" s="188" customFormat="1" x14ac:dyDescent="0.25">
      <c r="A5015"/>
      <c r="B5015"/>
      <c r="C5015"/>
      <c r="D5015"/>
      <c r="E5015"/>
      <c r="F5015"/>
      <c r="G5015"/>
      <c r="H5015"/>
      <c r="I501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100" s="188" customFormat="1" x14ac:dyDescent="0.25">
      <c r="A5016"/>
      <c r="B5016"/>
      <c r="C5016"/>
      <c r="D5016"/>
      <c r="E5016"/>
      <c r="F5016"/>
      <c r="G5016"/>
      <c r="H5016"/>
      <c r="I5016"/>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100" s="188" customFormat="1" x14ac:dyDescent="0.25">
      <c r="A5017"/>
      <c r="B5017"/>
      <c r="C5017"/>
      <c r="D5017"/>
      <c r="E5017"/>
      <c r="F5017"/>
      <c r="G5017"/>
      <c r="H5017"/>
      <c r="I5017"/>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100" s="188" customFormat="1" x14ac:dyDescent="0.25">
      <c r="A5018"/>
      <c r="B5018"/>
      <c r="C5018"/>
      <c r="D5018"/>
      <c r="E5018"/>
      <c r="F5018"/>
      <c r="G5018"/>
      <c r="H5018"/>
      <c r="I5018"/>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100" s="188" customFormat="1" x14ac:dyDescent="0.25">
      <c r="A5019"/>
      <c r="B5019"/>
      <c r="C5019"/>
      <c r="D5019"/>
      <c r="E5019"/>
      <c r="F5019"/>
      <c r="G5019"/>
      <c r="H5019"/>
      <c r="I5019"/>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100" s="188" customFormat="1" x14ac:dyDescent="0.25">
      <c r="A5020"/>
      <c r="B5020"/>
      <c r="C5020"/>
      <c r="D5020"/>
      <c r="E5020"/>
      <c r="F5020"/>
      <c r="G5020"/>
      <c r="H5020"/>
      <c r="I5020"/>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100" s="188" customFormat="1" x14ac:dyDescent="0.25">
      <c r="A5021"/>
      <c r="B5021"/>
      <c r="C5021"/>
      <c r="D5021"/>
      <c r="E5021"/>
      <c r="F5021"/>
      <c r="G5021"/>
      <c r="H5021"/>
      <c r="I5021"/>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100" s="188" customFormat="1" x14ac:dyDescent="0.25">
      <c r="A5022"/>
      <c r="B5022"/>
      <c r="C5022"/>
      <c r="D5022"/>
      <c r="E5022"/>
      <c r="F5022"/>
      <c r="G5022"/>
      <c r="H5022"/>
      <c r="I5022"/>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100" s="188" customFormat="1" x14ac:dyDescent="0.25">
      <c r="A5023"/>
      <c r="B5023"/>
      <c r="C5023"/>
      <c r="D5023"/>
      <c r="E5023"/>
      <c r="F5023"/>
      <c r="G5023"/>
      <c r="H5023"/>
      <c r="I5023"/>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100" s="188" customFormat="1" x14ac:dyDescent="0.25">
      <c r="A5024"/>
      <c r="B5024"/>
      <c r="C5024"/>
      <c r="D5024"/>
      <c r="E5024"/>
      <c r="F5024"/>
      <c r="G5024"/>
      <c r="H5024"/>
      <c r="I5024"/>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100" s="188" customFormat="1" x14ac:dyDescent="0.25">
      <c r="A5025"/>
      <c r="B5025"/>
      <c r="C5025"/>
      <c r="D5025"/>
      <c r="E5025"/>
      <c r="F5025"/>
      <c r="G5025"/>
      <c r="H5025"/>
      <c r="I5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100" s="188" customFormat="1" x14ac:dyDescent="0.25">
      <c r="A5026"/>
      <c r="B5026"/>
      <c r="C5026"/>
      <c r="D5026"/>
      <c r="E5026"/>
      <c r="F5026"/>
      <c r="G5026"/>
      <c r="H5026"/>
      <c r="I5026"/>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100" s="188" customFormat="1" x14ac:dyDescent="0.25">
      <c r="A5027"/>
      <c r="B5027"/>
      <c r="C5027"/>
      <c r="D5027"/>
      <c r="E5027"/>
      <c r="F5027"/>
      <c r="G5027"/>
      <c r="H5027"/>
      <c r="I5027"/>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100" s="188" customFormat="1" x14ac:dyDescent="0.25">
      <c r="A5028"/>
      <c r="B5028"/>
      <c r="C5028"/>
      <c r="D5028"/>
      <c r="E5028"/>
      <c r="F5028"/>
      <c r="G5028"/>
      <c r="H5028"/>
      <c r="I5028"/>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100" s="188" customFormat="1" x14ac:dyDescent="0.25">
      <c r="A5029"/>
      <c r="B5029"/>
      <c r="C5029"/>
      <c r="D5029"/>
      <c r="E5029"/>
      <c r="F5029"/>
      <c r="G5029"/>
      <c r="H5029"/>
      <c r="I5029"/>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100" s="188" customFormat="1" x14ac:dyDescent="0.25">
      <c r="A5030"/>
      <c r="B5030"/>
      <c r="C5030"/>
      <c r="D5030"/>
      <c r="E5030"/>
      <c r="F5030"/>
      <c r="G5030"/>
      <c r="H5030"/>
      <c r="I5030"/>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100" s="188" customFormat="1" x14ac:dyDescent="0.25">
      <c r="A5031"/>
      <c r="B5031"/>
      <c r="C5031"/>
      <c r="D5031"/>
      <c r="E5031"/>
      <c r="F5031"/>
      <c r="G5031"/>
      <c r="H5031"/>
      <c r="I5031"/>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100" s="188" customFormat="1" x14ac:dyDescent="0.25">
      <c r="A5032"/>
      <c r="B5032"/>
      <c r="C5032"/>
      <c r="D5032"/>
      <c r="E5032"/>
      <c r="F5032"/>
      <c r="G5032"/>
      <c r="H5032"/>
      <c r="I5032"/>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100" s="188" customFormat="1" x14ac:dyDescent="0.25">
      <c r="A5033"/>
      <c r="B5033"/>
      <c r="C5033"/>
      <c r="D5033"/>
      <c r="E5033"/>
      <c r="F5033"/>
      <c r="G5033"/>
      <c r="H5033"/>
      <c r="I5033"/>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100" s="188" customFormat="1" x14ac:dyDescent="0.25">
      <c r="A5034"/>
      <c r="B5034"/>
      <c r="C5034"/>
      <c r="D5034"/>
      <c r="E5034"/>
      <c r="F5034"/>
      <c r="G5034"/>
      <c r="H5034"/>
      <c r="I5034"/>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100" s="188" customFormat="1" x14ac:dyDescent="0.25">
      <c r="A5035"/>
      <c r="B5035"/>
      <c r="C5035"/>
      <c r="D5035"/>
      <c r="E5035"/>
      <c r="F5035"/>
      <c r="G5035"/>
      <c r="H5035"/>
      <c r="I503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100" s="188" customFormat="1" x14ac:dyDescent="0.25">
      <c r="A5036"/>
      <c r="B5036"/>
      <c r="C5036"/>
      <c r="D5036"/>
      <c r="E5036"/>
      <c r="F5036"/>
      <c r="G5036"/>
      <c r="H5036"/>
      <c r="I5036"/>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100" s="188" customFormat="1" x14ac:dyDescent="0.25">
      <c r="A5037"/>
      <c r="B5037"/>
      <c r="C5037"/>
      <c r="D5037"/>
      <c r="E5037"/>
      <c r="F5037"/>
      <c r="G5037"/>
      <c r="H5037"/>
      <c r="I5037"/>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100" s="188" customFormat="1" x14ac:dyDescent="0.25">
      <c r="A5038"/>
      <c r="B5038"/>
      <c r="C5038"/>
      <c r="D5038"/>
      <c r="E5038"/>
      <c r="F5038"/>
      <c r="G5038"/>
      <c r="H5038"/>
      <c r="I5038"/>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100" s="188" customFormat="1" x14ac:dyDescent="0.25">
      <c r="A5039"/>
      <c r="B5039"/>
      <c r="C5039"/>
      <c r="D5039"/>
      <c r="E5039"/>
      <c r="F5039"/>
      <c r="G5039"/>
      <c r="H5039"/>
      <c r="I5039"/>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100" s="188" customFormat="1" x14ac:dyDescent="0.25">
      <c r="A5040"/>
      <c r="B5040"/>
      <c r="C5040"/>
      <c r="D5040"/>
      <c r="E5040"/>
      <c r="F5040"/>
      <c r="G5040"/>
      <c r="H5040"/>
      <c r="I5040"/>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100" s="188" customFormat="1" x14ac:dyDescent="0.25">
      <c r="A5041"/>
      <c r="B5041"/>
      <c r="C5041"/>
      <c r="D5041"/>
      <c r="E5041"/>
      <c r="F5041"/>
      <c r="G5041"/>
      <c r="H5041"/>
      <c r="I5041"/>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100" s="188" customFormat="1" x14ac:dyDescent="0.25">
      <c r="A5042"/>
      <c r="B5042"/>
      <c r="C5042"/>
      <c r="D5042"/>
      <c r="E5042"/>
      <c r="F5042"/>
      <c r="G5042"/>
      <c r="H5042"/>
      <c r="I5042"/>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100" s="188" customFormat="1" x14ac:dyDescent="0.25">
      <c r="A5043"/>
      <c r="B5043"/>
      <c r="C5043"/>
      <c r="D5043"/>
      <c r="E5043"/>
      <c r="F5043"/>
      <c r="G5043"/>
      <c r="H5043"/>
      <c r="I5043"/>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100" s="188" customFormat="1" x14ac:dyDescent="0.25">
      <c r="A5044"/>
      <c r="B5044"/>
      <c r="C5044"/>
      <c r="D5044"/>
      <c r="E5044"/>
      <c r="F5044"/>
      <c r="G5044"/>
      <c r="H5044"/>
      <c r="I5044"/>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100" s="188" customFormat="1" x14ac:dyDescent="0.25">
      <c r="A5045"/>
      <c r="B5045"/>
      <c r="C5045"/>
      <c r="D5045"/>
      <c r="E5045"/>
      <c r="F5045"/>
      <c r="G5045"/>
      <c r="H5045"/>
      <c r="I504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100" s="188" customFormat="1" x14ac:dyDescent="0.25">
      <c r="A5046"/>
      <c r="B5046"/>
      <c r="C5046"/>
      <c r="D5046"/>
      <c r="E5046"/>
      <c r="F5046"/>
      <c r="G5046"/>
      <c r="H5046"/>
      <c r="I5046"/>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100" s="188" customFormat="1" x14ac:dyDescent="0.25">
      <c r="A5047"/>
      <c r="B5047"/>
      <c r="C5047"/>
      <c r="D5047"/>
      <c r="E5047"/>
      <c r="F5047"/>
      <c r="G5047"/>
      <c r="H5047"/>
      <c r="I5047"/>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100" s="188" customFormat="1" x14ac:dyDescent="0.25">
      <c r="A5048"/>
      <c r="B5048"/>
      <c r="C5048"/>
      <c r="D5048"/>
      <c r="E5048"/>
      <c r="F5048"/>
      <c r="G5048"/>
      <c r="H5048"/>
      <c r="I5048"/>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100" s="188" customFormat="1" x14ac:dyDescent="0.25">
      <c r="A5049"/>
      <c r="B5049"/>
      <c r="C5049"/>
      <c r="D5049"/>
      <c r="E5049"/>
      <c r="F5049"/>
      <c r="G5049"/>
      <c r="H5049"/>
      <c r="I5049"/>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100" s="188" customFormat="1" x14ac:dyDescent="0.25">
      <c r="A5050"/>
      <c r="B5050"/>
      <c r="C5050"/>
      <c r="D5050"/>
      <c r="E5050"/>
      <c r="F5050"/>
      <c r="G5050"/>
      <c r="H5050"/>
      <c r="I5050"/>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100" s="188" customFormat="1" x14ac:dyDescent="0.25">
      <c r="A5051"/>
      <c r="B5051"/>
      <c r="C5051"/>
      <c r="D5051"/>
      <c r="E5051"/>
      <c r="F5051"/>
      <c r="G5051"/>
      <c r="H5051"/>
      <c r="I5051"/>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100" s="188" customFormat="1" x14ac:dyDescent="0.25">
      <c r="A5052"/>
      <c r="B5052"/>
      <c r="C5052"/>
      <c r="D5052"/>
      <c r="E5052"/>
      <c r="F5052"/>
      <c r="G5052"/>
      <c r="H5052"/>
      <c r="I5052"/>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100" s="188" customFormat="1" x14ac:dyDescent="0.25">
      <c r="A5053"/>
      <c r="B5053"/>
      <c r="C5053"/>
      <c r="D5053"/>
      <c r="E5053"/>
      <c r="F5053"/>
      <c r="G5053"/>
      <c r="H5053"/>
      <c r="I5053"/>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100" s="188" customFormat="1" x14ac:dyDescent="0.25">
      <c r="A5054"/>
      <c r="B5054"/>
      <c r="C5054"/>
      <c r="D5054"/>
      <c r="E5054"/>
      <c r="F5054"/>
      <c r="G5054"/>
      <c r="H5054"/>
      <c r="I5054"/>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100" s="188" customFormat="1" x14ac:dyDescent="0.25">
      <c r="A5055"/>
      <c r="B5055"/>
      <c r="C5055"/>
      <c r="D5055"/>
      <c r="E5055"/>
      <c r="F5055"/>
      <c r="G5055"/>
      <c r="H5055"/>
      <c r="I505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100" s="188" customFormat="1" x14ac:dyDescent="0.25">
      <c r="A5056"/>
      <c r="B5056"/>
      <c r="C5056"/>
      <c r="D5056"/>
      <c r="E5056"/>
      <c r="F5056"/>
      <c r="G5056"/>
      <c r="H5056"/>
      <c r="I5056"/>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100" s="188" customFormat="1" x14ac:dyDescent="0.25">
      <c r="A5057"/>
      <c r="B5057"/>
      <c r="C5057"/>
      <c r="D5057"/>
      <c r="E5057"/>
      <c r="F5057"/>
      <c r="G5057"/>
      <c r="H5057"/>
      <c r="I5057"/>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100" s="188" customFormat="1" x14ac:dyDescent="0.25">
      <c r="A5058"/>
      <c r="B5058"/>
      <c r="C5058"/>
      <c r="D5058"/>
      <c r="E5058"/>
      <c r="F5058"/>
      <c r="G5058"/>
      <c r="H5058"/>
      <c r="I5058"/>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100" s="188" customFormat="1" x14ac:dyDescent="0.25">
      <c r="A5059"/>
      <c r="B5059"/>
      <c r="C5059"/>
      <c r="D5059"/>
      <c r="E5059"/>
      <c r="F5059"/>
      <c r="G5059"/>
      <c r="H5059"/>
      <c r="I5059"/>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100" s="188" customFormat="1" x14ac:dyDescent="0.25">
      <c r="A5060"/>
      <c r="B5060"/>
      <c r="C5060"/>
      <c r="D5060"/>
      <c r="E5060"/>
      <c r="F5060"/>
      <c r="G5060"/>
      <c r="H5060"/>
      <c r="I5060"/>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100" s="188" customFormat="1" x14ac:dyDescent="0.25">
      <c r="A5061"/>
      <c r="B5061"/>
      <c r="C5061"/>
      <c r="D5061"/>
      <c r="E5061"/>
      <c r="F5061"/>
      <c r="G5061"/>
      <c r="H5061"/>
      <c r="I5061"/>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100" s="188" customFormat="1" x14ac:dyDescent="0.25">
      <c r="A5062"/>
      <c r="B5062"/>
      <c r="C5062"/>
      <c r="D5062"/>
      <c r="E5062"/>
      <c r="F5062"/>
      <c r="G5062"/>
      <c r="H5062"/>
      <c r="I5062"/>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100" s="188" customFormat="1" x14ac:dyDescent="0.25">
      <c r="A5063"/>
      <c r="B5063"/>
      <c r="C5063"/>
      <c r="D5063"/>
      <c r="E5063"/>
      <c r="F5063"/>
      <c r="G5063"/>
      <c r="H5063"/>
      <c r="I5063"/>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100" s="188" customFormat="1" x14ac:dyDescent="0.25">
      <c r="A5064"/>
      <c r="B5064"/>
      <c r="C5064"/>
      <c r="D5064"/>
      <c r="E5064"/>
      <c r="F5064"/>
      <c r="G5064"/>
      <c r="H5064"/>
      <c r="I5064"/>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100" s="188" customFormat="1" x14ac:dyDescent="0.25">
      <c r="A5065"/>
      <c r="B5065"/>
      <c r="C5065"/>
      <c r="D5065"/>
      <c r="E5065"/>
      <c r="F5065"/>
      <c r="G5065"/>
      <c r="H5065"/>
      <c r="I506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100" s="188" customFormat="1" x14ac:dyDescent="0.25">
      <c r="A5066"/>
      <c r="B5066"/>
      <c r="C5066"/>
      <c r="D5066"/>
      <c r="E5066"/>
      <c r="F5066"/>
      <c r="G5066"/>
      <c r="H5066"/>
      <c r="I5066"/>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100" s="188" customFormat="1" x14ac:dyDescent="0.25">
      <c r="A5067"/>
      <c r="B5067"/>
      <c r="C5067"/>
      <c r="D5067"/>
      <c r="E5067"/>
      <c r="F5067"/>
      <c r="G5067"/>
      <c r="H5067"/>
      <c r="I5067"/>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100" s="188" customFormat="1" x14ac:dyDescent="0.25">
      <c r="A5068"/>
      <c r="B5068"/>
      <c r="C5068"/>
      <c r="D5068"/>
      <c r="E5068"/>
      <c r="F5068"/>
      <c r="G5068"/>
      <c r="H5068"/>
      <c r="I5068"/>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100" s="188" customFormat="1" x14ac:dyDescent="0.25">
      <c r="A5069"/>
      <c r="B5069"/>
      <c r="C5069"/>
      <c r="D5069"/>
      <c r="E5069"/>
      <c r="F5069"/>
      <c r="G5069"/>
      <c r="H5069"/>
      <c r="I5069"/>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100" s="188" customFormat="1" x14ac:dyDescent="0.25">
      <c r="A5070"/>
      <c r="B5070"/>
      <c r="C5070"/>
      <c r="D5070"/>
      <c r="E5070"/>
      <c r="F5070"/>
      <c r="G5070"/>
      <c r="H5070"/>
      <c r="I5070"/>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100" s="188" customFormat="1" x14ac:dyDescent="0.25">
      <c r="A5071"/>
      <c r="B5071"/>
      <c r="C5071"/>
      <c r="D5071"/>
      <c r="E5071"/>
      <c r="F5071"/>
      <c r="G5071"/>
      <c r="H5071"/>
      <c r="I5071"/>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100" s="188" customFormat="1" x14ac:dyDescent="0.25">
      <c r="A5072"/>
      <c r="B5072"/>
      <c r="C5072"/>
      <c r="D5072"/>
      <c r="E5072"/>
      <c r="F5072"/>
      <c r="G5072"/>
      <c r="H5072"/>
      <c r="I5072"/>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100" s="188" customFormat="1" x14ac:dyDescent="0.25">
      <c r="A5073"/>
      <c r="B5073"/>
      <c r="C5073"/>
      <c r="D5073"/>
      <c r="E5073"/>
      <c r="F5073"/>
      <c r="G5073"/>
      <c r="H5073"/>
      <c r="I5073"/>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100" s="188" customFormat="1" x14ac:dyDescent="0.25">
      <c r="A5074"/>
      <c r="B5074"/>
      <c r="C5074"/>
      <c r="D5074"/>
      <c r="E5074"/>
      <c r="F5074"/>
      <c r="G5074"/>
      <c r="H5074"/>
      <c r="I5074"/>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100" s="188" customFormat="1" x14ac:dyDescent="0.25">
      <c r="A5075"/>
      <c r="B5075"/>
      <c r="C5075"/>
      <c r="D5075"/>
      <c r="E5075"/>
      <c r="F5075"/>
      <c r="G5075"/>
      <c r="H5075"/>
      <c r="I507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100" s="188" customFormat="1" x14ac:dyDescent="0.25">
      <c r="A5076"/>
      <c r="B5076"/>
      <c r="C5076"/>
      <c r="D5076"/>
      <c r="E5076"/>
      <c r="F5076"/>
      <c r="G5076"/>
      <c r="H5076"/>
      <c r="I5076"/>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100" s="188" customFormat="1" x14ac:dyDescent="0.25">
      <c r="A5077"/>
      <c r="B5077"/>
      <c r="C5077"/>
      <c r="D5077"/>
      <c r="E5077"/>
      <c r="F5077"/>
      <c r="G5077"/>
      <c r="H5077"/>
      <c r="I5077"/>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100" s="188" customFormat="1" x14ac:dyDescent="0.25">
      <c r="A5078"/>
      <c r="B5078"/>
      <c r="C5078"/>
      <c r="D5078"/>
      <c r="E5078"/>
      <c r="F5078"/>
      <c r="G5078"/>
      <c r="H5078"/>
      <c r="I5078"/>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100" s="187" customFormat="1" x14ac:dyDescent="0.25">
      <c r="A5079"/>
      <c r="B5079"/>
      <c r="C5079"/>
      <c r="D5079"/>
      <c r="E5079"/>
      <c r="F5079"/>
      <c r="G5079"/>
      <c r="H5079"/>
      <c r="I5079"/>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100" s="187" customFormat="1" x14ac:dyDescent="0.25">
      <c r="A5080"/>
      <c r="B5080"/>
      <c r="C5080"/>
      <c r="D5080"/>
      <c r="E5080"/>
      <c r="F5080"/>
      <c r="G5080"/>
      <c r="H5080"/>
      <c r="I5080"/>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100" s="187" customFormat="1" x14ac:dyDescent="0.25">
      <c r="A5081"/>
      <c r="B5081"/>
      <c r="C5081"/>
      <c r="D5081"/>
      <c r="E5081"/>
      <c r="F5081"/>
      <c r="G5081"/>
      <c r="H5081"/>
      <c r="I5081"/>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100" s="188" customFormat="1" x14ac:dyDescent="0.25">
      <c r="A5082"/>
      <c r="B5082"/>
      <c r="C5082"/>
      <c r="D5082"/>
      <c r="E5082"/>
      <c r="F5082"/>
      <c r="G5082"/>
      <c r="H5082"/>
      <c r="I5082"/>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100" s="188" customFormat="1" x14ac:dyDescent="0.25">
      <c r="A5083"/>
      <c r="B5083"/>
      <c r="C5083"/>
      <c r="D5083"/>
      <c r="E5083"/>
      <c r="F5083"/>
      <c r="G5083"/>
      <c r="H5083"/>
      <c r="I5083"/>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100" s="188" customFormat="1" x14ac:dyDescent="0.25">
      <c r="A5084"/>
      <c r="B5084"/>
      <c r="C5084"/>
      <c r="D5084"/>
      <c r="E5084"/>
      <c r="F5084"/>
      <c r="G5084"/>
      <c r="H5084"/>
      <c r="I5084"/>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100" s="188" customFormat="1" x14ac:dyDescent="0.25">
      <c r="A5085"/>
      <c r="B5085"/>
      <c r="C5085"/>
      <c r="D5085"/>
      <c r="E5085"/>
      <c r="F5085"/>
      <c r="G5085"/>
      <c r="H5085"/>
      <c r="I508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100" s="188" customFormat="1" x14ac:dyDescent="0.25">
      <c r="A5086"/>
      <c r="B5086"/>
      <c r="C5086"/>
      <c r="D5086"/>
      <c r="E5086"/>
      <c r="F5086"/>
      <c r="G5086"/>
      <c r="H5086"/>
      <c r="I5086"/>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100" s="188" customFormat="1" x14ac:dyDescent="0.25">
      <c r="A5087"/>
      <c r="B5087"/>
      <c r="C5087"/>
      <c r="D5087"/>
      <c r="E5087"/>
      <c r="F5087"/>
      <c r="G5087"/>
      <c r="H5087"/>
      <c r="I5087"/>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100" s="188" customFormat="1" x14ac:dyDescent="0.25">
      <c r="A5088"/>
      <c r="B5088"/>
      <c r="C5088"/>
      <c r="D5088"/>
      <c r="E5088"/>
      <c r="F5088"/>
      <c r="G5088"/>
      <c r="H5088"/>
      <c r="I5088"/>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100" s="188" customFormat="1" x14ac:dyDescent="0.25">
      <c r="A5089"/>
      <c r="B5089"/>
      <c r="C5089"/>
      <c r="D5089"/>
      <c r="E5089"/>
      <c r="F5089"/>
      <c r="G5089"/>
      <c r="H5089"/>
      <c r="I5089"/>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100" s="188" customFormat="1" x14ac:dyDescent="0.25">
      <c r="A5090"/>
      <c r="B5090"/>
      <c r="C5090"/>
      <c r="D5090"/>
      <c r="E5090"/>
      <c r="F5090"/>
      <c r="G5090"/>
      <c r="H5090"/>
      <c r="I5090"/>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100" s="188" customFormat="1" x14ac:dyDescent="0.25">
      <c r="A5091"/>
      <c r="B5091"/>
      <c r="C5091"/>
      <c r="D5091"/>
      <c r="E5091"/>
      <c r="F5091"/>
      <c r="G5091"/>
      <c r="H5091"/>
      <c r="I5091"/>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100" s="188" customFormat="1" x14ac:dyDescent="0.25">
      <c r="A5092"/>
      <c r="B5092"/>
      <c r="C5092"/>
      <c r="D5092"/>
      <c r="E5092"/>
      <c r="F5092"/>
      <c r="G5092"/>
      <c r="H5092"/>
      <c r="I5092"/>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100" s="187" customFormat="1" x14ac:dyDescent="0.25">
      <c r="A5093"/>
      <c r="B5093"/>
      <c r="C5093"/>
      <c r="D5093"/>
      <c r="E5093"/>
      <c r="F5093"/>
      <c r="G5093"/>
      <c r="H5093"/>
      <c r="I5093"/>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100" s="187" customFormat="1" x14ac:dyDescent="0.25">
      <c r="A5094"/>
      <c r="B5094"/>
      <c r="C5094"/>
      <c r="D5094"/>
      <c r="E5094"/>
      <c r="F5094"/>
      <c r="G5094"/>
      <c r="H5094"/>
      <c r="I5094"/>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100" s="187" customFormat="1" x14ac:dyDescent="0.25">
      <c r="A5095"/>
      <c r="B5095"/>
      <c r="C5095"/>
      <c r="D5095"/>
      <c r="E5095"/>
      <c r="F5095"/>
      <c r="G5095"/>
      <c r="H5095"/>
      <c r="I509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100" s="187" customFormat="1" x14ac:dyDescent="0.25">
      <c r="A5096"/>
      <c r="B5096"/>
      <c r="C5096"/>
      <c r="D5096"/>
      <c r="E5096"/>
      <c r="F5096"/>
      <c r="G5096"/>
      <c r="H5096"/>
      <c r="I5096"/>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100" s="188" customFormat="1" x14ac:dyDescent="0.25">
      <c r="A5097"/>
      <c r="B5097"/>
      <c r="C5097"/>
      <c r="D5097"/>
      <c r="E5097"/>
      <c r="F5097"/>
      <c r="G5097"/>
      <c r="H5097"/>
      <c r="I5097"/>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100" s="188" customFormat="1" x14ac:dyDescent="0.25">
      <c r="A5098"/>
      <c r="B5098"/>
      <c r="C5098"/>
      <c r="D5098"/>
      <c r="E5098"/>
      <c r="F5098"/>
      <c r="G5098"/>
      <c r="H5098"/>
      <c r="I5098"/>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100" s="188" customFormat="1" x14ac:dyDescent="0.25">
      <c r="A5099"/>
      <c r="B5099"/>
      <c r="C5099"/>
      <c r="D5099"/>
      <c r="E5099"/>
      <c r="F5099"/>
      <c r="G5099"/>
      <c r="H5099"/>
      <c r="I5099"/>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100" s="188" customFormat="1" x14ac:dyDescent="0.25">
      <c r="A5100"/>
      <c r="B5100"/>
      <c r="C5100"/>
      <c r="D5100"/>
      <c r="E5100"/>
      <c r="F5100"/>
      <c r="G5100"/>
      <c r="H5100"/>
      <c r="I5100"/>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100" s="188" customFormat="1" x14ac:dyDescent="0.25">
      <c r="A5101"/>
      <c r="B5101"/>
      <c r="C5101"/>
      <c r="D5101"/>
      <c r="E5101"/>
      <c r="F5101"/>
      <c r="G5101"/>
      <c r="H5101"/>
      <c r="I5101"/>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100" s="188" customFormat="1" x14ac:dyDescent="0.25">
      <c r="A5102"/>
      <c r="B5102"/>
      <c r="C5102"/>
      <c r="D5102"/>
      <c r="E5102"/>
      <c r="F5102"/>
      <c r="G5102"/>
      <c r="H5102"/>
      <c r="I5102"/>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100" s="188" customFormat="1" x14ac:dyDescent="0.25">
      <c r="A5103"/>
      <c r="B5103"/>
      <c r="C5103"/>
      <c r="D5103"/>
      <c r="E5103"/>
      <c r="F5103"/>
      <c r="G5103"/>
      <c r="H5103"/>
      <c r="I5103"/>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100" s="187" customFormat="1" x14ac:dyDescent="0.25">
      <c r="A5104"/>
      <c r="B5104"/>
      <c r="C5104"/>
      <c r="D5104"/>
      <c r="E5104"/>
      <c r="F5104"/>
      <c r="G5104"/>
      <c r="H5104"/>
      <c r="I5104"/>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100" s="187" customFormat="1" x14ac:dyDescent="0.25">
      <c r="A5105"/>
      <c r="B5105"/>
      <c r="C5105"/>
      <c r="D5105"/>
      <c r="E5105"/>
      <c r="F5105"/>
      <c r="G5105"/>
      <c r="H5105"/>
      <c r="I510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100" s="187" customFormat="1" x14ac:dyDescent="0.25">
      <c r="A5106"/>
      <c r="B5106"/>
      <c r="C5106"/>
      <c r="D5106"/>
      <c r="E5106"/>
      <c r="F5106"/>
      <c r="G5106"/>
      <c r="H5106"/>
      <c r="I5106"/>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100" s="187" customFormat="1" x14ac:dyDescent="0.25">
      <c r="A5107"/>
      <c r="B5107"/>
      <c r="C5107"/>
      <c r="D5107"/>
      <c r="E5107"/>
      <c r="F5107"/>
      <c r="G5107"/>
      <c r="H5107"/>
      <c r="I5107"/>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100" s="187" customFormat="1" x14ac:dyDescent="0.25">
      <c r="A5108"/>
      <c r="B5108"/>
      <c r="C5108"/>
      <c r="D5108"/>
      <c r="E5108"/>
      <c r="F5108"/>
      <c r="G5108"/>
      <c r="H5108"/>
      <c r="I5108"/>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100" s="187" customFormat="1" x14ac:dyDescent="0.25">
      <c r="A5109"/>
      <c r="B5109"/>
      <c r="C5109"/>
      <c r="D5109"/>
      <c r="E5109"/>
      <c r="F5109"/>
      <c r="G5109"/>
      <c r="H5109"/>
      <c r="I5109"/>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100" s="187" customFormat="1" x14ac:dyDescent="0.25">
      <c r="A5110"/>
      <c r="B5110"/>
      <c r="C5110"/>
      <c r="D5110"/>
      <c r="E5110"/>
      <c r="F5110"/>
      <c r="G5110"/>
      <c r="H5110"/>
      <c r="I5110"/>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100" s="187" customFormat="1" x14ac:dyDescent="0.25">
      <c r="A5111"/>
      <c r="B5111"/>
      <c r="C5111"/>
      <c r="D5111"/>
      <c r="E5111"/>
      <c r="F5111"/>
      <c r="G5111"/>
      <c r="H5111"/>
      <c r="I5111"/>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100" s="187" customFormat="1" x14ac:dyDescent="0.25">
      <c r="A5112"/>
      <c r="B5112"/>
      <c r="C5112"/>
      <c r="D5112"/>
      <c r="E5112"/>
      <c r="F5112"/>
      <c r="G5112"/>
      <c r="H5112"/>
      <c r="I5112"/>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100" s="187" customFormat="1" x14ac:dyDescent="0.25">
      <c r="A5113"/>
      <c r="B5113"/>
      <c r="C5113"/>
      <c r="D5113"/>
      <c r="E5113"/>
      <c r="F5113"/>
      <c r="G5113"/>
      <c r="H5113"/>
      <c r="I5113"/>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100" s="187" customFormat="1" x14ac:dyDescent="0.25">
      <c r="A5114"/>
      <c r="B5114"/>
      <c r="C5114"/>
      <c r="D5114"/>
      <c r="E5114"/>
      <c r="F5114"/>
      <c r="G5114"/>
      <c r="H5114"/>
      <c r="I5114"/>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100" s="187" customFormat="1" x14ac:dyDescent="0.25">
      <c r="A5115"/>
      <c r="B5115"/>
      <c r="C5115"/>
      <c r="D5115"/>
      <c r="E5115"/>
      <c r="F5115"/>
      <c r="G5115"/>
      <c r="H5115"/>
      <c r="I511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100" s="187" customFormat="1" x14ac:dyDescent="0.25">
      <c r="A5116"/>
      <c r="B5116"/>
      <c r="C5116"/>
      <c r="D5116"/>
      <c r="E5116"/>
      <c r="F5116"/>
      <c r="G5116"/>
      <c r="H5116"/>
      <c r="I5116"/>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100" s="187" customFormat="1" x14ac:dyDescent="0.25">
      <c r="A5117"/>
      <c r="B5117"/>
      <c r="C5117"/>
      <c r="D5117"/>
      <c r="E5117"/>
      <c r="F5117"/>
      <c r="G5117"/>
      <c r="H5117"/>
      <c r="I5117"/>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100" s="187" customFormat="1" x14ac:dyDescent="0.25">
      <c r="A5118"/>
      <c r="B5118"/>
      <c r="C5118"/>
      <c r="D5118"/>
      <c r="E5118"/>
      <c r="F5118"/>
      <c r="G5118"/>
      <c r="H5118"/>
      <c r="I5118"/>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100" s="187" customFormat="1" x14ac:dyDescent="0.25">
      <c r="A5119"/>
      <c r="B5119"/>
      <c r="C5119"/>
      <c r="D5119"/>
      <c r="E5119"/>
      <c r="F5119"/>
      <c r="G5119"/>
      <c r="H5119"/>
      <c r="I5119"/>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100" s="187" customFormat="1" x14ac:dyDescent="0.25">
      <c r="A5120"/>
      <c r="B5120"/>
      <c r="C5120"/>
      <c r="D5120"/>
      <c r="E5120"/>
      <c r="F5120"/>
      <c r="G5120"/>
      <c r="H5120"/>
      <c r="I5120"/>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100" s="187" customFormat="1" x14ac:dyDescent="0.25">
      <c r="A5121"/>
      <c r="B5121"/>
      <c r="C5121"/>
      <c r="D5121"/>
      <c r="E5121"/>
      <c r="F5121"/>
      <c r="G5121"/>
      <c r="H5121"/>
      <c r="I5121"/>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100" s="187" customFormat="1" x14ac:dyDescent="0.25">
      <c r="A5122"/>
      <c r="B5122"/>
      <c r="C5122"/>
      <c r="D5122"/>
      <c r="E5122"/>
      <c r="F5122"/>
      <c r="G5122"/>
      <c r="H5122"/>
      <c r="I5122"/>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100" s="187" customFormat="1" x14ac:dyDescent="0.25">
      <c r="A5123"/>
      <c r="B5123"/>
      <c r="C5123"/>
      <c r="D5123"/>
      <c r="E5123"/>
      <c r="F5123"/>
      <c r="G5123"/>
      <c r="H5123"/>
      <c r="I5123"/>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100" s="187" customFormat="1" x14ac:dyDescent="0.25">
      <c r="A5124"/>
      <c r="B5124"/>
      <c r="C5124"/>
      <c r="D5124"/>
      <c r="E5124"/>
      <c r="F5124"/>
      <c r="G5124"/>
      <c r="H5124"/>
      <c r="I5124"/>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100" s="187" customFormat="1" x14ac:dyDescent="0.25">
      <c r="A5125"/>
      <c r="B5125"/>
      <c r="C5125"/>
      <c r="D5125"/>
      <c r="E5125"/>
      <c r="F5125"/>
      <c r="G5125"/>
      <c r="H5125"/>
      <c r="I51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100" s="187" customFormat="1" x14ac:dyDescent="0.25">
      <c r="A5126"/>
      <c r="B5126"/>
      <c r="C5126"/>
      <c r="D5126"/>
      <c r="E5126"/>
      <c r="F5126"/>
      <c r="G5126"/>
      <c r="H5126"/>
      <c r="I5126"/>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100" s="187" customFormat="1" x14ac:dyDescent="0.25">
      <c r="A5127"/>
      <c r="B5127"/>
      <c r="C5127"/>
      <c r="D5127"/>
      <c r="E5127"/>
      <c r="F5127"/>
      <c r="G5127"/>
      <c r="H5127"/>
      <c r="I5127"/>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100" s="187" customFormat="1" x14ac:dyDescent="0.25">
      <c r="A5128"/>
      <c r="B5128"/>
      <c r="C5128"/>
      <c r="D5128"/>
      <c r="E5128"/>
      <c r="F5128"/>
      <c r="G5128"/>
      <c r="H5128"/>
      <c r="I5128"/>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100" s="187" customFormat="1" x14ac:dyDescent="0.25">
      <c r="A5129"/>
      <c r="B5129"/>
      <c r="C5129"/>
      <c r="D5129"/>
      <c r="E5129"/>
      <c r="F5129"/>
      <c r="G5129"/>
      <c r="H5129"/>
      <c r="I5129"/>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100" s="187" customFormat="1" x14ac:dyDescent="0.25">
      <c r="A5130"/>
      <c r="B5130"/>
      <c r="C5130"/>
      <c r="D5130"/>
      <c r="E5130"/>
      <c r="F5130"/>
      <c r="G5130"/>
      <c r="H5130"/>
      <c r="I5130"/>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100" s="187" customFormat="1" x14ac:dyDescent="0.25">
      <c r="A5131"/>
      <c r="B5131"/>
      <c r="C5131"/>
      <c r="D5131"/>
      <c r="E5131"/>
      <c r="F5131"/>
      <c r="G5131"/>
      <c r="H5131"/>
      <c r="I5131"/>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100" s="187" customFormat="1" x14ac:dyDescent="0.25">
      <c r="A5132"/>
      <c r="B5132"/>
      <c r="C5132"/>
      <c r="D5132"/>
      <c r="E5132"/>
      <c r="F5132"/>
      <c r="G5132"/>
      <c r="H5132"/>
      <c r="I5132"/>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100" s="187" customFormat="1" x14ac:dyDescent="0.25">
      <c r="A5133"/>
      <c r="B5133"/>
      <c r="C5133"/>
      <c r="D5133"/>
      <c r="E5133"/>
      <c r="F5133"/>
      <c r="G5133"/>
      <c r="H5133"/>
      <c r="I5133"/>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100" s="187" customFormat="1" x14ac:dyDescent="0.25">
      <c r="A5134"/>
      <c r="B5134"/>
      <c r="C5134"/>
      <c r="D5134"/>
      <c r="E5134"/>
      <c r="F5134"/>
      <c r="G5134"/>
      <c r="H5134"/>
      <c r="I5134"/>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100" s="187" customFormat="1" x14ac:dyDescent="0.25">
      <c r="A5135"/>
      <c r="B5135"/>
      <c r="C5135"/>
      <c r="D5135"/>
      <c r="E5135"/>
      <c r="F5135"/>
      <c r="G5135"/>
      <c r="H5135"/>
      <c r="I513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100" s="187" customFormat="1" x14ac:dyDescent="0.25">
      <c r="A5136"/>
      <c r="B5136"/>
      <c r="C5136"/>
      <c r="D5136"/>
      <c r="E5136"/>
      <c r="F5136"/>
      <c r="G5136"/>
      <c r="H5136"/>
      <c r="I5136"/>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100" s="187" customFormat="1" x14ac:dyDescent="0.25">
      <c r="A5137"/>
      <c r="B5137"/>
      <c r="C5137"/>
      <c r="D5137"/>
      <c r="E5137"/>
      <c r="F5137"/>
      <c r="G5137"/>
      <c r="H5137"/>
      <c r="I5137"/>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100" s="187" customFormat="1" x14ac:dyDescent="0.25">
      <c r="A5138"/>
      <c r="B5138"/>
      <c r="C5138"/>
      <c r="D5138"/>
      <c r="E5138"/>
      <c r="F5138"/>
      <c r="G5138"/>
      <c r="H5138"/>
      <c r="I5138"/>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100" s="187" customFormat="1" x14ac:dyDescent="0.25">
      <c r="A5139"/>
      <c r="B5139"/>
      <c r="C5139"/>
      <c r="D5139"/>
      <c r="E5139"/>
      <c r="F5139"/>
      <c r="G5139"/>
      <c r="H5139"/>
      <c r="I5139"/>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100" s="187" customFormat="1" x14ac:dyDescent="0.25">
      <c r="A5140"/>
      <c r="B5140"/>
      <c r="C5140"/>
      <c r="D5140"/>
      <c r="E5140"/>
      <c r="F5140"/>
      <c r="G5140"/>
      <c r="H5140"/>
      <c r="I5140"/>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100" s="187" customFormat="1" x14ac:dyDescent="0.25">
      <c r="A5141"/>
      <c r="B5141"/>
      <c r="C5141"/>
      <c r="D5141"/>
      <c r="E5141"/>
      <c r="F5141"/>
      <c r="G5141"/>
      <c r="H5141"/>
      <c r="I5141"/>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100" s="187" customFormat="1" x14ac:dyDescent="0.25">
      <c r="A5142"/>
      <c r="B5142"/>
      <c r="C5142"/>
      <c r="D5142"/>
      <c r="E5142"/>
      <c r="F5142"/>
      <c r="G5142"/>
      <c r="H5142"/>
      <c r="I5142"/>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100" s="187" customFormat="1" x14ac:dyDescent="0.25">
      <c r="A5143"/>
      <c r="B5143"/>
      <c r="C5143"/>
      <c r="D5143"/>
      <c r="E5143"/>
      <c r="F5143"/>
      <c r="G5143"/>
      <c r="H5143"/>
      <c r="I5143"/>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100" s="187" customFormat="1" x14ac:dyDescent="0.25">
      <c r="A5144"/>
      <c r="B5144"/>
      <c r="C5144"/>
      <c r="D5144"/>
      <c r="E5144"/>
      <c r="F5144"/>
      <c r="G5144"/>
      <c r="H5144"/>
      <c r="I5144"/>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100" s="187" customFormat="1" x14ac:dyDescent="0.25">
      <c r="A5145"/>
      <c r="B5145"/>
      <c r="C5145"/>
      <c r="D5145"/>
      <c r="E5145"/>
      <c r="F5145"/>
      <c r="G5145"/>
      <c r="H5145"/>
      <c r="I514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100" s="187" customFormat="1" x14ac:dyDescent="0.25">
      <c r="A5146"/>
      <c r="B5146"/>
      <c r="C5146"/>
      <c r="D5146"/>
      <c r="E5146"/>
      <c r="F5146"/>
      <c r="G5146"/>
      <c r="H5146"/>
      <c r="I5146"/>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100" s="187" customFormat="1" x14ac:dyDescent="0.25">
      <c r="A5147"/>
      <c r="B5147"/>
      <c r="C5147"/>
      <c r="D5147"/>
      <c r="E5147"/>
      <c r="F5147"/>
      <c r="G5147"/>
      <c r="H5147"/>
      <c r="I5147"/>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100" s="187" customFormat="1" x14ac:dyDescent="0.25">
      <c r="A5148"/>
      <c r="B5148"/>
      <c r="C5148"/>
      <c r="D5148"/>
      <c r="E5148"/>
      <c r="F5148"/>
      <c r="G5148"/>
      <c r="H5148"/>
      <c r="I5148"/>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100" s="187" customFormat="1" x14ac:dyDescent="0.25">
      <c r="A5149"/>
      <c r="B5149"/>
      <c r="C5149"/>
      <c r="D5149"/>
      <c r="E5149"/>
      <c r="F5149"/>
      <c r="G5149"/>
      <c r="H5149"/>
      <c r="I5149"/>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100" s="187" customFormat="1" x14ac:dyDescent="0.25">
      <c r="A5150"/>
      <c r="B5150"/>
      <c r="C5150"/>
      <c r="D5150"/>
      <c r="E5150"/>
      <c r="F5150"/>
      <c r="G5150"/>
      <c r="H5150"/>
      <c r="I5150"/>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100" s="187" customFormat="1" x14ac:dyDescent="0.25">
      <c r="A5151"/>
      <c r="B5151"/>
      <c r="C5151"/>
      <c r="D5151"/>
      <c r="E5151"/>
      <c r="F5151"/>
      <c r="G5151"/>
      <c r="H5151"/>
      <c r="I5151"/>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100" s="187" customFormat="1" x14ac:dyDescent="0.25">
      <c r="A5152"/>
      <c r="B5152"/>
      <c r="C5152"/>
      <c r="D5152"/>
      <c r="E5152"/>
      <c r="F5152"/>
      <c r="G5152"/>
      <c r="H5152"/>
      <c r="I5152"/>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100" s="187" customFormat="1" x14ac:dyDescent="0.25">
      <c r="A5153"/>
      <c r="B5153"/>
      <c r="C5153"/>
      <c r="D5153"/>
      <c r="E5153"/>
      <c r="F5153"/>
      <c r="G5153"/>
      <c r="H5153"/>
      <c r="I5153"/>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100" s="187" customFormat="1" x14ac:dyDescent="0.25">
      <c r="A5154"/>
      <c r="B5154"/>
      <c r="C5154"/>
      <c r="D5154"/>
      <c r="E5154"/>
      <c r="F5154"/>
      <c r="G5154"/>
      <c r="H5154"/>
      <c r="I5154"/>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100" s="187" customFormat="1" x14ac:dyDescent="0.25">
      <c r="A5155"/>
      <c r="B5155"/>
      <c r="C5155"/>
      <c r="D5155"/>
      <c r="E5155"/>
      <c r="F5155"/>
      <c r="G5155"/>
      <c r="H5155"/>
      <c r="I515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100" s="187" customFormat="1" x14ac:dyDescent="0.25">
      <c r="A5156"/>
      <c r="B5156"/>
      <c r="C5156"/>
      <c r="D5156"/>
      <c r="E5156"/>
      <c r="F5156"/>
      <c r="G5156"/>
      <c r="H5156"/>
      <c r="I5156"/>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100" s="187" customFormat="1" x14ac:dyDescent="0.25">
      <c r="A5157"/>
      <c r="B5157"/>
      <c r="C5157"/>
      <c r="D5157"/>
      <c r="E5157"/>
      <c r="F5157"/>
      <c r="G5157"/>
      <c r="H5157"/>
      <c r="I5157"/>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C9:C11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3" tint="0.59999389629810485"/>
  </sheetPr>
  <dimension ref="A2:CV70"/>
  <sheetViews>
    <sheetView showGridLines="0" zoomScale="70" zoomScaleNormal="70" workbookViewId="0">
      <selection activeCell="I18" sqref="I18"/>
    </sheetView>
  </sheetViews>
  <sheetFormatPr defaultColWidth="18.85546875" defaultRowHeight="15" x14ac:dyDescent="0.25"/>
  <cols>
    <col min="1" max="1" width="5.5703125" style="100" customWidth="1"/>
    <col min="2" max="2" width="8.28515625" style="100" customWidth="1"/>
    <col min="3" max="3" width="18.85546875" style="100"/>
    <col min="4" max="4" width="44.85546875" style="100" customWidth="1"/>
    <col min="5" max="12" width="20" style="100" customWidth="1"/>
    <col min="13" max="13" width="12.85546875" style="100" customWidth="1"/>
    <col min="14" max="14" width="25.5703125" style="100" customWidth="1"/>
    <col min="15" max="16384" width="18.85546875" style="100"/>
  </cols>
  <sheetData>
    <row r="2" spans="1:26" ht="18" x14ac:dyDescent="0.25">
      <c r="C2" s="22" t="s">
        <v>370</v>
      </c>
    </row>
    <row r="7" spans="1:26" x14ac:dyDescent="0.25">
      <c r="A7" s="153"/>
      <c r="C7" s="116" t="s">
        <v>13</v>
      </c>
      <c r="D7" s="116" t="s">
        <v>17</v>
      </c>
      <c r="E7" s="268" t="s">
        <v>400</v>
      </c>
      <c r="F7" s="268"/>
      <c r="G7" s="268"/>
      <c r="H7" s="268"/>
      <c r="I7" s="268"/>
      <c r="J7" s="268"/>
      <c r="K7" s="268"/>
      <c r="L7" s="268"/>
    </row>
    <row r="8" spans="1:26" s="234" customFormat="1" x14ac:dyDescent="0.25">
      <c r="A8" s="147"/>
      <c r="C8" s="110" t="s">
        <v>133</v>
      </c>
      <c r="D8" s="110" t="s">
        <v>513</v>
      </c>
      <c r="E8" s="110" t="s">
        <v>517</v>
      </c>
      <c r="F8" s="110"/>
      <c r="G8" s="110"/>
      <c r="H8" s="110"/>
      <c r="I8" s="110"/>
      <c r="J8" s="110"/>
      <c r="K8" s="110"/>
      <c r="L8" s="110"/>
      <c r="M8" s="4"/>
      <c r="N8" s="4"/>
      <c r="O8" s="4"/>
      <c r="P8" s="4"/>
      <c r="Q8" s="4"/>
      <c r="R8" s="4"/>
      <c r="S8" s="4"/>
      <c r="T8" s="4"/>
      <c r="U8" s="4"/>
      <c r="V8" s="4"/>
      <c r="W8" s="4"/>
      <c r="X8" s="4"/>
      <c r="Y8" s="4"/>
      <c r="Z8" s="4"/>
    </row>
    <row r="9" spans="1:26" s="234" customFormat="1" x14ac:dyDescent="0.25">
      <c r="A9" s="147"/>
      <c r="C9" s="110" t="s">
        <v>133</v>
      </c>
      <c r="D9" s="110" t="s">
        <v>514</v>
      </c>
      <c r="E9" s="110" t="s">
        <v>515</v>
      </c>
      <c r="G9" s="110"/>
      <c r="H9" s="110"/>
      <c r="I9" s="110"/>
      <c r="J9" s="110"/>
      <c r="K9" s="110"/>
      <c r="L9" s="110"/>
      <c r="M9" s="4"/>
      <c r="N9" s="4"/>
      <c r="O9" s="4"/>
      <c r="P9" s="4"/>
      <c r="Q9" s="4"/>
      <c r="R9" s="4"/>
      <c r="S9" s="4"/>
      <c r="T9" s="4"/>
      <c r="U9" s="4"/>
      <c r="V9" s="4"/>
      <c r="W9" s="4"/>
      <c r="X9" s="4"/>
      <c r="Y9" s="4"/>
      <c r="Z9" s="4"/>
    </row>
    <row r="10" spans="1:26" s="234" customFormat="1" x14ac:dyDescent="0.25">
      <c r="A10" s="147"/>
      <c r="C10" s="110" t="s">
        <v>14</v>
      </c>
      <c r="D10" s="110" t="s">
        <v>508</v>
      </c>
      <c r="E10" s="110" t="s">
        <v>510</v>
      </c>
      <c r="F10" s="110" t="s">
        <v>511</v>
      </c>
      <c r="G10" s="110" t="s">
        <v>512</v>
      </c>
      <c r="H10" s="110"/>
      <c r="I10" s="110"/>
      <c r="J10" s="110"/>
      <c r="K10" s="110"/>
      <c r="L10" s="110"/>
      <c r="M10" s="4"/>
      <c r="N10" s="4"/>
      <c r="O10" s="4"/>
      <c r="P10" s="4"/>
      <c r="Q10" s="4"/>
      <c r="R10" s="4"/>
      <c r="S10" s="4"/>
      <c r="T10" s="4"/>
      <c r="U10" s="4"/>
      <c r="V10" s="4"/>
      <c r="W10" s="4"/>
      <c r="X10" s="4"/>
      <c r="Y10" s="4"/>
      <c r="Z10" s="4"/>
    </row>
    <row r="11" spans="1:26" s="234" customFormat="1" x14ac:dyDescent="0.25">
      <c r="A11" s="147"/>
      <c r="C11" s="110" t="s">
        <v>14</v>
      </c>
      <c r="D11" s="110" t="s">
        <v>506</v>
      </c>
      <c r="E11" s="110" t="s">
        <v>440</v>
      </c>
      <c r="F11" s="110" t="s">
        <v>441</v>
      </c>
      <c r="G11" s="110" t="s">
        <v>442</v>
      </c>
      <c r="H11" s="110" t="s">
        <v>443</v>
      </c>
      <c r="I11" s="110" t="s">
        <v>444</v>
      </c>
      <c r="J11" s="110" t="s">
        <v>507</v>
      </c>
      <c r="K11" s="110"/>
      <c r="L11" s="110"/>
      <c r="M11" s="4"/>
      <c r="N11" s="4"/>
      <c r="O11" s="4"/>
      <c r="P11" s="4"/>
      <c r="Q11" s="4"/>
      <c r="R11" s="4"/>
      <c r="S11" s="4"/>
      <c r="T11" s="4"/>
      <c r="U11" s="4"/>
      <c r="V11" s="4"/>
      <c r="W11" s="4"/>
      <c r="X11" s="4"/>
      <c r="Y11" s="4"/>
      <c r="Z11" s="4"/>
    </row>
    <row r="12" spans="1:26" s="234" customFormat="1" x14ac:dyDescent="0.25">
      <c r="A12" s="147"/>
      <c r="C12" s="148"/>
      <c r="D12" s="148"/>
      <c r="E12" s="148"/>
      <c r="F12" s="148"/>
      <c r="G12" s="148"/>
      <c r="H12" s="148"/>
      <c r="I12" s="148"/>
      <c r="J12" s="148"/>
      <c r="K12" s="148"/>
      <c r="L12" s="148"/>
      <c r="M12" s="4"/>
      <c r="N12" s="4"/>
      <c r="O12" s="4"/>
      <c r="P12" s="4"/>
      <c r="Q12" s="4"/>
      <c r="R12" s="4"/>
      <c r="S12" s="4"/>
      <c r="T12" s="4"/>
      <c r="U12" s="4"/>
      <c r="V12" s="4"/>
      <c r="W12" s="4"/>
      <c r="X12" s="4"/>
      <c r="Y12" s="4"/>
      <c r="Z12" s="4"/>
    </row>
    <row r="13" spans="1:26" s="234" customFormat="1" x14ac:dyDescent="0.25"/>
    <row r="14" spans="1:26" s="234" customFormat="1" x14ac:dyDescent="0.25">
      <c r="B14" s="133" t="s">
        <v>257</v>
      </c>
      <c r="E14" s="17" t="s">
        <v>235</v>
      </c>
      <c r="F14" s="17" t="s">
        <v>236</v>
      </c>
    </row>
    <row r="15" spans="1:26" s="234" customFormat="1" x14ac:dyDescent="0.25">
      <c r="C15" s="235" t="s">
        <v>19</v>
      </c>
      <c r="D15" s="235" t="s">
        <v>517</v>
      </c>
      <c r="E15" s="10" t="s">
        <v>4</v>
      </c>
      <c r="F15" s="10" t="s">
        <v>5</v>
      </c>
    </row>
    <row r="16" spans="1:26" s="234" customFormat="1" x14ac:dyDescent="0.25"/>
    <row r="17" spans="2:10" s="234" customFormat="1" x14ac:dyDescent="0.25">
      <c r="B17" s="133" t="s">
        <v>255</v>
      </c>
      <c r="E17" s="17" t="s">
        <v>237</v>
      </c>
      <c r="F17" s="17" t="s">
        <v>238</v>
      </c>
    </row>
    <row r="18" spans="2:10" s="234" customFormat="1" x14ac:dyDescent="0.25">
      <c r="C18" s="235" t="s">
        <v>10</v>
      </c>
      <c r="D18" s="235" t="s">
        <v>515</v>
      </c>
      <c r="E18" s="10" t="s">
        <v>4</v>
      </c>
      <c r="F18" s="10" t="s">
        <v>5</v>
      </c>
    </row>
    <row r="19" spans="2:10" s="234" customFormat="1" x14ac:dyDescent="0.25"/>
    <row r="20" spans="2:10" s="234" customFormat="1" x14ac:dyDescent="0.25">
      <c r="B20" s="133" t="s">
        <v>261</v>
      </c>
      <c r="E20" s="17" t="s">
        <v>240</v>
      </c>
      <c r="F20" s="17" t="s">
        <v>241</v>
      </c>
      <c r="G20" s="17" t="s">
        <v>242</v>
      </c>
    </row>
    <row r="21" spans="2:10" s="234" customFormat="1" x14ac:dyDescent="0.25">
      <c r="C21" s="235" t="s">
        <v>11</v>
      </c>
      <c r="D21" s="235" t="s">
        <v>510</v>
      </c>
      <c r="E21" s="10" t="s">
        <v>4</v>
      </c>
      <c r="F21" s="10" t="s">
        <v>5</v>
      </c>
      <c r="G21" s="10" t="s">
        <v>5</v>
      </c>
    </row>
    <row r="22" spans="2:10" s="234" customFormat="1" x14ac:dyDescent="0.25">
      <c r="C22" s="235" t="s">
        <v>12</v>
      </c>
      <c r="D22" s="235" t="s">
        <v>511</v>
      </c>
      <c r="E22" s="235" t="s">
        <v>5</v>
      </c>
      <c r="F22" s="235" t="s">
        <v>4</v>
      </c>
      <c r="G22" s="235" t="s">
        <v>5</v>
      </c>
    </row>
    <row r="23" spans="2:10" s="234" customFormat="1" x14ac:dyDescent="0.25">
      <c r="C23" s="235" t="s">
        <v>262</v>
      </c>
      <c r="D23" s="235" t="s">
        <v>512</v>
      </c>
      <c r="E23" s="235" t="s">
        <v>5</v>
      </c>
      <c r="F23" s="235" t="s">
        <v>5</v>
      </c>
      <c r="G23" s="235" t="s">
        <v>4</v>
      </c>
    </row>
    <row r="24" spans="2:10" s="234" customFormat="1" x14ac:dyDescent="0.25"/>
    <row r="25" spans="2:10" s="234" customFormat="1" x14ac:dyDescent="0.25">
      <c r="B25" s="133" t="s">
        <v>256</v>
      </c>
      <c r="E25" s="17" t="s">
        <v>243</v>
      </c>
      <c r="F25" s="17" t="s">
        <v>244</v>
      </c>
      <c r="G25" s="17" t="s">
        <v>247</v>
      </c>
      <c r="H25" s="17" t="s">
        <v>248</v>
      </c>
      <c r="I25" s="17" t="s">
        <v>298</v>
      </c>
      <c r="J25" s="17" t="s">
        <v>299</v>
      </c>
    </row>
    <row r="26" spans="2:10" s="234" customFormat="1" x14ac:dyDescent="0.25">
      <c r="C26" s="235" t="s">
        <v>18</v>
      </c>
      <c r="D26" s="235" t="s">
        <v>440</v>
      </c>
      <c r="E26" s="10" t="s">
        <v>4</v>
      </c>
      <c r="F26" s="10" t="s">
        <v>5</v>
      </c>
      <c r="G26" s="10" t="s">
        <v>5</v>
      </c>
      <c r="H26" s="10" t="s">
        <v>5</v>
      </c>
      <c r="I26" s="10" t="s">
        <v>5</v>
      </c>
      <c r="J26" s="10" t="s">
        <v>5</v>
      </c>
    </row>
    <row r="27" spans="2:10" s="234" customFormat="1" x14ac:dyDescent="0.25">
      <c r="C27" s="235" t="s">
        <v>464</v>
      </c>
      <c r="D27" s="235" t="s">
        <v>441</v>
      </c>
      <c r="E27" s="235" t="s">
        <v>5</v>
      </c>
      <c r="F27" s="235" t="s">
        <v>4</v>
      </c>
      <c r="G27" s="235" t="s">
        <v>5</v>
      </c>
      <c r="H27" s="235" t="s">
        <v>5</v>
      </c>
      <c r="I27" s="235" t="s">
        <v>5</v>
      </c>
      <c r="J27" s="235" t="s">
        <v>5</v>
      </c>
    </row>
    <row r="28" spans="2:10" s="234" customFormat="1" x14ac:dyDescent="0.25">
      <c r="C28" s="235" t="s">
        <v>465</v>
      </c>
      <c r="D28" s="235" t="s">
        <v>442</v>
      </c>
      <c r="E28" s="235" t="s">
        <v>5</v>
      </c>
      <c r="F28" s="235" t="s">
        <v>5</v>
      </c>
      <c r="G28" s="235" t="s">
        <v>4</v>
      </c>
      <c r="H28" s="235" t="s">
        <v>5</v>
      </c>
      <c r="I28" s="235" t="s">
        <v>5</v>
      </c>
      <c r="J28" s="235" t="s">
        <v>5</v>
      </c>
    </row>
    <row r="29" spans="2:10" s="234" customFormat="1" x14ac:dyDescent="0.25">
      <c r="C29" s="235" t="s">
        <v>466</v>
      </c>
      <c r="D29" s="235" t="s">
        <v>443</v>
      </c>
      <c r="E29" s="235" t="s">
        <v>5</v>
      </c>
      <c r="F29" s="235" t="s">
        <v>5</v>
      </c>
      <c r="G29" s="235" t="s">
        <v>5</v>
      </c>
      <c r="H29" s="235" t="s">
        <v>4</v>
      </c>
      <c r="I29" s="235" t="s">
        <v>5</v>
      </c>
      <c r="J29" s="235" t="s">
        <v>5</v>
      </c>
    </row>
    <row r="30" spans="2:10" s="234" customFormat="1" x14ac:dyDescent="0.25">
      <c r="C30" s="235" t="s">
        <v>518</v>
      </c>
      <c r="D30" s="235" t="s">
        <v>444</v>
      </c>
      <c r="E30" s="235" t="s">
        <v>5</v>
      </c>
      <c r="F30" s="235" t="s">
        <v>5</v>
      </c>
      <c r="G30" s="235" t="s">
        <v>5</v>
      </c>
      <c r="H30" s="235" t="s">
        <v>5</v>
      </c>
      <c r="I30" s="235" t="s">
        <v>4</v>
      </c>
      <c r="J30" s="235" t="s">
        <v>5</v>
      </c>
    </row>
    <row r="31" spans="2:10" s="234" customFormat="1" x14ac:dyDescent="0.25">
      <c r="C31" s="235" t="s">
        <v>519</v>
      </c>
      <c r="D31" s="235" t="s">
        <v>507</v>
      </c>
      <c r="E31" s="235" t="s">
        <v>5</v>
      </c>
      <c r="F31" s="235" t="s">
        <v>5</v>
      </c>
      <c r="G31" s="235" t="s">
        <v>5</v>
      </c>
      <c r="H31" s="235" t="s">
        <v>5</v>
      </c>
      <c r="I31" s="235" t="s">
        <v>5</v>
      </c>
      <c r="J31" s="235" t="s">
        <v>4</v>
      </c>
    </row>
    <row r="32" spans="2:10" s="234" customFormat="1" x14ac:dyDescent="0.25"/>
    <row r="33" spans="1:14" s="234" customFormat="1" x14ac:dyDescent="0.25"/>
    <row r="34" spans="1:14" s="234" customFormat="1" x14ac:dyDescent="0.25"/>
    <row r="35" spans="1:14" s="206" customFormat="1" x14ac:dyDescent="0.25">
      <c r="A35" s="151"/>
      <c r="B35" s="151"/>
      <c r="C35" s="151"/>
      <c r="D35" s="151"/>
      <c r="E35" s="151"/>
      <c r="F35" s="151"/>
      <c r="G35" s="152"/>
      <c r="H35" s="152"/>
      <c r="I35" s="155"/>
      <c r="J35" s="155"/>
      <c r="K35" s="152"/>
      <c r="L35" s="152"/>
      <c r="M35" s="152"/>
      <c r="N35" s="152"/>
    </row>
    <row r="36" spans="1:14" s="206" customFormat="1" x14ac:dyDescent="0.25">
      <c r="A36" s="153"/>
      <c r="B36" s="100"/>
      <c r="C36" s="236" t="s">
        <v>368</v>
      </c>
      <c r="D36" s="243" t="s">
        <v>206</v>
      </c>
      <c r="E36" s="243" t="s">
        <v>207</v>
      </c>
      <c r="F36" s="121"/>
      <c r="G36" s="152"/>
      <c r="H36" s="152"/>
      <c r="I36" s="155"/>
      <c r="J36" s="155"/>
      <c r="K36" s="152"/>
      <c r="L36" s="152"/>
      <c r="M36" s="152"/>
      <c r="N36" s="152"/>
    </row>
    <row r="37" spans="1:14" s="206" customFormat="1" x14ac:dyDescent="0.25">
      <c r="A37" s="161"/>
      <c r="B37" s="163"/>
      <c r="C37" s="110">
        <v>1</v>
      </c>
      <c r="D37" s="245" t="s">
        <v>256</v>
      </c>
      <c r="E37" s="245" t="s">
        <v>257</v>
      </c>
      <c r="F37" s="163"/>
      <c r="G37" s="163"/>
      <c r="H37" s="163"/>
      <c r="I37" s="163"/>
      <c r="J37" s="163"/>
      <c r="K37" s="163"/>
      <c r="L37" s="163"/>
      <c r="M37" s="163"/>
      <c r="N37" s="163"/>
    </row>
    <row r="38" spans="1:14" s="229" customFormat="1" x14ac:dyDescent="0.25">
      <c r="A38" s="233"/>
      <c r="C38" s="110">
        <v>2</v>
      </c>
      <c r="D38" s="244" t="s">
        <v>236</v>
      </c>
      <c r="E38" s="244" t="s">
        <v>255</v>
      </c>
    </row>
    <row r="39" spans="1:14" s="234" customFormat="1" x14ac:dyDescent="0.25">
      <c r="A39" s="233"/>
      <c r="C39" s="110">
        <v>3</v>
      </c>
      <c r="D39" s="244" t="s">
        <v>238</v>
      </c>
      <c r="E39" s="244" t="s">
        <v>261</v>
      </c>
    </row>
    <row r="40" spans="1:14" s="206" customFormat="1" x14ac:dyDescent="0.25">
      <c r="A40" s="145"/>
      <c r="B40" s="145"/>
      <c r="C40" s="147"/>
      <c r="D40" s="146"/>
      <c r="E40" s="146"/>
      <c r="F40" s="145"/>
      <c r="G40" s="146"/>
      <c r="H40" s="146"/>
      <c r="I40" s="146"/>
      <c r="J40" s="146"/>
      <c r="K40" s="146"/>
      <c r="L40" s="146"/>
      <c r="M40" s="146"/>
      <c r="N40" s="146"/>
    </row>
    <row r="41" spans="1:14" s="206" customFormat="1" x14ac:dyDescent="0.25">
      <c r="A41" s="143"/>
      <c r="B41" s="143"/>
      <c r="C41" s="4"/>
      <c r="D41" s="4"/>
      <c r="E41" s="4"/>
      <c r="F41" s="143"/>
      <c r="G41" s="146"/>
      <c r="H41" s="146"/>
      <c r="I41" s="146"/>
      <c r="J41" s="146"/>
      <c r="K41" s="146"/>
      <c r="L41" s="146"/>
      <c r="M41" s="146"/>
      <c r="N41" s="146"/>
    </row>
    <row r="42" spans="1:14" s="206" customFormat="1" x14ac:dyDescent="0.25">
      <c r="A42" s="153"/>
      <c r="B42" s="143"/>
      <c r="C42" s="116" t="s">
        <v>367</v>
      </c>
      <c r="D42" s="91" t="s">
        <v>206</v>
      </c>
      <c r="E42" s="91" t="s">
        <v>207</v>
      </c>
      <c r="F42" s="91" t="s">
        <v>369</v>
      </c>
      <c r="G42" s="146"/>
      <c r="H42" s="146"/>
      <c r="I42" s="146"/>
      <c r="J42" s="146"/>
      <c r="K42" s="146"/>
      <c r="L42" s="146"/>
      <c r="M42" s="146"/>
      <c r="N42" s="146"/>
    </row>
    <row r="43" spans="1:14" s="206" customFormat="1" x14ac:dyDescent="0.25">
      <c r="A43" s="162"/>
      <c r="B43" s="157"/>
      <c r="C43" s="110">
        <v>1</v>
      </c>
      <c r="D43" s="138"/>
      <c r="E43" s="138"/>
      <c r="F43" s="138"/>
      <c r="G43" s="157"/>
      <c r="H43" s="157"/>
      <c r="I43" s="157"/>
      <c r="J43" s="157"/>
      <c r="K43" s="157"/>
      <c r="L43" s="157"/>
      <c r="M43" s="157"/>
      <c r="N43" s="157"/>
    </row>
    <row r="44" spans="1:14" s="206" customFormat="1" x14ac:dyDescent="0.25">
      <c r="A44" s="100"/>
      <c r="B44" s="100"/>
      <c r="C44" s="100"/>
      <c r="D44" s="100"/>
      <c r="E44" s="100"/>
      <c r="F44" s="100"/>
      <c r="G44" s="145"/>
      <c r="H44" s="145"/>
      <c r="I44" s="145"/>
      <c r="J44" s="145"/>
      <c r="K44" s="145"/>
      <c r="L44" s="145"/>
      <c r="M44" s="145"/>
      <c r="N44" s="145"/>
    </row>
    <row r="45" spans="1:14" s="206" customFormat="1" x14ac:dyDescent="0.25">
      <c r="A45" s="144"/>
      <c r="B45" s="144"/>
      <c r="C45" s="2"/>
      <c r="D45" s="144"/>
      <c r="E45" s="144"/>
      <c r="F45" s="144"/>
      <c r="G45" s="143"/>
      <c r="H45" s="143"/>
      <c r="I45" s="143"/>
      <c r="J45" s="143"/>
      <c r="K45" s="143"/>
      <c r="L45" s="143"/>
      <c r="M45" s="143"/>
      <c r="N45" s="143"/>
    </row>
    <row r="46" spans="1:14" s="206" customFormat="1" x14ac:dyDescent="0.25">
      <c r="A46" s="153"/>
      <c r="B46" s="100"/>
      <c r="C46" s="116" t="s">
        <v>7</v>
      </c>
      <c r="D46" s="116" t="s">
        <v>20</v>
      </c>
      <c r="E46" s="116"/>
      <c r="F46" s="121"/>
      <c r="G46" s="144"/>
      <c r="H46" s="143"/>
      <c r="I46" s="143"/>
      <c r="J46" s="143"/>
      <c r="K46" s="143"/>
      <c r="L46" s="143"/>
      <c r="M46" s="143"/>
      <c r="N46" s="143"/>
    </row>
    <row r="47" spans="1:14" s="234" customFormat="1" x14ac:dyDescent="0.25">
      <c r="A47" s="161"/>
      <c r="C47" s="110" t="s">
        <v>0</v>
      </c>
      <c r="D47" s="110" t="s">
        <v>523</v>
      </c>
      <c r="E47" s="110" t="s">
        <v>520</v>
      </c>
    </row>
    <row r="48" spans="1:14" s="234" customFormat="1" x14ac:dyDescent="0.25">
      <c r="A48" s="233"/>
      <c r="C48" s="110" t="s">
        <v>1</v>
      </c>
      <c r="D48" s="170" t="s">
        <v>509</v>
      </c>
      <c r="E48" s="110" t="s">
        <v>520</v>
      </c>
    </row>
    <row r="49" spans="1:100" s="206" customFormat="1" x14ac:dyDescent="0.25">
      <c r="A49" s="147"/>
      <c r="B49" s="146"/>
      <c r="C49" s="110" t="s">
        <v>227</v>
      </c>
      <c r="D49" s="170" t="s">
        <v>521</v>
      </c>
      <c r="E49" s="110" t="s">
        <v>238</v>
      </c>
      <c r="F49" s="146"/>
      <c r="G49" s="146"/>
      <c r="H49" s="146"/>
      <c r="I49" s="146"/>
      <c r="J49" s="146"/>
      <c r="K49" s="146"/>
      <c r="L49" s="146"/>
      <c r="M49" s="146"/>
      <c r="N49" s="146"/>
    </row>
    <row r="50" spans="1:100" s="234" customFormat="1" ht="30" x14ac:dyDescent="0.25">
      <c r="A50" s="147"/>
      <c r="C50" s="110" t="s">
        <v>439</v>
      </c>
      <c r="D50" s="170" t="s">
        <v>522</v>
      </c>
      <c r="E50" s="110" t="s">
        <v>463</v>
      </c>
    </row>
    <row r="51" spans="1:100" s="206" customFormat="1" x14ac:dyDescent="0.25">
      <c r="A51" s="100"/>
      <c r="B51" s="100"/>
      <c r="C51" s="100"/>
      <c r="D51" s="100"/>
      <c r="E51" s="100"/>
      <c r="F51" s="100"/>
      <c r="G51" s="100"/>
      <c r="H51" s="100"/>
      <c r="I51" s="100"/>
      <c r="J51" s="100"/>
      <c r="K51" s="100"/>
      <c r="L51" s="100"/>
      <c r="M51" s="100"/>
      <c r="N51" s="100"/>
    </row>
    <row r="52" spans="1:100" s="226" customFormat="1" x14ac:dyDescent="0.25">
      <c r="A52" s="100"/>
      <c r="B52" s="100"/>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c r="AB52" s="100"/>
      <c r="AC52" s="100"/>
      <c r="AD52" s="100"/>
      <c r="AE52" s="100"/>
      <c r="AF52" s="100"/>
      <c r="AG52" s="100"/>
      <c r="AH52" s="100"/>
      <c r="AI52" s="100"/>
      <c r="AJ52" s="100"/>
      <c r="AK52" s="100"/>
      <c r="AL52" s="100"/>
      <c r="AM52" s="100"/>
      <c r="AN52" s="100"/>
      <c r="AO52" s="100"/>
      <c r="AP52" s="100"/>
      <c r="AQ52" s="100"/>
      <c r="AR52" s="100"/>
      <c r="AS52" s="100"/>
      <c r="AT52" s="100"/>
      <c r="AU52" s="100"/>
      <c r="AV52" s="100"/>
      <c r="AW52" s="100"/>
      <c r="AX52" s="100"/>
      <c r="AY52" s="100"/>
      <c r="AZ52" s="100"/>
      <c r="BA52" s="100"/>
      <c r="BB52" s="100"/>
      <c r="BC52" s="100"/>
      <c r="BD52" s="100"/>
      <c r="BE52" s="100"/>
      <c r="BF52" s="100"/>
      <c r="BG52" s="100"/>
      <c r="BH52" s="100"/>
      <c r="BI52" s="100"/>
      <c r="BJ52" s="100"/>
      <c r="BK52" s="100"/>
      <c r="BL52" s="100"/>
      <c r="BM52" s="100"/>
      <c r="BN52" s="100"/>
      <c r="BO52" s="100"/>
      <c r="BP52" s="100"/>
      <c r="BQ52" s="100"/>
      <c r="BR52" s="100"/>
      <c r="BS52" s="100"/>
      <c r="BT52" s="100"/>
      <c r="BU52" s="100"/>
      <c r="BV52" s="100"/>
      <c r="BW52" s="100"/>
      <c r="BX52" s="100"/>
      <c r="BY52" s="100"/>
      <c r="BZ52" s="100"/>
      <c r="CA52" s="100"/>
      <c r="CB52" s="100"/>
      <c r="CC52" s="100"/>
      <c r="CD52" s="100"/>
      <c r="CE52" s="100"/>
      <c r="CF52" s="100"/>
      <c r="CG52" s="100"/>
      <c r="CH52" s="100"/>
      <c r="CI52" s="100"/>
      <c r="CJ52" s="100"/>
      <c r="CK52" s="100"/>
      <c r="CL52" s="100"/>
      <c r="CM52" s="100"/>
      <c r="CN52" s="100"/>
      <c r="CO52" s="100"/>
      <c r="CP52" s="100"/>
      <c r="CQ52" s="100"/>
      <c r="CR52" s="100"/>
      <c r="CS52" s="100"/>
      <c r="CT52" s="100"/>
      <c r="CU52" s="100"/>
      <c r="CV52" s="100"/>
    </row>
    <row r="53" spans="1:100" s="146" customFormat="1" x14ac:dyDescent="0.25">
      <c r="A53" s="100"/>
      <c r="B53" s="100"/>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c r="AB53" s="100"/>
      <c r="AC53" s="100"/>
      <c r="AD53" s="100"/>
      <c r="AE53" s="100"/>
      <c r="AF53" s="100"/>
      <c r="AG53" s="100"/>
      <c r="AH53" s="100"/>
      <c r="AI53" s="100"/>
      <c r="AJ53" s="100"/>
      <c r="AK53" s="100"/>
      <c r="AL53" s="100"/>
      <c r="AM53" s="100"/>
      <c r="AN53" s="100"/>
      <c r="AO53" s="100"/>
      <c r="AP53" s="100"/>
      <c r="AQ53" s="100"/>
      <c r="AR53" s="100"/>
      <c r="AS53" s="100"/>
      <c r="AT53" s="100"/>
      <c r="AU53" s="100"/>
      <c r="AV53" s="100"/>
      <c r="AW53" s="100"/>
      <c r="AX53" s="100"/>
      <c r="AY53" s="100"/>
      <c r="AZ53" s="100"/>
      <c r="BA53" s="100"/>
      <c r="BB53" s="100"/>
      <c r="BC53" s="100"/>
      <c r="BD53" s="100"/>
      <c r="BE53" s="100"/>
      <c r="BF53" s="100"/>
      <c r="BG53" s="100"/>
      <c r="BH53" s="100"/>
      <c r="BI53" s="100"/>
      <c r="BJ53" s="100"/>
      <c r="BK53" s="100"/>
      <c r="BL53" s="100"/>
      <c r="BM53" s="100"/>
      <c r="BN53" s="100"/>
      <c r="BO53" s="100"/>
      <c r="BP53" s="100"/>
      <c r="BQ53" s="100"/>
      <c r="BR53" s="100"/>
      <c r="BS53" s="100"/>
      <c r="BT53" s="100"/>
      <c r="BU53" s="100"/>
      <c r="BV53" s="100"/>
      <c r="BW53" s="100"/>
      <c r="BX53" s="100"/>
      <c r="BY53" s="100"/>
      <c r="BZ53" s="100"/>
      <c r="CA53" s="100"/>
      <c r="CB53" s="100"/>
      <c r="CC53" s="100"/>
      <c r="CD53" s="100"/>
      <c r="CE53" s="100"/>
      <c r="CF53" s="100"/>
      <c r="CG53" s="100"/>
      <c r="CH53" s="100"/>
      <c r="CI53" s="100"/>
      <c r="CJ53" s="100"/>
      <c r="CK53" s="100"/>
      <c r="CL53" s="100"/>
      <c r="CM53" s="100"/>
      <c r="CN53" s="100"/>
      <c r="CO53" s="100"/>
      <c r="CP53" s="100"/>
      <c r="CQ53" s="100"/>
      <c r="CR53" s="100"/>
      <c r="CS53" s="100"/>
      <c r="CT53" s="100"/>
      <c r="CU53" s="100"/>
      <c r="CV53" s="100"/>
    </row>
    <row r="54" spans="1:100" s="146" customFormat="1" x14ac:dyDescent="0.25">
      <c r="A54" s="100"/>
      <c r="B54" s="100"/>
      <c r="C54" s="100"/>
      <c r="D54" s="100"/>
      <c r="E54" s="182" t="s">
        <v>524</v>
      </c>
      <c r="F54" s="182" t="s">
        <v>568</v>
      </c>
      <c r="G54" s="182" t="s">
        <v>525</v>
      </c>
      <c r="H54" s="182" t="s">
        <v>569</v>
      </c>
      <c r="I54" s="182" t="s">
        <v>526</v>
      </c>
      <c r="J54" s="182" t="s">
        <v>527</v>
      </c>
      <c r="K54" s="182" t="s">
        <v>528</v>
      </c>
      <c r="L54" s="182" t="s">
        <v>529</v>
      </c>
      <c r="M54" s="182" t="s">
        <v>530</v>
      </c>
      <c r="N54" s="100"/>
      <c r="O54" s="100"/>
      <c r="P54" s="100"/>
      <c r="Q54" s="100"/>
      <c r="R54" s="100"/>
      <c r="S54" s="100"/>
      <c r="T54" s="100"/>
      <c r="U54" s="100"/>
      <c r="V54" s="100"/>
      <c r="W54" s="100"/>
      <c r="X54" s="100"/>
      <c r="Y54" s="100"/>
      <c r="Z54" s="100"/>
      <c r="AA54" s="100"/>
      <c r="AB54" s="100"/>
      <c r="AC54" s="100"/>
      <c r="AD54" s="100"/>
      <c r="AE54" s="100"/>
      <c r="AF54" s="100"/>
      <c r="AG54" s="100"/>
      <c r="AH54" s="100"/>
      <c r="AI54" s="100"/>
      <c r="AJ54" s="100"/>
      <c r="AK54" s="100"/>
      <c r="AL54" s="100"/>
      <c r="AM54" s="100"/>
      <c r="AN54" s="100"/>
      <c r="AO54" s="100"/>
      <c r="AP54" s="100"/>
      <c r="AQ54" s="100"/>
      <c r="AR54" s="100"/>
      <c r="AS54" s="100"/>
      <c r="AT54" s="100"/>
      <c r="AU54" s="100"/>
      <c r="AV54" s="100"/>
      <c r="AW54" s="100"/>
      <c r="AX54" s="100"/>
      <c r="AY54" s="100"/>
      <c r="AZ54" s="100"/>
      <c r="BA54" s="100"/>
      <c r="BB54" s="100"/>
      <c r="BC54" s="100"/>
      <c r="BD54" s="100"/>
      <c r="BE54" s="100"/>
      <c r="BF54" s="100"/>
      <c r="BG54" s="100"/>
      <c r="BH54" s="100"/>
      <c r="BI54" s="100"/>
      <c r="BJ54" s="100"/>
      <c r="BK54" s="100"/>
      <c r="BL54" s="100"/>
      <c r="BM54" s="100"/>
      <c r="BN54" s="100"/>
      <c r="BO54" s="100"/>
      <c r="BP54" s="100"/>
      <c r="BQ54" s="100"/>
      <c r="BR54" s="100"/>
      <c r="BS54" s="100"/>
      <c r="BT54" s="100"/>
      <c r="BU54" s="100"/>
      <c r="BV54" s="100"/>
      <c r="BW54" s="100"/>
      <c r="BX54" s="100"/>
      <c r="BY54" s="100"/>
      <c r="BZ54" s="100"/>
      <c r="CA54" s="100"/>
      <c r="CB54" s="100"/>
      <c r="CC54" s="100"/>
      <c r="CD54" s="100"/>
      <c r="CE54" s="100"/>
      <c r="CF54" s="100"/>
      <c r="CG54" s="100"/>
      <c r="CH54" s="100"/>
      <c r="CI54" s="100"/>
      <c r="CJ54" s="100"/>
      <c r="CK54" s="100"/>
      <c r="CL54" s="100"/>
      <c r="CM54" s="100"/>
      <c r="CN54" s="100"/>
      <c r="CO54" s="100"/>
      <c r="CP54" s="100"/>
      <c r="CQ54" s="100"/>
      <c r="CR54" s="100"/>
      <c r="CS54" s="100"/>
      <c r="CT54" s="100"/>
      <c r="CU54" s="100"/>
      <c r="CV54" s="100"/>
    </row>
    <row r="55" spans="1:100" s="146" customFormat="1" x14ac:dyDescent="0.25">
      <c r="A55" s="100"/>
      <c r="B55" s="100"/>
      <c r="C55" s="100"/>
      <c r="D55" s="100"/>
      <c r="E55" s="210" t="s">
        <v>249</v>
      </c>
      <c r="F55" s="210" t="s">
        <v>250</v>
      </c>
      <c r="G55" s="210" t="s">
        <v>251</v>
      </c>
      <c r="H55" s="210" t="s">
        <v>252</v>
      </c>
      <c r="I55" s="210" t="s">
        <v>253</v>
      </c>
      <c r="J55" s="210" t="s">
        <v>254</v>
      </c>
      <c r="K55" s="210" t="s">
        <v>263</v>
      </c>
      <c r="L55" s="210" t="s">
        <v>264</v>
      </c>
      <c r="M55" s="210" t="s">
        <v>265</v>
      </c>
      <c r="N55" s="100"/>
      <c r="O55" s="100"/>
      <c r="P55" s="100"/>
      <c r="Q55" s="100"/>
      <c r="R55" s="100"/>
      <c r="S55" s="100"/>
      <c r="T55" s="100"/>
      <c r="U55" s="100"/>
      <c r="V55" s="100"/>
      <c r="W55" s="100"/>
      <c r="X55" s="100"/>
      <c r="Y55" s="100"/>
      <c r="Z55" s="100"/>
      <c r="AA55" s="100"/>
      <c r="AB55" s="100"/>
      <c r="AC55" s="100"/>
      <c r="AD55" s="100"/>
      <c r="AE55" s="100"/>
      <c r="AF55" s="100"/>
      <c r="AG55" s="100"/>
      <c r="AH55" s="100"/>
      <c r="AI55" s="100"/>
      <c r="AJ55" s="100"/>
      <c r="AK55" s="100"/>
      <c r="AL55" s="100"/>
      <c r="AM55" s="100"/>
      <c r="AN55" s="100"/>
      <c r="AO55" s="100"/>
      <c r="AP55" s="100"/>
      <c r="AQ55" s="100"/>
      <c r="AR55" s="100"/>
      <c r="AS55" s="100"/>
      <c r="AT55" s="100"/>
      <c r="AU55" s="100"/>
      <c r="AV55" s="100"/>
      <c r="AW55" s="100"/>
      <c r="AX55" s="100"/>
      <c r="AY55" s="100"/>
      <c r="AZ55" s="100"/>
      <c r="BA55" s="100"/>
      <c r="BB55" s="100"/>
      <c r="BC55" s="100"/>
      <c r="BD55" s="100"/>
      <c r="BE55" s="100"/>
      <c r="BF55" s="100"/>
      <c r="BG55" s="100"/>
      <c r="BH55" s="100"/>
      <c r="BI55" s="100"/>
      <c r="BJ55" s="100"/>
      <c r="BK55" s="100"/>
      <c r="BL55" s="100"/>
      <c r="BM55" s="100"/>
      <c r="BN55" s="100"/>
      <c r="BO55" s="100"/>
      <c r="BP55" s="100"/>
      <c r="BQ55" s="100"/>
      <c r="BR55" s="100"/>
      <c r="BS55" s="100"/>
      <c r="BT55" s="100"/>
      <c r="BU55" s="100"/>
      <c r="BV55" s="100"/>
      <c r="BW55" s="100"/>
      <c r="BX55" s="100"/>
      <c r="BY55" s="100"/>
      <c r="BZ55" s="100"/>
      <c r="CA55" s="100"/>
      <c r="CB55" s="100"/>
      <c r="CC55" s="100"/>
      <c r="CD55" s="100"/>
      <c r="CE55" s="100"/>
      <c r="CF55" s="100"/>
      <c r="CG55" s="100"/>
      <c r="CH55" s="100"/>
      <c r="CI55" s="100"/>
      <c r="CJ55" s="100"/>
      <c r="CK55" s="100"/>
      <c r="CL55" s="100"/>
      <c r="CM55" s="100"/>
      <c r="CN55" s="100"/>
      <c r="CO55" s="100"/>
      <c r="CP55" s="100"/>
      <c r="CQ55" s="100"/>
      <c r="CR55" s="100"/>
      <c r="CS55" s="100"/>
      <c r="CT55" s="100"/>
      <c r="CU55" s="100"/>
      <c r="CV55" s="100"/>
    </row>
    <row r="56" spans="1:100" s="157" customFormat="1" x14ac:dyDescent="0.25">
      <c r="A56" s="100"/>
      <c r="B56" s="100"/>
      <c r="C56" s="250" t="s">
        <v>19</v>
      </c>
      <c r="D56" s="250" t="s">
        <v>517</v>
      </c>
      <c r="E56" s="208" t="s">
        <v>4</v>
      </c>
      <c r="F56" s="208" t="s">
        <v>5</v>
      </c>
      <c r="G56" s="208" t="s">
        <v>5</v>
      </c>
      <c r="H56" s="208" t="s">
        <v>5</v>
      </c>
      <c r="I56" s="208" t="s">
        <v>5</v>
      </c>
      <c r="J56" s="208" t="s">
        <v>4</v>
      </c>
      <c r="K56" s="208" t="s">
        <v>4</v>
      </c>
      <c r="L56" s="208" t="s">
        <v>4</v>
      </c>
      <c r="M56" s="208" t="s">
        <v>4</v>
      </c>
      <c r="N56" s="100"/>
      <c r="O56" s="100"/>
      <c r="P56" s="100"/>
      <c r="Q56" s="100"/>
      <c r="R56" s="100"/>
      <c r="S56" s="100"/>
      <c r="T56" s="100"/>
      <c r="U56" s="100"/>
      <c r="V56" s="100"/>
      <c r="W56" s="100"/>
      <c r="X56" s="100"/>
      <c r="Y56" s="100"/>
      <c r="Z56" s="100"/>
      <c r="AA56" s="100"/>
      <c r="AB56" s="100"/>
      <c r="AC56" s="100"/>
      <c r="AD56" s="100"/>
      <c r="AE56" s="100"/>
      <c r="AF56" s="100"/>
      <c r="AG56" s="100"/>
      <c r="AH56" s="100"/>
      <c r="AI56" s="100"/>
      <c r="AJ56" s="100"/>
      <c r="AK56" s="100"/>
      <c r="AL56" s="100"/>
      <c r="AM56" s="100"/>
      <c r="AN56" s="100"/>
      <c r="AO56" s="100"/>
      <c r="AP56" s="100"/>
      <c r="AQ56" s="100"/>
      <c r="AR56" s="100"/>
      <c r="AS56" s="100"/>
      <c r="AT56" s="100"/>
      <c r="AU56" s="100"/>
      <c r="AV56" s="100"/>
      <c r="AW56" s="100"/>
      <c r="AX56" s="100"/>
      <c r="AY56" s="100"/>
      <c r="AZ56" s="100"/>
      <c r="BA56" s="100"/>
      <c r="BB56" s="100"/>
      <c r="BC56" s="100"/>
      <c r="BD56" s="100"/>
      <c r="BE56" s="100"/>
      <c r="BF56" s="100"/>
      <c r="BG56" s="100"/>
      <c r="BH56" s="100"/>
      <c r="BI56" s="100"/>
      <c r="BJ56" s="100"/>
      <c r="BK56" s="100"/>
      <c r="BL56" s="100"/>
      <c r="BM56" s="100"/>
      <c r="BN56" s="100"/>
      <c r="BO56" s="100"/>
      <c r="BP56" s="100"/>
      <c r="BQ56" s="100"/>
      <c r="BR56" s="100"/>
      <c r="BS56" s="100"/>
      <c r="BT56" s="100"/>
      <c r="BU56" s="100"/>
      <c r="BV56" s="100"/>
      <c r="BW56" s="100"/>
      <c r="BX56" s="100"/>
      <c r="BY56" s="100"/>
      <c r="BZ56" s="100"/>
      <c r="CA56" s="100"/>
      <c r="CB56" s="100"/>
      <c r="CC56" s="100"/>
      <c r="CD56" s="100"/>
      <c r="CE56" s="100"/>
      <c r="CF56" s="100"/>
      <c r="CG56" s="100"/>
      <c r="CH56" s="100"/>
      <c r="CI56" s="100"/>
      <c r="CJ56" s="100"/>
      <c r="CK56" s="100"/>
      <c r="CL56" s="100"/>
      <c r="CM56" s="100"/>
      <c r="CN56" s="100"/>
      <c r="CO56" s="100"/>
      <c r="CP56" s="100"/>
      <c r="CQ56" s="100"/>
      <c r="CR56" s="100"/>
      <c r="CS56" s="100"/>
      <c r="CT56" s="100"/>
      <c r="CU56" s="100"/>
      <c r="CV56" s="100"/>
    </row>
    <row r="57" spans="1:100" s="145" customFormat="1" x14ac:dyDescent="0.25">
      <c r="A57" s="100"/>
      <c r="B57" s="100"/>
      <c r="C57" s="250" t="s">
        <v>10</v>
      </c>
      <c r="D57" s="250" t="s">
        <v>515</v>
      </c>
      <c r="E57" s="209"/>
      <c r="F57" s="209" t="s">
        <v>4</v>
      </c>
      <c r="G57" s="209" t="s">
        <v>5</v>
      </c>
      <c r="H57" s="209" t="s">
        <v>5</v>
      </c>
      <c r="I57" s="209" t="s">
        <v>5</v>
      </c>
      <c r="J57" s="209"/>
      <c r="K57" s="209"/>
      <c r="L57" s="209"/>
      <c r="M57" s="209"/>
      <c r="N57" s="100"/>
      <c r="O57" s="100"/>
      <c r="P57" s="100"/>
      <c r="Q57" s="100"/>
      <c r="R57" s="100"/>
      <c r="S57" s="100"/>
      <c r="T57" s="100"/>
      <c r="U57" s="100"/>
      <c r="V57" s="100"/>
      <c r="W57" s="100"/>
      <c r="X57" s="100"/>
      <c r="Y57" s="100"/>
      <c r="Z57" s="100"/>
      <c r="AA57" s="100"/>
      <c r="AB57" s="100"/>
      <c r="AC57" s="100"/>
      <c r="AD57" s="100"/>
      <c r="AE57" s="100"/>
      <c r="AF57" s="100"/>
      <c r="AG57" s="100"/>
      <c r="AH57" s="100"/>
      <c r="AI57" s="100"/>
      <c r="AJ57" s="100"/>
      <c r="AK57" s="100"/>
      <c r="AL57" s="100"/>
      <c r="AM57" s="100"/>
      <c r="AN57" s="100"/>
      <c r="AO57" s="100"/>
      <c r="AP57" s="100"/>
      <c r="AQ57" s="100"/>
      <c r="AR57" s="100"/>
      <c r="AS57" s="100"/>
      <c r="AT57" s="100"/>
      <c r="AU57" s="100"/>
      <c r="AV57" s="100"/>
      <c r="AW57" s="100"/>
      <c r="AX57" s="100"/>
      <c r="AY57" s="100"/>
      <c r="AZ57" s="100"/>
      <c r="BA57" s="100"/>
      <c r="BB57" s="100"/>
      <c r="BC57" s="100"/>
      <c r="BD57" s="100"/>
      <c r="BE57" s="100"/>
      <c r="BF57" s="100"/>
      <c r="BG57" s="100"/>
      <c r="BH57" s="100"/>
      <c r="BI57" s="100"/>
      <c r="BJ57" s="100"/>
      <c r="BK57" s="100"/>
      <c r="BL57" s="100"/>
      <c r="BM57" s="100"/>
      <c r="BN57" s="100"/>
      <c r="BO57" s="100"/>
      <c r="BP57" s="100"/>
      <c r="BQ57" s="100"/>
      <c r="BR57" s="100"/>
      <c r="BS57" s="100"/>
      <c r="BT57" s="100"/>
      <c r="BU57" s="100"/>
      <c r="BV57" s="100"/>
      <c r="BW57" s="100"/>
      <c r="BX57" s="100"/>
      <c r="BY57" s="100"/>
      <c r="BZ57" s="100"/>
      <c r="CA57" s="100"/>
      <c r="CB57" s="100"/>
      <c r="CC57" s="100"/>
      <c r="CD57" s="100"/>
      <c r="CE57" s="100"/>
      <c r="CF57" s="100"/>
      <c r="CG57" s="100"/>
      <c r="CH57" s="100"/>
      <c r="CI57" s="100"/>
      <c r="CJ57" s="100"/>
      <c r="CK57" s="100"/>
      <c r="CL57" s="100"/>
      <c r="CM57" s="100"/>
      <c r="CN57" s="100"/>
      <c r="CO57" s="100"/>
      <c r="CP57" s="100"/>
      <c r="CQ57" s="100"/>
      <c r="CR57" s="100"/>
      <c r="CS57" s="100"/>
      <c r="CT57" s="100"/>
      <c r="CU57" s="100"/>
      <c r="CV57" s="100"/>
    </row>
    <row r="58" spans="1:100" s="143" customFormat="1" x14ac:dyDescent="0.25">
      <c r="A58" s="100"/>
      <c r="B58" s="100"/>
      <c r="C58" s="250" t="s">
        <v>11</v>
      </c>
      <c r="D58" s="250" t="s">
        <v>510</v>
      </c>
      <c r="E58" s="209"/>
      <c r="F58" s="209"/>
      <c r="G58" s="209" t="s">
        <v>4</v>
      </c>
      <c r="H58" s="209" t="s">
        <v>5</v>
      </c>
      <c r="I58" s="209" t="s">
        <v>5</v>
      </c>
      <c r="J58" s="209"/>
      <c r="K58" s="209"/>
      <c r="L58" s="209"/>
      <c r="M58" s="209"/>
      <c r="N58" s="100"/>
      <c r="O58" s="100"/>
      <c r="P58" s="100"/>
      <c r="Q58" s="100"/>
      <c r="R58" s="100"/>
      <c r="S58" s="100"/>
      <c r="T58" s="100"/>
      <c r="U58" s="100"/>
      <c r="V58" s="100"/>
      <c r="W58" s="100"/>
      <c r="X58" s="100"/>
      <c r="Y58" s="100"/>
      <c r="Z58" s="100"/>
      <c r="AA58" s="100"/>
      <c r="AB58" s="100"/>
      <c r="AC58" s="100"/>
      <c r="AD58" s="100"/>
      <c r="AE58" s="100"/>
      <c r="AF58" s="100"/>
      <c r="AG58" s="100"/>
      <c r="AH58" s="100"/>
      <c r="AI58" s="100"/>
      <c r="AJ58" s="100"/>
      <c r="AK58" s="100"/>
      <c r="AL58" s="100"/>
      <c r="AM58" s="100"/>
      <c r="AN58" s="100"/>
      <c r="AO58" s="100"/>
      <c r="AP58" s="100"/>
      <c r="AQ58" s="100"/>
      <c r="AR58" s="100"/>
      <c r="AS58" s="100"/>
      <c r="AT58" s="100"/>
      <c r="AU58" s="100"/>
      <c r="AV58" s="100"/>
      <c r="AW58" s="100"/>
      <c r="AX58" s="100"/>
      <c r="AY58" s="100"/>
      <c r="AZ58" s="100"/>
      <c r="BA58" s="100"/>
      <c r="BB58" s="100"/>
      <c r="BC58" s="100"/>
      <c r="BD58" s="100"/>
      <c r="BE58" s="100"/>
      <c r="BF58" s="100"/>
      <c r="BG58" s="100"/>
      <c r="BH58" s="100"/>
      <c r="BI58" s="100"/>
      <c r="BJ58" s="100"/>
      <c r="BK58" s="100"/>
      <c r="BL58" s="100"/>
      <c r="BM58" s="100"/>
      <c r="BN58" s="100"/>
      <c r="BO58" s="100"/>
      <c r="BP58" s="100"/>
      <c r="BQ58" s="100"/>
      <c r="BR58" s="100"/>
      <c r="BS58" s="100"/>
      <c r="BT58" s="100"/>
      <c r="BU58" s="100"/>
      <c r="BV58" s="100"/>
      <c r="BW58" s="100"/>
      <c r="BX58" s="100"/>
      <c r="BY58" s="100"/>
      <c r="BZ58" s="100"/>
      <c r="CA58" s="100"/>
      <c r="CB58" s="100"/>
      <c r="CC58" s="100"/>
      <c r="CD58" s="100"/>
      <c r="CE58" s="100"/>
      <c r="CF58" s="100"/>
      <c r="CG58" s="100"/>
      <c r="CH58" s="100"/>
      <c r="CI58" s="100"/>
      <c r="CJ58" s="100"/>
      <c r="CK58" s="100"/>
      <c r="CL58" s="100"/>
      <c r="CM58" s="100"/>
      <c r="CN58" s="100"/>
      <c r="CO58" s="100"/>
      <c r="CP58" s="100"/>
      <c r="CQ58" s="100"/>
      <c r="CR58" s="100"/>
      <c r="CS58" s="100"/>
      <c r="CT58" s="100"/>
      <c r="CU58" s="100"/>
      <c r="CV58" s="100"/>
    </row>
    <row r="59" spans="1:100" s="143" customFormat="1" x14ac:dyDescent="0.25">
      <c r="A59" s="100"/>
      <c r="B59" s="100"/>
      <c r="C59" s="250" t="s">
        <v>12</v>
      </c>
      <c r="D59" s="250" t="s">
        <v>511</v>
      </c>
      <c r="E59" s="209"/>
      <c r="F59" s="209"/>
      <c r="G59" s="209" t="s">
        <v>5</v>
      </c>
      <c r="H59" s="209" t="s">
        <v>4</v>
      </c>
      <c r="I59" s="209" t="s">
        <v>5</v>
      </c>
      <c r="J59" s="209"/>
      <c r="K59" s="209"/>
      <c r="L59" s="209"/>
      <c r="M59" s="209"/>
      <c r="N59" s="100"/>
      <c r="O59" s="100"/>
      <c r="P59" s="100"/>
      <c r="Q59" s="100"/>
      <c r="R59" s="100"/>
      <c r="S59" s="100"/>
      <c r="T59" s="100"/>
      <c r="U59" s="100"/>
      <c r="V59" s="100"/>
      <c r="W59" s="100"/>
      <c r="X59" s="100"/>
      <c r="Y59" s="100"/>
      <c r="Z59" s="100"/>
      <c r="AA59" s="100"/>
      <c r="AB59" s="100"/>
      <c r="AC59" s="100"/>
      <c r="AD59" s="100"/>
      <c r="AE59" s="100"/>
      <c r="AF59" s="100"/>
      <c r="AG59" s="100"/>
      <c r="AH59" s="100"/>
      <c r="AI59" s="100"/>
      <c r="AJ59" s="100"/>
      <c r="AK59" s="100"/>
      <c r="AL59" s="100"/>
      <c r="AM59" s="100"/>
      <c r="AN59" s="100"/>
      <c r="AO59" s="100"/>
      <c r="AP59" s="100"/>
      <c r="AQ59" s="100"/>
      <c r="AR59" s="100"/>
      <c r="AS59" s="100"/>
      <c r="AT59" s="100"/>
      <c r="AU59" s="100"/>
      <c r="AV59" s="100"/>
      <c r="AW59" s="100"/>
      <c r="AX59" s="100"/>
      <c r="AY59" s="100"/>
      <c r="AZ59" s="100"/>
      <c r="BA59" s="100"/>
      <c r="BB59" s="100"/>
      <c r="BC59" s="100"/>
      <c r="BD59" s="100"/>
      <c r="BE59" s="100"/>
      <c r="BF59" s="100"/>
      <c r="BG59" s="100"/>
      <c r="BH59" s="100"/>
      <c r="BI59" s="100"/>
      <c r="BJ59" s="100"/>
      <c r="BK59" s="100"/>
      <c r="BL59" s="100"/>
      <c r="BM59" s="100"/>
      <c r="BN59" s="100"/>
      <c r="BO59" s="100"/>
      <c r="BP59" s="100"/>
      <c r="BQ59" s="100"/>
      <c r="BR59" s="100"/>
      <c r="BS59" s="100"/>
      <c r="BT59" s="100"/>
      <c r="BU59" s="100"/>
      <c r="BV59" s="100"/>
      <c r="BW59" s="100"/>
      <c r="BX59" s="100"/>
      <c r="BY59" s="100"/>
      <c r="BZ59" s="100"/>
      <c r="CA59" s="100"/>
      <c r="CB59" s="100"/>
      <c r="CC59" s="100"/>
      <c r="CD59" s="100"/>
      <c r="CE59" s="100"/>
      <c r="CF59" s="100"/>
      <c r="CG59" s="100"/>
      <c r="CH59" s="100"/>
      <c r="CI59" s="100"/>
      <c r="CJ59" s="100"/>
      <c r="CK59" s="100"/>
      <c r="CL59" s="100"/>
      <c r="CM59" s="100"/>
      <c r="CN59" s="100"/>
      <c r="CO59" s="100"/>
      <c r="CP59" s="100"/>
      <c r="CQ59" s="100"/>
      <c r="CR59" s="100"/>
      <c r="CS59" s="100"/>
      <c r="CT59" s="100"/>
      <c r="CU59" s="100"/>
      <c r="CV59" s="100"/>
    </row>
    <row r="60" spans="1:100" s="146" customFormat="1" x14ac:dyDescent="0.25">
      <c r="A60" s="100"/>
      <c r="B60" s="100"/>
      <c r="C60" s="250" t="s">
        <v>262</v>
      </c>
      <c r="D60" s="250" t="s">
        <v>512</v>
      </c>
      <c r="E60" s="209"/>
      <c r="F60" s="209"/>
      <c r="G60" s="209" t="s">
        <v>5</v>
      </c>
      <c r="H60" s="209" t="s">
        <v>5</v>
      </c>
      <c r="I60" s="209" t="s">
        <v>4</v>
      </c>
      <c r="J60" s="209"/>
      <c r="K60" s="209"/>
      <c r="L60" s="209"/>
      <c r="M60" s="209"/>
      <c r="N60" s="100"/>
      <c r="O60" s="100"/>
      <c r="P60" s="100"/>
      <c r="Q60" s="100"/>
      <c r="R60" s="100"/>
      <c r="S60" s="100"/>
      <c r="T60" s="100"/>
      <c r="U60" s="100"/>
      <c r="V60" s="100"/>
      <c r="W60" s="100"/>
      <c r="X60" s="100"/>
      <c r="Y60" s="100"/>
      <c r="Z60" s="100"/>
      <c r="AA60" s="100"/>
      <c r="AB60" s="100"/>
      <c r="AC60" s="100"/>
      <c r="AD60" s="100"/>
      <c r="AE60" s="100"/>
      <c r="AF60" s="100"/>
      <c r="AG60" s="100"/>
      <c r="AH60" s="100"/>
      <c r="AI60" s="100"/>
      <c r="AJ60" s="100"/>
      <c r="AK60" s="100"/>
      <c r="AL60" s="100"/>
      <c r="AM60" s="100"/>
      <c r="AN60" s="100"/>
      <c r="AO60" s="100"/>
      <c r="AP60" s="100"/>
      <c r="AQ60" s="100"/>
      <c r="AR60" s="100"/>
      <c r="AS60" s="100"/>
      <c r="AT60" s="100"/>
      <c r="AU60" s="100"/>
      <c r="AV60" s="100"/>
      <c r="AW60" s="100"/>
      <c r="AX60" s="100"/>
      <c r="AY60" s="100"/>
      <c r="AZ60" s="100"/>
      <c r="BA60" s="100"/>
      <c r="BB60" s="100"/>
      <c r="BC60" s="100"/>
      <c r="BD60" s="100"/>
      <c r="BE60" s="100"/>
      <c r="BF60" s="100"/>
      <c r="BG60" s="100"/>
      <c r="BH60" s="100"/>
      <c r="BI60" s="100"/>
      <c r="BJ60" s="100"/>
      <c r="BK60" s="100"/>
      <c r="BL60" s="100"/>
      <c r="BM60" s="100"/>
      <c r="BN60" s="100"/>
      <c r="BO60" s="100"/>
      <c r="BP60" s="100"/>
      <c r="BQ60" s="100"/>
      <c r="BR60" s="100"/>
      <c r="BS60" s="100"/>
      <c r="BT60" s="100"/>
      <c r="BU60" s="100"/>
      <c r="BV60" s="100"/>
      <c r="BW60" s="100"/>
      <c r="BX60" s="100"/>
      <c r="BY60" s="100"/>
      <c r="BZ60" s="100"/>
      <c r="CA60" s="100"/>
      <c r="CB60" s="100"/>
      <c r="CC60" s="100"/>
      <c r="CD60" s="100"/>
      <c r="CE60" s="100"/>
      <c r="CF60" s="100"/>
      <c r="CG60" s="100"/>
      <c r="CH60" s="100"/>
      <c r="CI60" s="100"/>
      <c r="CJ60" s="100"/>
      <c r="CK60" s="100"/>
      <c r="CL60" s="100"/>
      <c r="CM60" s="100"/>
      <c r="CN60" s="100"/>
      <c r="CO60" s="100"/>
      <c r="CP60" s="100"/>
      <c r="CQ60" s="100"/>
      <c r="CR60" s="100"/>
      <c r="CS60" s="100"/>
      <c r="CT60" s="100"/>
      <c r="CU60" s="100"/>
      <c r="CV60" s="100"/>
    </row>
    <row r="61" spans="1:100" s="146" customFormat="1" x14ac:dyDescent="0.25">
      <c r="A61" s="100"/>
      <c r="B61" s="100"/>
      <c r="C61" s="250" t="s">
        <v>18</v>
      </c>
      <c r="D61" s="250" t="s">
        <v>440</v>
      </c>
      <c r="E61" s="209" t="s">
        <v>4</v>
      </c>
      <c r="F61" s="209" t="s">
        <v>5</v>
      </c>
      <c r="G61" s="209" t="s">
        <v>5</v>
      </c>
      <c r="H61" s="209" t="s">
        <v>5</v>
      </c>
      <c r="I61" s="209" t="s">
        <v>5</v>
      </c>
      <c r="J61" s="209" t="s">
        <v>5</v>
      </c>
      <c r="K61" s="209" t="s">
        <v>5</v>
      </c>
      <c r="L61" s="209" t="s">
        <v>5</v>
      </c>
      <c r="M61" s="209" t="s">
        <v>5</v>
      </c>
      <c r="N61" s="100"/>
      <c r="O61" s="100"/>
      <c r="P61" s="100"/>
      <c r="Q61" s="100"/>
      <c r="R61" s="100"/>
      <c r="S61" s="100"/>
      <c r="T61" s="100"/>
      <c r="U61" s="100"/>
      <c r="V61" s="100"/>
      <c r="W61" s="100"/>
      <c r="X61" s="100"/>
      <c r="Y61" s="100"/>
      <c r="Z61" s="100"/>
      <c r="AA61" s="100"/>
      <c r="AB61" s="100"/>
      <c r="AC61" s="100"/>
      <c r="AD61" s="100"/>
      <c r="AE61" s="100"/>
      <c r="AF61" s="100"/>
      <c r="AG61" s="100"/>
      <c r="AH61" s="100"/>
      <c r="AI61" s="100"/>
      <c r="AJ61" s="100"/>
      <c r="AK61" s="100"/>
      <c r="AL61" s="100"/>
      <c r="AM61" s="100"/>
      <c r="AN61" s="100"/>
      <c r="AO61" s="100"/>
      <c r="AP61" s="100"/>
      <c r="AQ61" s="100"/>
      <c r="AR61" s="100"/>
      <c r="AS61" s="100"/>
      <c r="AT61" s="100"/>
      <c r="AU61" s="100"/>
      <c r="AV61" s="100"/>
      <c r="AW61" s="100"/>
      <c r="AX61" s="100"/>
      <c r="AY61" s="100"/>
      <c r="AZ61" s="100"/>
      <c r="BA61" s="100"/>
      <c r="BB61" s="100"/>
      <c r="BC61" s="100"/>
      <c r="BD61" s="100"/>
      <c r="BE61" s="100"/>
      <c r="BF61" s="100"/>
      <c r="BG61" s="100"/>
      <c r="BH61" s="100"/>
      <c r="BI61" s="100"/>
      <c r="BJ61" s="100"/>
      <c r="BK61" s="100"/>
      <c r="BL61" s="100"/>
      <c r="BM61" s="100"/>
      <c r="BN61" s="100"/>
      <c r="BO61" s="100"/>
      <c r="BP61" s="100"/>
      <c r="BQ61" s="100"/>
      <c r="BR61" s="100"/>
      <c r="BS61" s="100"/>
      <c r="BT61" s="100"/>
      <c r="BU61" s="100"/>
      <c r="BV61" s="100"/>
      <c r="BW61" s="100"/>
      <c r="BX61" s="100"/>
      <c r="BY61" s="100"/>
      <c r="BZ61" s="100"/>
      <c r="CA61" s="100"/>
      <c r="CB61" s="100"/>
      <c r="CC61" s="100"/>
      <c r="CD61" s="100"/>
      <c r="CE61" s="100"/>
      <c r="CF61" s="100"/>
      <c r="CG61" s="100"/>
      <c r="CH61" s="100"/>
      <c r="CI61" s="100"/>
      <c r="CJ61" s="100"/>
      <c r="CK61" s="100"/>
      <c r="CL61" s="100"/>
      <c r="CM61" s="100"/>
      <c r="CN61" s="100"/>
      <c r="CO61" s="100"/>
      <c r="CP61" s="100"/>
      <c r="CQ61" s="100"/>
      <c r="CR61" s="100"/>
      <c r="CS61" s="100"/>
      <c r="CT61" s="100"/>
      <c r="CU61" s="100"/>
      <c r="CV61" s="100"/>
    </row>
    <row r="62" spans="1:100" x14ac:dyDescent="0.25">
      <c r="C62" s="250" t="s">
        <v>464</v>
      </c>
      <c r="D62" s="250" t="s">
        <v>441</v>
      </c>
      <c r="E62" s="209" t="s">
        <v>5</v>
      </c>
      <c r="F62" s="209" t="s">
        <v>4</v>
      </c>
      <c r="G62" s="209" t="s">
        <v>4</v>
      </c>
      <c r="H62" s="209" t="s">
        <v>4</v>
      </c>
      <c r="I62" s="209" t="s">
        <v>4</v>
      </c>
      <c r="J62" s="209" t="s">
        <v>5</v>
      </c>
      <c r="K62" s="209" t="s">
        <v>5</v>
      </c>
      <c r="L62" s="209" t="s">
        <v>5</v>
      </c>
      <c r="M62" s="209" t="s">
        <v>5</v>
      </c>
    </row>
    <row r="63" spans="1:100" x14ac:dyDescent="0.25">
      <c r="C63" s="250" t="s">
        <v>465</v>
      </c>
      <c r="D63" s="250" t="s">
        <v>442</v>
      </c>
      <c r="E63" s="209" t="s">
        <v>5</v>
      </c>
      <c r="F63" s="209" t="s">
        <v>5</v>
      </c>
      <c r="G63" s="209" t="s">
        <v>5</v>
      </c>
      <c r="H63" s="209" t="s">
        <v>5</v>
      </c>
      <c r="I63" s="209" t="s">
        <v>5</v>
      </c>
      <c r="J63" s="209" t="s">
        <v>4</v>
      </c>
      <c r="K63" s="209" t="s">
        <v>5</v>
      </c>
      <c r="L63" s="209" t="s">
        <v>5</v>
      </c>
      <c r="M63" s="209" t="s">
        <v>5</v>
      </c>
    </row>
    <row r="64" spans="1:100" x14ac:dyDescent="0.25">
      <c r="C64" s="250" t="s">
        <v>466</v>
      </c>
      <c r="D64" s="250" t="s">
        <v>443</v>
      </c>
      <c r="E64" s="209" t="s">
        <v>5</v>
      </c>
      <c r="F64" s="209" t="s">
        <v>5</v>
      </c>
      <c r="G64" s="209" t="s">
        <v>5</v>
      </c>
      <c r="H64" s="209" t="s">
        <v>5</v>
      </c>
      <c r="I64" s="209" t="s">
        <v>5</v>
      </c>
      <c r="J64" s="209" t="s">
        <v>5</v>
      </c>
      <c r="K64" s="209" t="s">
        <v>4</v>
      </c>
      <c r="L64" s="209" t="s">
        <v>5</v>
      </c>
      <c r="M64" s="209" t="s">
        <v>5</v>
      </c>
    </row>
    <row r="65" spans="3:13" x14ac:dyDescent="0.25">
      <c r="C65" s="250" t="s">
        <v>518</v>
      </c>
      <c r="D65" s="250" t="s">
        <v>444</v>
      </c>
      <c r="E65" s="209" t="s">
        <v>5</v>
      </c>
      <c r="F65" s="209" t="s">
        <v>5</v>
      </c>
      <c r="G65" s="209" t="s">
        <v>5</v>
      </c>
      <c r="H65" s="209" t="s">
        <v>5</v>
      </c>
      <c r="I65" s="209" t="s">
        <v>5</v>
      </c>
      <c r="J65" s="209" t="s">
        <v>5</v>
      </c>
      <c r="K65" s="209" t="s">
        <v>5</v>
      </c>
      <c r="L65" s="209" t="s">
        <v>4</v>
      </c>
      <c r="M65" s="209" t="s">
        <v>5</v>
      </c>
    </row>
    <row r="66" spans="3:13" x14ac:dyDescent="0.25">
      <c r="C66" s="250" t="s">
        <v>519</v>
      </c>
      <c r="D66" s="250" t="s">
        <v>507</v>
      </c>
      <c r="E66" s="209" t="s">
        <v>5</v>
      </c>
      <c r="F66" s="209" t="s">
        <v>5</v>
      </c>
      <c r="G66" s="209" t="s">
        <v>5</v>
      </c>
      <c r="H66" s="209" t="s">
        <v>5</v>
      </c>
      <c r="I66" s="209" t="s">
        <v>5</v>
      </c>
      <c r="J66" s="209" t="s">
        <v>5</v>
      </c>
      <c r="K66" s="209" t="s">
        <v>5</v>
      </c>
      <c r="L66" s="209" t="s">
        <v>5</v>
      </c>
      <c r="M66" s="209" t="s">
        <v>4</v>
      </c>
    </row>
    <row r="67" spans="3:13" x14ac:dyDescent="0.25">
      <c r="C67" s="250" t="s">
        <v>0</v>
      </c>
      <c r="D67" s="250" t="s">
        <v>523</v>
      </c>
      <c r="E67" s="209"/>
      <c r="F67" s="209"/>
      <c r="G67" s="209" t="s">
        <v>4</v>
      </c>
      <c r="H67" s="209" t="s">
        <v>4</v>
      </c>
      <c r="I67" s="209" t="s">
        <v>4</v>
      </c>
      <c r="J67" s="209"/>
      <c r="K67" s="209"/>
      <c r="L67" s="209"/>
      <c r="M67" s="209"/>
    </row>
    <row r="68" spans="3:13" x14ac:dyDescent="0.25">
      <c r="C68" s="250" t="s">
        <v>1</v>
      </c>
      <c r="D68" s="250" t="s">
        <v>509</v>
      </c>
      <c r="E68" s="209"/>
      <c r="F68" s="209"/>
      <c r="G68" s="209" t="s">
        <v>4</v>
      </c>
      <c r="H68" s="209" t="s">
        <v>4</v>
      </c>
      <c r="I68" s="209" t="s">
        <v>4</v>
      </c>
      <c r="J68" s="209"/>
      <c r="K68" s="209"/>
      <c r="L68" s="209"/>
      <c r="M68" s="209"/>
    </row>
    <row r="69" spans="3:13" x14ac:dyDescent="0.25">
      <c r="C69" s="250" t="s">
        <v>227</v>
      </c>
      <c r="D69" s="250" t="s">
        <v>521</v>
      </c>
      <c r="E69" s="209"/>
      <c r="F69" s="209"/>
      <c r="G69" s="209" t="s">
        <v>4</v>
      </c>
      <c r="H69" s="209" t="s">
        <v>4</v>
      </c>
      <c r="I69" s="209" t="s">
        <v>4</v>
      </c>
      <c r="J69" s="209"/>
      <c r="K69" s="209"/>
      <c r="L69" s="209"/>
      <c r="M69" s="209"/>
    </row>
    <row r="70" spans="3:13" x14ac:dyDescent="0.25">
      <c r="C70" s="250" t="s">
        <v>439</v>
      </c>
      <c r="D70" s="250" t="s">
        <v>522</v>
      </c>
      <c r="E70" s="209" t="s">
        <v>4</v>
      </c>
      <c r="F70" s="209" t="s">
        <v>4</v>
      </c>
      <c r="G70" s="209"/>
      <c r="H70" s="209"/>
      <c r="I70" s="209"/>
      <c r="J70" s="209" t="s">
        <v>4</v>
      </c>
      <c r="K70" s="209" t="s">
        <v>4</v>
      </c>
      <c r="L70" s="209" t="s">
        <v>4</v>
      </c>
      <c r="M70" s="209" t="s">
        <v>4</v>
      </c>
    </row>
  </sheetData>
  <mergeCells count="1">
    <mergeCell ref="E7:L7"/>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3" tint="0.59999389629810485"/>
  </sheetPr>
  <dimension ref="A2:DW40"/>
  <sheetViews>
    <sheetView showGridLines="0" zoomScale="55" zoomScaleNormal="55" workbookViewId="0">
      <selection activeCell="M21" sqref="M21"/>
    </sheetView>
  </sheetViews>
  <sheetFormatPr defaultRowHeight="15" x14ac:dyDescent="0.25"/>
  <cols>
    <col min="1" max="1" width="6.28515625" style="134" customWidth="1"/>
    <col min="2" max="2" width="7.5703125" customWidth="1"/>
    <col min="3" max="3" width="11" customWidth="1"/>
    <col min="4" max="4" width="54.85546875" style="11" customWidth="1"/>
    <col min="5" max="5" width="5.28515625" bestFit="1" customWidth="1"/>
    <col min="6" max="32" width="5.28515625" style="234" customWidth="1"/>
    <col min="33" max="33" width="5.28515625" bestFit="1" customWidth="1"/>
    <col min="34" max="34" width="25" customWidth="1"/>
    <col min="35" max="35" width="17.42578125" customWidth="1"/>
    <col min="36" max="36" width="36" customWidth="1"/>
    <col min="37" max="37" width="10.42578125" customWidth="1"/>
  </cols>
  <sheetData>
    <row r="2" spans="1:37" ht="18" x14ac:dyDescent="0.25">
      <c r="B2" s="22" t="s">
        <v>37</v>
      </c>
    </row>
    <row r="3" spans="1:37" s="101" customFormat="1" ht="18" x14ac:dyDescent="0.25">
      <c r="A3" s="134"/>
      <c r="B3" s="22"/>
      <c r="D3" s="11"/>
      <c r="F3" s="234"/>
      <c r="G3" s="234"/>
      <c r="H3" s="234"/>
      <c r="I3" s="234"/>
      <c r="J3" s="234"/>
      <c r="K3" s="234"/>
      <c r="L3" s="234"/>
      <c r="M3" s="234"/>
      <c r="N3" s="234"/>
      <c r="O3" s="234"/>
      <c r="P3" s="234"/>
      <c r="Q3" s="234"/>
      <c r="R3" s="234"/>
      <c r="S3" s="234"/>
      <c r="T3" s="234"/>
      <c r="U3" s="234"/>
      <c r="V3" s="234"/>
      <c r="W3" s="234"/>
      <c r="X3" s="234"/>
      <c r="Y3" s="234"/>
      <c r="Z3" s="234"/>
      <c r="AA3" s="234"/>
      <c r="AB3" s="234"/>
      <c r="AC3" s="234"/>
      <c r="AD3" s="234"/>
      <c r="AE3" s="234"/>
      <c r="AF3" s="234"/>
    </row>
    <row r="4" spans="1:37" s="101" customFormat="1" ht="18" x14ac:dyDescent="0.25">
      <c r="A4" s="134"/>
      <c r="B4" s="22"/>
      <c r="D4" s="11"/>
      <c r="F4" s="234"/>
      <c r="G4" s="234"/>
      <c r="H4" s="234"/>
      <c r="I4" s="234"/>
      <c r="J4" s="234"/>
      <c r="K4" s="234"/>
      <c r="L4" s="234"/>
      <c r="M4" s="234"/>
      <c r="N4" s="234"/>
      <c r="O4" s="234"/>
      <c r="P4" s="234"/>
      <c r="Q4" s="234"/>
      <c r="R4" s="234"/>
      <c r="S4" s="234"/>
      <c r="T4" s="234"/>
      <c r="U4" s="234"/>
      <c r="V4" s="234"/>
      <c r="W4" s="234"/>
      <c r="X4" s="234"/>
      <c r="Y4" s="234"/>
      <c r="Z4" s="234"/>
      <c r="AA4" s="234"/>
      <c r="AB4" s="234"/>
      <c r="AC4" s="234"/>
      <c r="AD4" s="234"/>
      <c r="AE4" s="234"/>
      <c r="AF4" s="234"/>
    </row>
    <row r="5" spans="1:37" s="101" customFormat="1" x14ac:dyDescent="0.25">
      <c r="A5" s="134"/>
      <c r="B5" s="270" t="s">
        <v>209</v>
      </c>
      <c r="C5" s="271"/>
      <c r="D5" s="272"/>
      <c r="F5" s="234"/>
      <c r="G5" s="234"/>
      <c r="H5" s="234"/>
      <c r="I5" s="234"/>
      <c r="J5" s="234"/>
      <c r="K5" s="234"/>
      <c r="L5" s="234"/>
      <c r="M5" s="234"/>
      <c r="N5" s="234"/>
      <c r="O5" s="234"/>
      <c r="P5" s="234"/>
      <c r="Q5" s="234"/>
      <c r="R5" s="234"/>
      <c r="S5" s="234"/>
      <c r="T5" s="234"/>
      <c r="U5" s="234"/>
      <c r="V5" s="234"/>
      <c r="W5" s="234"/>
      <c r="X5" s="234"/>
      <c r="Y5" s="234"/>
      <c r="Z5" s="234"/>
      <c r="AA5" s="234"/>
      <c r="AB5" s="234"/>
      <c r="AC5" s="234"/>
      <c r="AD5" s="234"/>
      <c r="AE5" s="234"/>
      <c r="AF5" s="234"/>
    </row>
    <row r="6" spans="1:37" s="101" customFormat="1" x14ac:dyDescent="0.25">
      <c r="A6" s="134"/>
      <c r="B6" s="273" t="s">
        <v>212</v>
      </c>
      <c r="C6" s="274"/>
      <c r="D6" s="275"/>
      <c r="F6" s="234"/>
      <c r="G6" s="234"/>
      <c r="H6" s="234"/>
      <c r="I6" s="234"/>
      <c r="J6" s="234"/>
      <c r="K6" s="234"/>
      <c r="L6" s="234"/>
      <c r="M6" s="234"/>
      <c r="N6" s="234"/>
      <c r="O6" s="234"/>
      <c r="P6" s="234"/>
      <c r="Q6" s="234"/>
      <c r="R6" s="234"/>
      <c r="S6" s="234"/>
      <c r="T6" s="234"/>
      <c r="U6" s="234"/>
      <c r="V6" s="234"/>
      <c r="W6" s="234"/>
      <c r="X6" s="234"/>
      <c r="Y6" s="234"/>
      <c r="Z6" s="234"/>
      <c r="AA6" s="234"/>
      <c r="AB6" s="234"/>
      <c r="AC6" s="234"/>
      <c r="AD6" s="234"/>
      <c r="AE6" s="234"/>
      <c r="AF6" s="234"/>
    </row>
    <row r="7" spans="1:37" s="101" customFormat="1" ht="18" x14ac:dyDescent="0.25">
      <c r="A7" s="134"/>
      <c r="B7" s="22"/>
      <c r="D7" s="11"/>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row>
    <row r="8" spans="1:37" ht="18" x14ac:dyDescent="0.25">
      <c r="B8" s="22"/>
    </row>
    <row r="9" spans="1:37" ht="18" x14ac:dyDescent="0.25">
      <c r="B9" s="22"/>
    </row>
    <row r="10" spans="1:37" x14ac:dyDescent="0.25">
      <c r="B10" s="154"/>
      <c r="C10" s="154"/>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1"/>
      <c r="AI10" s="11"/>
      <c r="AJ10" s="11"/>
      <c r="AK10" s="154"/>
    </row>
    <row r="11" spans="1:37" x14ac:dyDescent="0.25">
      <c r="B11" s="154"/>
      <c r="C11" s="154"/>
      <c r="E11" s="276" t="s">
        <v>35</v>
      </c>
      <c r="F11" s="277"/>
      <c r="G11" s="277"/>
      <c r="H11" s="277"/>
      <c r="I11" s="277"/>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69" t="s">
        <v>36</v>
      </c>
      <c r="AI11" s="269"/>
      <c r="AJ11" s="269" t="s">
        <v>21</v>
      </c>
      <c r="AK11" s="269"/>
    </row>
    <row r="12" spans="1:37" x14ac:dyDescent="0.25">
      <c r="A12" s="205"/>
      <c r="B12" s="11"/>
      <c r="C12" s="175" t="s">
        <v>22</v>
      </c>
      <c r="D12" s="176" t="s">
        <v>23</v>
      </c>
      <c r="E12" s="177">
        <v>1</v>
      </c>
      <c r="F12" s="177">
        <v>2</v>
      </c>
      <c r="G12" s="177">
        <v>3</v>
      </c>
      <c r="H12" s="177">
        <v>4</v>
      </c>
      <c r="I12" s="177">
        <v>5</v>
      </c>
      <c r="J12" s="177">
        <v>6</v>
      </c>
      <c r="K12" s="177">
        <v>7</v>
      </c>
      <c r="L12" s="177">
        <v>8</v>
      </c>
      <c r="M12" s="177">
        <v>9</v>
      </c>
      <c r="N12" s="177">
        <v>10</v>
      </c>
      <c r="O12" s="177">
        <v>11</v>
      </c>
      <c r="P12" s="177">
        <v>12</v>
      </c>
      <c r="Q12" s="177">
        <v>13</v>
      </c>
      <c r="R12" s="177">
        <v>14</v>
      </c>
      <c r="S12" s="177">
        <v>15</v>
      </c>
      <c r="T12" s="177">
        <v>16</v>
      </c>
      <c r="U12" s="177">
        <v>17</v>
      </c>
      <c r="V12" s="177">
        <v>18</v>
      </c>
      <c r="W12" s="177">
        <v>19</v>
      </c>
      <c r="X12" s="177">
        <v>20</v>
      </c>
      <c r="Y12" s="177">
        <v>21</v>
      </c>
      <c r="Z12" s="177">
        <v>22</v>
      </c>
      <c r="AA12" s="177">
        <v>23</v>
      </c>
      <c r="AB12" s="177">
        <v>24</v>
      </c>
      <c r="AC12" s="177">
        <v>25</v>
      </c>
      <c r="AD12" s="177">
        <v>26</v>
      </c>
      <c r="AE12" s="177">
        <v>27</v>
      </c>
      <c r="AF12" s="177">
        <v>28</v>
      </c>
      <c r="AG12" s="177">
        <v>29</v>
      </c>
      <c r="AH12" s="178" t="s">
        <v>4</v>
      </c>
      <c r="AI12" s="178" t="s">
        <v>5</v>
      </c>
      <c r="AJ12" s="178" t="s">
        <v>4</v>
      </c>
      <c r="AK12" s="178" t="s">
        <v>5</v>
      </c>
    </row>
    <row r="13" spans="1:37" s="234" customFormat="1" x14ac:dyDescent="0.25">
      <c r="A13" s="255"/>
      <c r="B13" s="221" t="s">
        <v>18</v>
      </c>
      <c r="C13" s="110">
        <v>1</v>
      </c>
      <c r="D13" s="110" t="s">
        <v>440</v>
      </c>
      <c r="E13" s="138" t="s">
        <v>4</v>
      </c>
      <c r="F13" s="138" t="s">
        <v>4</v>
      </c>
      <c r="G13" s="138" t="s">
        <v>4</v>
      </c>
      <c r="H13" s="138" t="s">
        <v>4</v>
      </c>
      <c r="I13" s="138" t="s">
        <v>4</v>
      </c>
      <c r="J13" s="138" t="s">
        <v>5</v>
      </c>
      <c r="K13" s="138" t="s">
        <v>5</v>
      </c>
      <c r="L13" s="138" t="s">
        <v>5</v>
      </c>
      <c r="M13" s="138" t="s">
        <v>5</v>
      </c>
      <c r="N13" s="138" t="s">
        <v>5</v>
      </c>
      <c r="O13" s="138" t="s">
        <v>5</v>
      </c>
      <c r="P13" s="138" t="s">
        <v>5</v>
      </c>
      <c r="Q13" s="138" t="s">
        <v>5</v>
      </c>
      <c r="R13" s="138" t="s">
        <v>5</v>
      </c>
      <c r="S13" s="138" t="s">
        <v>5</v>
      </c>
      <c r="T13" s="138" t="s">
        <v>5</v>
      </c>
      <c r="U13" s="138" t="s">
        <v>5</v>
      </c>
      <c r="V13" s="138" t="s">
        <v>5</v>
      </c>
      <c r="W13" s="138" t="s">
        <v>5</v>
      </c>
      <c r="X13" s="138" t="s">
        <v>5</v>
      </c>
      <c r="Y13" s="138" t="s">
        <v>5</v>
      </c>
      <c r="Z13" s="138" t="s">
        <v>5</v>
      </c>
      <c r="AA13" s="138" t="s">
        <v>5</v>
      </c>
      <c r="AB13" s="138" t="s">
        <v>5</v>
      </c>
      <c r="AC13" s="138" t="s">
        <v>5</v>
      </c>
      <c r="AD13" s="138" t="s">
        <v>5</v>
      </c>
      <c r="AE13" s="138" t="s">
        <v>5</v>
      </c>
      <c r="AF13" s="138" t="s">
        <v>5</v>
      </c>
      <c r="AG13" s="138" t="s">
        <v>5</v>
      </c>
      <c r="AH13" s="225" t="s">
        <v>561</v>
      </c>
      <c r="AI13" s="224"/>
      <c r="AJ13" s="224"/>
      <c r="AK13" s="224"/>
    </row>
    <row r="14" spans="1:37" s="234" customFormat="1" x14ac:dyDescent="0.25">
      <c r="A14" s="148"/>
      <c r="B14" s="252" t="s">
        <v>464</v>
      </c>
      <c r="C14" s="253">
        <v>2</v>
      </c>
      <c r="D14" s="10" t="s">
        <v>441</v>
      </c>
      <c r="E14" s="208" t="s">
        <v>5</v>
      </c>
      <c r="F14" s="208" t="s">
        <v>5</v>
      </c>
      <c r="G14" s="208" t="s">
        <v>5</v>
      </c>
      <c r="H14" s="208" t="s">
        <v>5</v>
      </c>
      <c r="I14" s="208" t="s">
        <v>5</v>
      </c>
      <c r="J14" s="208" t="s">
        <v>4</v>
      </c>
      <c r="K14" s="208" t="s">
        <v>4</v>
      </c>
      <c r="L14" s="208" t="s">
        <v>4</v>
      </c>
      <c r="M14" s="208" t="s">
        <v>4</v>
      </c>
      <c r="N14" s="208" t="s">
        <v>4</v>
      </c>
      <c r="O14" s="208" t="s">
        <v>5</v>
      </c>
      <c r="P14" s="208" t="s">
        <v>5</v>
      </c>
      <c r="Q14" s="208" t="s">
        <v>5</v>
      </c>
      <c r="R14" s="208" t="s">
        <v>5</v>
      </c>
      <c r="S14" s="208" t="s">
        <v>5</v>
      </c>
      <c r="T14" s="208" t="s">
        <v>5</v>
      </c>
      <c r="U14" s="208" t="s">
        <v>5</v>
      </c>
      <c r="V14" s="208" t="s">
        <v>5</v>
      </c>
      <c r="W14" s="208" t="s">
        <v>5</v>
      </c>
      <c r="X14" s="208" t="s">
        <v>5</v>
      </c>
      <c r="Y14" s="208" t="s">
        <v>5</v>
      </c>
      <c r="Z14" s="208" t="s">
        <v>5</v>
      </c>
      <c r="AA14" s="208" t="s">
        <v>5</v>
      </c>
      <c r="AB14" s="208" t="s">
        <v>5</v>
      </c>
      <c r="AC14" s="208" t="s">
        <v>5</v>
      </c>
      <c r="AD14" s="208" t="s">
        <v>5</v>
      </c>
      <c r="AE14" s="208" t="s">
        <v>5</v>
      </c>
      <c r="AF14" s="208" t="s">
        <v>5</v>
      </c>
      <c r="AG14" s="208" t="s">
        <v>5</v>
      </c>
      <c r="AH14" s="254" t="s">
        <v>441</v>
      </c>
      <c r="AI14" s="254"/>
      <c r="AJ14" s="254"/>
      <c r="AK14" s="254"/>
    </row>
    <row r="15" spans="1:37" s="223" customFormat="1" x14ac:dyDescent="0.25">
      <c r="A15" s="148"/>
      <c r="B15" s="18" t="s">
        <v>465</v>
      </c>
      <c r="C15" s="235">
        <v>3</v>
      </c>
      <c r="D15" s="235" t="s">
        <v>442</v>
      </c>
      <c r="E15" s="209" t="s">
        <v>5</v>
      </c>
      <c r="F15" s="209" t="s">
        <v>5</v>
      </c>
      <c r="G15" s="209" t="s">
        <v>5</v>
      </c>
      <c r="H15" s="209" t="s">
        <v>5</v>
      </c>
      <c r="I15" s="209" t="s">
        <v>5</v>
      </c>
      <c r="J15" s="209" t="s">
        <v>5</v>
      </c>
      <c r="K15" s="209" t="s">
        <v>5</v>
      </c>
      <c r="L15" s="209" t="s">
        <v>5</v>
      </c>
      <c r="M15" s="209" t="s">
        <v>5</v>
      </c>
      <c r="N15" s="209" t="s">
        <v>5</v>
      </c>
      <c r="O15" s="209" t="s">
        <v>4</v>
      </c>
      <c r="P15" s="209" t="s">
        <v>4</v>
      </c>
      <c r="Q15" s="209" t="s">
        <v>4</v>
      </c>
      <c r="R15" s="209" t="s">
        <v>4</v>
      </c>
      <c r="S15" s="209" t="s">
        <v>4</v>
      </c>
      <c r="T15" s="209" t="s">
        <v>5</v>
      </c>
      <c r="U15" s="209" t="s">
        <v>5</v>
      </c>
      <c r="V15" s="209" t="s">
        <v>5</v>
      </c>
      <c r="W15" s="209" t="s">
        <v>5</v>
      </c>
      <c r="X15" s="209" t="s">
        <v>5</v>
      </c>
      <c r="Y15" s="209" t="s">
        <v>5</v>
      </c>
      <c r="Z15" s="209" t="s">
        <v>5</v>
      </c>
      <c r="AA15" s="209" t="s">
        <v>5</v>
      </c>
      <c r="AB15" s="209" t="s">
        <v>5</v>
      </c>
      <c r="AC15" s="209" t="s">
        <v>5</v>
      </c>
      <c r="AD15" s="209" t="s">
        <v>5</v>
      </c>
      <c r="AE15" s="209" t="s">
        <v>5</v>
      </c>
      <c r="AF15" s="209" t="s">
        <v>5</v>
      </c>
      <c r="AG15" s="209" t="s">
        <v>5</v>
      </c>
      <c r="AH15" s="235" t="s">
        <v>442</v>
      </c>
      <c r="AI15" s="235"/>
      <c r="AJ15" s="235"/>
      <c r="AK15" s="235"/>
    </row>
    <row r="16" spans="1:37" s="165" customFormat="1" x14ac:dyDescent="0.25">
      <c r="A16" s="211"/>
      <c r="B16" s="18" t="s">
        <v>466</v>
      </c>
      <c r="C16" s="235">
        <v>4</v>
      </c>
      <c r="D16" s="235" t="s">
        <v>443</v>
      </c>
      <c r="E16" s="209" t="s">
        <v>5</v>
      </c>
      <c r="F16" s="209" t="s">
        <v>5</v>
      </c>
      <c r="G16" s="209" t="s">
        <v>5</v>
      </c>
      <c r="H16" s="209" t="s">
        <v>5</v>
      </c>
      <c r="I16" s="209" t="s">
        <v>5</v>
      </c>
      <c r="J16" s="209" t="s">
        <v>5</v>
      </c>
      <c r="K16" s="209" t="s">
        <v>5</v>
      </c>
      <c r="L16" s="209" t="s">
        <v>5</v>
      </c>
      <c r="M16" s="209" t="s">
        <v>5</v>
      </c>
      <c r="N16" s="209" t="s">
        <v>5</v>
      </c>
      <c r="O16" s="209" t="s">
        <v>5</v>
      </c>
      <c r="P16" s="209" t="s">
        <v>5</v>
      </c>
      <c r="Q16" s="209" t="s">
        <v>5</v>
      </c>
      <c r="R16" s="209" t="s">
        <v>5</v>
      </c>
      <c r="S16" s="209" t="s">
        <v>5</v>
      </c>
      <c r="T16" s="209" t="s">
        <v>4</v>
      </c>
      <c r="U16" s="209" t="s">
        <v>4</v>
      </c>
      <c r="V16" s="209" t="s">
        <v>4</v>
      </c>
      <c r="W16" s="209" t="s">
        <v>4</v>
      </c>
      <c r="X16" s="209" t="s">
        <v>4</v>
      </c>
      <c r="Y16" s="209" t="s">
        <v>5</v>
      </c>
      <c r="Z16" s="209" t="s">
        <v>5</v>
      </c>
      <c r="AA16" s="209" t="s">
        <v>5</v>
      </c>
      <c r="AB16" s="209" t="s">
        <v>5</v>
      </c>
      <c r="AC16" s="209" t="s">
        <v>5</v>
      </c>
      <c r="AD16" s="209" t="s">
        <v>5</v>
      </c>
      <c r="AE16" s="209" t="s">
        <v>5</v>
      </c>
      <c r="AF16" s="209" t="s">
        <v>5</v>
      </c>
      <c r="AG16" s="209" t="s">
        <v>5</v>
      </c>
      <c r="AH16" s="235" t="s">
        <v>443</v>
      </c>
      <c r="AI16" s="235"/>
      <c r="AJ16" s="235"/>
      <c r="AK16" s="235"/>
    </row>
    <row r="17" spans="1:127" s="164" customFormat="1" x14ac:dyDescent="0.25">
      <c r="A17" s="134"/>
      <c r="B17" s="18" t="s">
        <v>518</v>
      </c>
      <c r="C17" s="235">
        <v>5</v>
      </c>
      <c r="D17" s="235" t="s">
        <v>444</v>
      </c>
      <c r="E17" s="209" t="s">
        <v>5</v>
      </c>
      <c r="F17" s="209" t="s">
        <v>5</v>
      </c>
      <c r="G17" s="209" t="s">
        <v>5</v>
      </c>
      <c r="H17" s="209" t="s">
        <v>5</v>
      </c>
      <c r="I17" s="209" t="s">
        <v>5</v>
      </c>
      <c r="J17" s="209" t="s">
        <v>5</v>
      </c>
      <c r="K17" s="209" t="s">
        <v>5</v>
      </c>
      <c r="L17" s="209" t="s">
        <v>5</v>
      </c>
      <c r="M17" s="209" t="s">
        <v>5</v>
      </c>
      <c r="N17" s="209" t="s">
        <v>5</v>
      </c>
      <c r="O17" s="209" t="s">
        <v>5</v>
      </c>
      <c r="P17" s="209" t="s">
        <v>5</v>
      </c>
      <c r="Q17" s="209" t="s">
        <v>5</v>
      </c>
      <c r="R17" s="209" t="s">
        <v>5</v>
      </c>
      <c r="S17" s="209" t="s">
        <v>5</v>
      </c>
      <c r="T17" s="209" t="s">
        <v>5</v>
      </c>
      <c r="U17" s="209" t="s">
        <v>5</v>
      </c>
      <c r="V17" s="209" t="s">
        <v>5</v>
      </c>
      <c r="W17" s="209" t="s">
        <v>5</v>
      </c>
      <c r="X17" s="209" t="s">
        <v>5</v>
      </c>
      <c r="Y17" s="209" t="s">
        <v>4</v>
      </c>
      <c r="Z17" s="209" t="s">
        <v>4</v>
      </c>
      <c r="AA17" s="209" t="s">
        <v>4</v>
      </c>
      <c r="AB17" s="209" t="s">
        <v>4</v>
      </c>
      <c r="AC17" s="209" t="s">
        <v>5</v>
      </c>
      <c r="AD17" s="209" t="s">
        <v>5</v>
      </c>
      <c r="AE17" s="209" t="s">
        <v>5</v>
      </c>
      <c r="AF17" s="209" t="s">
        <v>5</v>
      </c>
      <c r="AG17" s="209" t="s">
        <v>5</v>
      </c>
      <c r="AH17" s="235" t="s">
        <v>444</v>
      </c>
      <c r="AI17" s="235"/>
      <c r="AJ17" s="235"/>
      <c r="AK17" s="235"/>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row>
    <row r="18" spans="1:127" s="222" customFormat="1" x14ac:dyDescent="0.25">
      <c r="A18" s="134"/>
      <c r="B18" s="18" t="s">
        <v>519</v>
      </c>
      <c r="C18" s="235">
        <v>6</v>
      </c>
      <c r="D18" s="235" t="s">
        <v>507</v>
      </c>
      <c r="E18" s="209" t="s">
        <v>5</v>
      </c>
      <c r="F18" s="209" t="s">
        <v>5</v>
      </c>
      <c r="G18" s="209" t="s">
        <v>5</v>
      </c>
      <c r="H18" s="209" t="s">
        <v>5</v>
      </c>
      <c r="I18" s="209" t="s">
        <v>5</v>
      </c>
      <c r="J18" s="209" t="s">
        <v>5</v>
      </c>
      <c r="K18" s="209" t="s">
        <v>5</v>
      </c>
      <c r="L18" s="209" t="s">
        <v>5</v>
      </c>
      <c r="M18" s="209" t="s">
        <v>5</v>
      </c>
      <c r="N18" s="209" t="s">
        <v>5</v>
      </c>
      <c r="O18" s="209" t="s">
        <v>5</v>
      </c>
      <c r="P18" s="209" t="s">
        <v>5</v>
      </c>
      <c r="Q18" s="209" t="s">
        <v>5</v>
      </c>
      <c r="R18" s="209" t="s">
        <v>5</v>
      </c>
      <c r="S18" s="209" t="s">
        <v>5</v>
      </c>
      <c r="T18" s="209" t="s">
        <v>5</v>
      </c>
      <c r="U18" s="209" t="s">
        <v>5</v>
      </c>
      <c r="V18" s="209" t="s">
        <v>5</v>
      </c>
      <c r="W18" s="209" t="s">
        <v>5</v>
      </c>
      <c r="X18" s="209" t="s">
        <v>5</v>
      </c>
      <c r="Y18" s="209" t="s">
        <v>5</v>
      </c>
      <c r="Z18" s="209" t="s">
        <v>5</v>
      </c>
      <c r="AA18" s="209" t="s">
        <v>5</v>
      </c>
      <c r="AB18" s="209" t="s">
        <v>5</v>
      </c>
      <c r="AC18" s="209" t="s">
        <v>4</v>
      </c>
      <c r="AD18" s="209" t="s">
        <v>4</v>
      </c>
      <c r="AE18" s="209" t="s">
        <v>4</v>
      </c>
      <c r="AF18" s="209" t="s">
        <v>4</v>
      </c>
      <c r="AG18" s="209" t="s">
        <v>4</v>
      </c>
      <c r="AH18" s="235" t="s">
        <v>507</v>
      </c>
      <c r="AI18" s="235"/>
      <c r="AJ18" s="235"/>
      <c r="AK18" s="235"/>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row>
    <row r="19" spans="1:127" s="164" customFormat="1" x14ac:dyDescent="0.25">
      <c r="A19" s="134"/>
      <c r="B19" s="18" t="s">
        <v>19</v>
      </c>
      <c r="C19" s="235">
        <v>7</v>
      </c>
      <c r="D19" s="235" t="s">
        <v>517</v>
      </c>
      <c r="E19" s="209" t="s">
        <v>4</v>
      </c>
      <c r="F19" s="209" t="s">
        <v>5</v>
      </c>
      <c r="G19" s="209" t="s">
        <v>5</v>
      </c>
      <c r="H19" s="209" t="s">
        <v>5</v>
      </c>
      <c r="I19" s="209" t="s">
        <v>5</v>
      </c>
      <c r="J19" s="209" t="s">
        <v>4</v>
      </c>
      <c r="K19" s="209" t="s">
        <v>5</v>
      </c>
      <c r="L19" s="209" t="s">
        <v>5</v>
      </c>
      <c r="M19" s="209" t="s">
        <v>5</v>
      </c>
      <c r="N19" s="209" t="s">
        <v>5</v>
      </c>
      <c r="O19" s="209" t="s">
        <v>4</v>
      </c>
      <c r="P19" s="209" t="s">
        <v>5</v>
      </c>
      <c r="Q19" s="209" t="s">
        <v>5</v>
      </c>
      <c r="R19" s="209" t="s">
        <v>5</v>
      </c>
      <c r="S19" s="209" t="s">
        <v>5</v>
      </c>
      <c r="T19" s="209" t="s">
        <v>4</v>
      </c>
      <c r="U19" s="209" t="s">
        <v>5</v>
      </c>
      <c r="V19" s="209" t="s">
        <v>5</v>
      </c>
      <c r="W19" s="209" t="s">
        <v>5</v>
      </c>
      <c r="X19" s="209" t="s">
        <v>5</v>
      </c>
      <c r="Y19" s="209" t="s">
        <v>4</v>
      </c>
      <c r="Z19" s="209" t="s">
        <v>5</v>
      </c>
      <c r="AA19" s="209" t="s">
        <v>5</v>
      </c>
      <c r="AB19" s="209" t="s">
        <v>5</v>
      </c>
      <c r="AC19" s="209" t="s">
        <v>4</v>
      </c>
      <c r="AD19" s="209" t="s">
        <v>5</v>
      </c>
      <c r="AE19" s="209" t="s">
        <v>5</v>
      </c>
      <c r="AF19" s="209" t="s">
        <v>5</v>
      </c>
      <c r="AG19" s="209" t="s">
        <v>5</v>
      </c>
      <c r="AH19" s="235" t="s">
        <v>517</v>
      </c>
      <c r="AI19" s="235" t="s">
        <v>516</v>
      </c>
      <c r="AJ19" s="235"/>
      <c r="AK19" s="235"/>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row>
    <row r="20" spans="1:127" s="164" customFormat="1" x14ac:dyDescent="0.25">
      <c r="A20" s="134"/>
      <c r="B20" s="18" t="s">
        <v>10</v>
      </c>
      <c r="C20" s="235">
        <v>8</v>
      </c>
      <c r="D20" s="235" t="s">
        <v>515</v>
      </c>
      <c r="E20" s="209"/>
      <c r="F20" s="209" t="s">
        <v>4</v>
      </c>
      <c r="G20" s="209" t="s">
        <v>5</v>
      </c>
      <c r="H20" s="209" t="s">
        <v>5</v>
      </c>
      <c r="I20" s="209" t="s">
        <v>5</v>
      </c>
      <c r="J20" s="209"/>
      <c r="K20" s="209" t="s">
        <v>4</v>
      </c>
      <c r="L20" s="209" t="s">
        <v>5</v>
      </c>
      <c r="M20" s="209" t="s">
        <v>5</v>
      </c>
      <c r="N20" s="209" t="s">
        <v>5</v>
      </c>
      <c r="O20" s="209"/>
      <c r="P20" s="209" t="s">
        <v>4</v>
      </c>
      <c r="Q20" s="209" t="s">
        <v>5</v>
      </c>
      <c r="R20" s="209" t="s">
        <v>5</v>
      </c>
      <c r="S20" s="209" t="s">
        <v>5</v>
      </c>
      <c r="T20" s="209"/>
      <c r="U20" s="209" t="s">
        <v>4</v>
      </c>
      <c r="V20" s="209" t="s">
        <v>5</v>
      </c>
      <c r="W20" s="209" t="s">
        <v>5</v>
      </c>
      <c r="X20" s="209" t="s">
        <v>5</v>
      </c>
      <c r="Y20" s="209"/>
      <c r="Z20" s="209" t="s">
        <v>4</v>
      </c>
      <c r="AA20" s="209" t="s">
        <v>5</v>
      </c>
      <c r="AB20" s="209" t="s">
        <v>5</v>
      </c>
      <c r="AC20" s="209"/>
      <c r="AD20" s="209" t="s">
        <v>4</v>
      </c>
      <c r="AE20" s="209" t="s">
        <v>5</v>
      </c>
      <c r="AF20" s="209" t="s">
        <v>5</v>
      </c>
      <c r="AG20" s="209" t="s">
        <v>5</v>
      </c>
      <c r="AH20" s="235" t="s">
        <v>515</v>
      </c>
      <c r="AI20" s="235" t="s">
        <v>560</v>
      </c>
      <c r="AJ20" s="235"/>
      <c r="AK20" s="235"/>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row>
    <row r="21" spans="1:127" x14ac:dyDescent="0.25">
      <c r="B21" s="18" t="s">
        <v>11</v>
      </c>
      <c r="C21" s="235">
        <v>9</v>
      </c>
      <c r="D21" s="235" t="s">
        <v>510</v>
      </c>
      <c r="E21" s="209"/>
      <c r="F21" s="209"/>
      <c r="G21" s="209" t="s">
        <v>4</v>
      </c>
      <c r="H21" s="209" t="s">
        <v>5</v>
      </c>
      <c r="I21" s="209" t="s">
        <v>5</v>
      </c>
      <c r="J21" s="209"/>
      <c r="K21" s="209"/>
      <c r="L21" s="209" t="s">
        <v>4</v>
      </c>
      <c r="M21" s="209" t="s">
        <v>5</v>
      </c>
      <c r="N21" s="209" t="s">
        <v>5</v>
      </c>
      <c r="O21" s="209"/>
      <c r="P21" s="209"/>
      <c r="Q21" s="209" t="s">
        <v>4</v>
      </c>
      <c r="R21" s="209" t="s">
        <v>5</v>
      </c>
      <c r="S21" s="209" t="s">
        <v>5</v>
      </c>
      <c r="T21" s="209"/>
      <c r="U21" s="209"/>
      <c r="V21" s="209" t="s">
        <v>4</v>
      </c>
      <c r="W21" s="209" t="s">
        <v>5</v>
      </c>
      <c r="X21" s="209" t="s">
        <v>5</v>
      </c>
      <c r="Y21" s="209"/>
      <c r="Z21" s="209"/>
      <c r="AA21" s="209" t="s">
        <v>5</v>
      </c>
      <c r="AB21" s="209" t="s">
        <v>5</v>
      </c>
      <c r="AC21" s="209"/>
      <c r="AD21" s="209"/>
      <c r="AE21" s="209" t="s">
        <v>4</v>
      </c>
      <c r="AF21" s="209" t="s">
        <v>5</v>
      </c>
      <c r="AG21" s="209" t="s">
        <v>5</v>
      </c>
      <c r="AH21" s="235" t="s">
        <v>510</v>
      </c>
      <c r="AI21" s="235"/>
      <c r="AJ21" s="235"/>
      <c r="AK21" s="235"/>
    </row>
    <row r="22" spans="1:127" x14ac:dyDescent="0.25">
      <c r="B22" s="18" t="s">
        <v>12</v>
      </c>
      <c r="C22" s="235">
        <v>10</v>
      </c>
      <c r="D22" s="235" t="s">
        <v>511</v>
      </c>
      <c r="E22" s="209"/>
      <c r="F22" s="209"/>
      <c r="G22" s="209" t="s">
        <v>5</v>
      </c>
      <c r="H22" s="209" t="s">
        <v>4</v>
      </c>
      <c r="I22" s="209" t="s">
        <v>5</v>
      </c>
      <c r="J22" s="209"/>
      <c r="K22" s="209"/>
      <c r="L22" s="209" t="s">
        <v>5</v>
      </c>
      <c r="M22" s="209" t="s">
        <v>4</v>
      </c>
      <c r="N22" s="209" t="s">
        <v>5</v>
      </c>
      <c r="O22" s="209"/>
      <c r="P22" s="209"/>
      <c r="Q22" s="209" t="s">
        <v>5</v>
      </c>
      <c r="R22" s="209" t="s">
        <v>4</v>
      </c>
      <c r="S22" s="209" t="s">
        <v>5</v>
      </c>
      <c r="T22" s="209"/>
      <c r="U22" s="209"/>
      <c r="V22" s="209" t="s">
        <v>5</v>
      </c>
      <c r="W22" s="209" t="s">
        <v>4</v>
      </c>
      <c r="X22" s="209" t="s">
        <v>5</v>
      </c>
      <c r="Y22" s="209"/>
      <c r="Z22" s="209"/>
      <c r="AA22" s="209" t="s">
        <v>4</v>
      </c>
      <c r="AB22" s="209" t="s">
        <v>5</v>
      </c>
      <c r="AC22" s="209"/>
      <c r="AD22" s="209"/>
      <c r="AE22" s="209" t="s">
        <v>5</v>
      </c>
      <c r="AF22" s="209" t="s">
        <v>4</v>
      </c>
      <c r="AG22" s="209" t="s">
        <v>5</v>
      </c>
      <c r="AH22" s="235" t="s">
        <v>511</v>
      </c>
      <c r="AI22" s="235"/>
      <c r="AJ22" s="235"/>
      <c r="AK22" s="235"/>
    </row>
    <row r="23" spans="1:127" s="156" customFormat="1" x14ac:dyDescent="0.25">
      <c r="A23" s="134"/>
      <c r="B23" s="18" t="s">
        <v>262</v>
      </c>
      <c r="C23" s="235">
        <v>11</v>
      </c>
      <c r="D23" s="235" t="s">
        <v>512</v>
      </c>
      <c r="E23" s="209"/>
      <c r="F23" s="209"/>
      <c r="G23" s="209" t="s">
        <v>5</v>
      </c>
      <c r="H23" s="209" t="s">
        <v>5</v>
      </c>
      <c r="I23" s="209" t="s">
        <v>4</v>
      </c>
      <c r="J23" s="209"/>
      <c r="K23" s="209"/>
      <c r="L23" s="209" t="s">
        <v>5</v>
      </c>
      <c r="M23" s="209" t="s">
        <v>5</v>
      </c>
      <c r="N23" s="209" t="s">
        <v>4</v>
      </c>
      <c r="O23" s="209"/>
      <c r="P23" s="209"/>
      <c r="Q23" s="209" t="s">
        <v>5</v>
      </c>
      <c r="R23" s="209" t="s">
        <v>5</v>
      </c>
      <c r="S23" s="209" t="s">
        <v>4</v>
      </c>
      <c r="T23" s="209"/>
      <c r="U23" s="209"/>
      <c r="V23" s="209" t="s">
        <v>5</v>
      </c>
      <c r="W23" s="209" t="s">
        <v>5</v>
      </c>
      <c r="X23" s="209" t="s">
        <v>4</v>
      </c>
      <c r="Y23" s="209"/>
      <c r="Z23" s="209"/>
      <c r="AA23" s="209" t="s">
        <v>5</v>
      </c>
      <c r="AB23" s="209" t="s">
        <v>4</v>
      </c>
      <c r="AC23" s="209"/>
      <c r="AD23" s="209"/>
      <c r="AE23" s="209" t="s">
        <v>5</v>
      </c>
      <c r="AF23" s="209" t="s">
        <v>5</v>
      </c>
      <c r="AG23" s="209" t="s">
        <v>4</v>
      </c>
      <c r="AH23" s="235" t="s">
        <v>512</v>
      </c>
      <c r="AI23" s="235"/>
      <c r="AJ23" s="235"/>
      <c r="AK23" s="235"/>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row>
    <row r="24" spans="1:127" x14ac:dyDescent="0.25">
      <c r="B24" s="18" t="s">
        <v>0</v>
      </c>
      <c r="C24" s="235">
        <v>12</v>
      </c>
      <c r="D24" s="235" t="s">
        <v>523</v>
      </c>
      <c r="E24" s="209"/>
      <c r="F24" s="209"/>
      <c r="G24" s="209" t="s">
        <v>4</v>
      </c>
      <c r="H24" s="209" t="s">
        <v>4</v>
      </c>
      <c r="I24" s="209" t="s">
        <v>4</v>
      </c>
      <c r="J24" s="209"/>
      <c r="K24" s="209"/>
      <c r="L24" s="209" t="s">
        <v>4</v>
      </c>
      <c r="M24" s="209" t="s">
        <v>4</v>
      </c>
      <c r="N24" s="209" t="s">
        <v>4</v>
      </c>
      <c r="O24" s="209"/>
      <c r="P24" s="209"/>
      <c r="Q24" s="209" t="s">
        <v>4</v>
      </c>
      <c r="R24" s="209" t="s">
        <v>4</v>
      </c>
      <c r="S24" s="209" t="s">
        <v>4</v>
      </c>
      <c r="T24" s="209"/>
      <c r="U24" s="209"/>
      <c r="V24" s="209" t="s">
        <v>4</v>
      </c>
      <c r="W24" s="209" t="s">
        <v>4</v>
      </c>
      <c r="X24" s="209" t="s">
        <v>4</v>
      </c>
      <c r="Y24" s="209"/>
      <c r="Z24" s="209"/>
      <c r="AA24" s="209" t="s">
        <v>4</v>
      </c>
      <c r="AB24" s="209" t="s">
        <v>4</v>
      </c>
      <c r="AC24" s="209"/>
      <c r="AD24" s="209"/>
      <c r="AE24" s="209" t="s">
        <v>4</v>
      </c>
      <c r="AF24" s="209" t="s">
        <v>4</v>
      </c>
      <c r="AG24" s="209" t="s">
        <v>4</v>
      </c>
      <c r="AH24" s="235"/>
      <c r="AI24" s="235"/>
      <c r="AJ24" s="235" t="s">
        <v>523</v>
      </c>
      <c r="AK24" s="235"/>
    </row>
    <row r="25" spans="1:127" s="223" customFormat="1" x14ac:dyDescent="0.25">
      <c r="A25" s="134"/>
      <c r="B25" s="18" t="s">
        <v>1</v>
      </c>
      <c r="C25" s="235">
        <v>13</v>
      </c>
      <c r="D25" s="235" t="s">
        <v>509</v>
      </c>
      <c r="E25" s="209"/>
      <c r="F25" s="209"/>
      <c r="G25" s="209" t="s">
        <v>4</v>
      </c>
      <c r="H25" s="209" t="s">
        <v>4</v>
      </c>
      <c r="I25" s="209" t="s">
        <v>4</v>
      </c>
      <c r="J25" s="209"/>
      <c r="K25" s="209"/>
      <c r="L25" s="209" t="s">
        <v>4</v>
      </c>
      <c r="M25" s="209" t="s">
        <v>4</v>
      </c>
      <c r="N25" s="209" t="s">
        <v>4</v>
      </c>
      <c r="O25" s="209"/>
      <c r="P25" s="209"/>
      <c r="Q25" s="209" t="s">
        <v>4</v>
      </c>
      <c r="R25" s="209" t="s">
        <v>4</v>
      </c>
      <c r="S25" s="209" t="s">
        <v>4</v>
      </c>
      <c r="T25" s="209"/>
      <c r="U25" s="209"/>
      <c r="V25" s="209" t="s">
        <v>4</v>
      </c>
      <c r="W25" s="209" t="s">
        <v>4</v>
      </c>
      <c r="X25" s="209" t="s">
        <v>4</v>
      </c>
      <c r="Y25" s="209"/>
      <c r="Z25" s="209"/>
      <c r="AA25" s="209" t="s">
        <v>4</v>
      </c>
      <c r="AB25" s="209" t="s">
        <v>4</v>
      </c>
      <c r="AC25" s="209"/>
      <c r="AD25" s="209"/>
      <c r="AE25" s="209" t="s">
        <v>4</v>
      </c>
      <c r="AF25" s="209" t="s">
        <v>4</v>
      </c>
      <c r="AG25" s="209" t="s">
        <v>4</v>
      </c>
      <c r="AH25" s="235"/>
      <c r="AI25" s="235"/>
      <c r="AJ25" s="235" t="s">
        <v>509</v>
      </c>
      <c r="AK25" s="23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row>
    <row r="26" spans="1:127" s="223" customFormat="1" x14ac:dyDescent="0.25">
      <c r="A26" s="134"/>
      <c r="B26" s="18" t="s">
        <v>227</v>
      </c>
      <c r="C26" s="235">
        <v>14</v>
      </c>
      <c r="D26" s="235" t="s">
        <v>521</v>
      </c>
      <c r="E26" s="209"/>
      <c r="F26" s="209"/>
      <c r="G26" s="209" t="s">
        <v>4</v>
      </c>
      <c r="H26" s="209" t="s">
        <v>4</v>
      </c>
      <c r="I26" s="209" t="s">
        <v>4</v>
      </c>
      <c r="J26" s="209"/>
      <c r="K26" s="209"/>
      <c r="L26" s="209" t="s">
        <v>4</v>
      </c>
      <c r="M26" s="209" t="s">
        <v>4</v>
      </c>
      <c r="N26" s="209" t="s">
        <v>4</v>
      </c>
      <c r="O26" s="209"/>
      <c r="P26" s="209"/>
      <c r="Q26" s="209" t="s">
        <v>4</v>
      </c>
      <c r="R26" s="209" t="s">
        <v>4</v>
      </c>
      <c r="S26" s="209" t="s">
        <v>4</v>
      </c>
      <c r="T26" s="209"/>
      <c r="U26" s="209"/>
      <c r="V26" s="209" t="s">
        <v>4</v>
      </c>
      <c r="W26" s="209" t="s">
        <v>4</v>
      </c>
      <c r="X26" s="209" t="s">
        <v>4</v>
      </c>
      <c r="Y26" s="209"/>
      <c r="Z26" s="209"/>
      <c r="AA26" s="209" t="s">
        <v>4</v>
      </c>
      <c r="AB26" s="209" t="s">
        <v>4</v>
      </c>
      <c r="AC26" s="209"/>
      <c r="AD26" s="209"/>
      <c r="AE26" s="209" t="s">
        <v>4</v>
      </c>
      <c r="AF26" s="209" t="s">
        <v>4</v>
      </c>
      <c r="AG26" s="209" t="s">
        <v>4</v>
      </c>
      <c r="AH26" s="235"/>
      <c r="AI26" s="235"/>
      <c r="AJ26" s="235" t="s">
        <v>521</v>
      </c>
      <c r="AK26" s="235"/>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row>
    <row r="27" spans="1:127" s="223" customFormat="1" x14ac:dyDescent="0.25">
      <c r="A27" s="134"/>
      <c r="B27" s="18" t="s">
        <v>439</v>
      </c>
      <c r="C27" s="235">
        <v>15</v>
      </c>
      <c r="D27" s="235" t="s">
        <v>522</v>
      </c>
      <c r="E27" s="209" t="s">
        <v>4</v>
      </c>
      <c r="F27" s="209" t="s">
        <v>4</v>
      </c>
      <c r="G27" s="209"/>
      <c r="H27" s="209"/>
      <c r="I27" s="209"/>
      <c r="J27" s="209" t="s">
        <v>4</v>
      </c>
      <c r="K27" s="209" t="s">
        <v>4</v>
      </c>
      <c r="L27" s="209"/>
      <c r="M27" s="209"/>
      <c r="N27" s="209"/>
      <c r="O27" s="209" t="s">
        <v>4</v>
      </c>
      <c r="P27" s="209" t="s">
        <v>4</v>
      </c>
      <c r="Q27" s="209"/>
      <c r="R27" s="209"/>
      <c r="S27" s="209"/>
      <c r="T27" s="209" t="s">
        <v>4</v>
      </c>
      <c r="U27" s="209" t="s">
        <v>4</v>
      </c>
      <c r="V27" s="209"/>
      <c r="W27" s="209"/>
      <c r="X27" s="209"/>
      <c r="Y27" s="209" t="s">
        <v>4</v>
      </c>
      <c r="Z27" s="209" t="s">
        <v>4</v>
      </c>
      <c r="AA27" s="209"/>
      <c r="AB27" s="209"/>
      <c r="AC27" s="209" t="s">
        <v>4</v>
      </c>
      <c r="AD27" s="209" t="s">
        <v>4</v>
      </c>
      <c r="AE27" s="209"/>
      <c r="AF27" s="209"/>
      <c r="AG27" s="209"/>
      <c r="AH27" s="235"/>
      <c r="AI27" s="235"/>
      <c r="AJ27" s="235" t="s">
        <v>522</v>
      </c>
      <c r="AK27" s="235"/>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row>
    <row r="28" spans="1:127" s="223" customFormat="1" x14ac:dyDescent="0.25">
      <c r="A28" s="134"/>
      <c r="B28"/>
      <c r="C28"/>
      <c r="D28" s="11"/>
      <c r="E28"/>
      <c r="F28" s="234"/>
      <c r="G28" s="234"/>
      <c r="H28" s="234"/>
      <c r="I28" s="234"/>
      <c r="J28" s="234"/>
      <c r="K28" s="234"/>
      <c r="L28" s="234"/>
      <c r="M28" s="234"/>
      <c r="N28" s="234"/>
      <c r="O28" s="234"/>
      <c r="P28" s="234"/>
      <c r="Q28" s="234"/>
      <c r="R28" s="234"/>
      <c r="S28" s="234"/>
      <c r="T28" s="234"/>
      <c r="U28" s="234"/>
      <c r="V28" s="234"/>
      <c r="W28" s="234"/>
      <c r="X28" s="234"/>
      <c r="Y28" s="234"/>
      <c r="Z28" s="234"/>
      <c r="AA28" s="234"/>
      <c r="AB28" s="234"/>
      <c r="AC28" s="234"/>
      <c r="AD28" s="234"/>
      <c r="AE28" s="234"/>
      <c r="AF28" s="234"/>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row>
    <row r="29" spans="1:127" s="223" customFormat="1" x14ac:dyDescent="0.25">
      <c r="A29" s="134"/>
      <c r="B29"/>
      <c r="C29"/>
      <c r="D29" s="11"/>
      <c r="E29"/>
      <c r="F29" s="234"/>
      <c r="G29" s="234"/>
      <c r="H29" s="234"/>
      <c r="I29" s="234"/>
      <c r="J29" s="234"/>
      <c r="K29" s="234"/>
      <c r="L29" s="234"/>
      <c r="M29" s="234"/>
      <c r="N29" s="234"/>
      <c r="O29" s="234"/>
      <c r="P29" s="234"/>
      <c r="Q29" s="234"/>
      <c r="R29" s="234"/>
      <c r="S29" s="234"/>
      <c r="T29" s="234"/>
      <c r="U29" s="234"/>
      <c r="V29" s="234"/>
      <c r="W29" s="234"/>
      <c r="X29" s="234"/>
      <c r="Y29" s="234"/>
      <c r="Z29" s="234"/>
      <c r="AA29" s="234"/>
      <c r="AB29" s="234"/>
      <c r="AC29" s="234"/>
      <c r="AD29" s="234"/>
      <c r="AE29" s="234"/>
      <c r="AF29" s="234"/>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row>
    <row r="30" spans="1:127" s="223" customFormat="1" x14ac:dyDescent="0.25">
      <c r="A30" s="134"/>
      <c r="B30"/>
      <c r="C30"/>
      <c r="D30" s="11"/>
      <c r="E30"/>
      <c r="F30" s="234"/>
      <c r="G30" s="234"/>
      <c r="H30" s="234"/>
      <c r="I30" s="234"/>
      <c r="J30" s="234"/>
      <c r="K30" s="234"/>
      <c r="L30" s="234"/>
      <c r="M30" s="234"/>
      <c r="N30" s="234"/>
      <c r="O30" s="234"/>
      <c r="P30" s="234"/>
      <c r="Q30" s="234"/>
      <c r="R30" s="234"/>
      <c r="S30" s="234"/>
      <c r="T30" s="234"/>
      <c r="U30" s="234"/>
      <c r="V30" s="234"/>
      <c r="W30" s="234"/>
      <c r="X30" s="234"/>
      <c r="Y30" s="234"/>
      <c r="Z30" s="234"/>
      <c r="AA30" s="234"/>
      <c r="AB30" s="234"/>
      <c r="AC30" s="234"/>
      <c r="AD30" s="234"/>
      <c r="AE30" s="234"/>
      <c r="AF30" s="234"/>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row>
    <row r="31" spans="1:127" s="223" customFormat="1" x14ac:dyDescent="0.25">
      <c r="A31" s="134"/>
      <c r="B31"/>
      <c r="C31"/>
      <c r="D31" s="11"/>
      <c r="E31"/>
      <c r="F31" s="234"/>
      <c r="G31" s="234"/>
      <c r="H31" s="234"/>
      <c r="I31" s="234"/>
      <c r="J31" s="234"/>
      <c r="K31" s="234"/>
      <c r="L31" s="234"/>
      <c r="M31" s="234"/>
      <c r="N31" s="234"/>
      <c r="O31" s="234"/>
      <c r="P31" s="234"/>
      <c r="Q31" s="234"/>
      <c r="R31" s="234"/>
      <c r="S31" s="234"/>
      <c r="T31" s="234"/>
      <c r="U31" s="234"/>
      <c r="V31" s="234"/>
      <c r="W31" s="234"/>
      <c r="X31" s="234"/>
      <c r="Y31" s="234"/>
      <c r="Z31" s="234"/>
      <c r="AA31" s="234"/>
      <c r="AB31" s="234"/>
      <c r="AC31" s="234"/>
      <c r="AD31" s="234"/>
      <c r="AE31" s="234"/>
      <c r="AF31" s="234"/>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row>
    <row r="32" spans="1:127" s="223" customFormat="1" x14ac:dyDescent="0.25">
      <c r="A32" s="134"/>
      <c r="B32"/>
      <c r="C32"/>
      <c r="D32" s="11"/>
      <c r="E32"/>
      <c r="F32" s="234"/>
      <c r="G32" s="234"/>
      <c r="H32" s="234"/>
      <c r="I32" s="234"/>
      <c r="J32" s="234"/>
      <c r="K32" s="234"/>
      <c r="L32" s="234"/>
      <c r="M32" s="234"/>
      <c r="N32" s="234"/>
      <c r="O32" s="234"/>
      <c r="P32" s="234"/>
      <c r="Q32" s="234"/>
      <c r="R32" s="234"/>
      <c r="S32" s="234"/>
      <c r="T32" s="234"/>
      <c r="U32" s="234"/>
      <c r="V32" s="234"/>
      <c r="W32" s="234"/>
      <c r="X32" s="234"/>
      <c r="Y32" s="234"/>
      <c r="Z32" s="234"/>
      <c r="AA32" s="234"/>
      <c r="AB32" s="234"/>
      <c r="AC32" s="234"/>
      <c r="AD32" s="234"/>
      <c r="AE32" s="234"/>
      <c r="AF32" s="234"/>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row>
    <row r="34" spans="1:127" s="159" customFormat="1" x14ac:dyDescent="0.25">
      <c r="A34" s="134"/>
      <c r="B34"/>
      <c r="C34"/>
      <c r="D34" s="11"/>
      <c r="E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row>
    <row r="37" spans="1:127" x14ac:dyDescent="0.25">
      <c r="U37" s="234" t="s">
        <v>567</v>
      </c>
    </row>
    <row r="39" spans="1:127" s="223" customFormat="1" x14ac:dyDescent="0.25">
      <c r="A39" s="134"/>
      <c r="B39"/>
      <c r="C39"/>
      <c r="D39" s="11"/>
      <c r="E39"/>
      <c r="F39" s="234"/>
      <c r="G39" s="234"/>
      <c r="H39" s="234"/>
      <c r="I39" s="234"/>
      <c r="J39" s="234"/>
      <c r="K39" s="234"/>
      <c r="L39" s="234"/>
      <c r="M39" s="234"/>
      <c r="N39" s="234"/>
      <c r="O39" s="234"/>
      <c r="P39" s="234"/>
      <c r="Q39" s="234"/>
      <c r="R39" s="234"/>
      <c r="S39" s="234"/>
      <c r="T39" s="234"/>
      <c r="U39" s="234"/>
      <c r="V39" s="234"/>
      <c r="W39" s="234"/>
      <c r="X39" s="234"/>
      <c r="Y39" s="234"/>
      <c r="Z39" s="234"/>
      <c r="AA39" s="234"/>
      <c r="AB39" s="234"/>
      <c r="AC39" s="234"/>
      <c r="AD39" s="234"/>
      <c r="AE39" s="234"/>
      <c r="AF39" s="234"/>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row>
    <row r="40" spans="1:127" s="151" customFormat="1" x14ac:dyDescent="0.25">
      <c r="A40" s="134"/>
      <c r="B40"/>
      <c r="C40"/>
      <c r="D40" s="11"/>
      <c r="E40"/>
      <c r="F40" s="234"/>
      <c r="G40" s="234"/>
      <c r="H40" s="234"/>
      <c r="I40" s="234"/>
      <c r="J40" s="234"/>
      <c r="K40" s="234"/>
      <c r="L40" s="234"/>
      <c r="M40" s="234"/>
      <c r="N40" s="234"/>
      <c r="O40" s="234"/>
      <c r="P40" s="234"/>
      <c r="Q40" s="234"/>
      <c r="R40" s="234"/>
      <c r="S40" s="234"/>
      <c r="T40" s="234"/>
      <c r="U40" s="234"/>
      <c r="V40" s="234"/>
      <c r="W40" s="234"/>
      <c r="X40" s="234"/>
      <c r="Y40" s="234"/>
      <c r="Z40" s="234"/>
      <c r="AA40" s="234"/>
      <c r="AB40" s="234"/>
      <c r="AC40" s="234"/>
      <c r="AD40" s="234"/>
      <c r="AE40" s="234"/>
      <c r="AF40" s="234"/>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row>
  </sheetData>
  <mergeCells count="5">
    <mergeCell ref="AH11:AI11"/>
    <mergeCell ref="AJ11:AK11"/>
    <mergeCell ref="B5:D5"/>
    <mergeCell ref="B6:D6"/>
    <mergeCell ref="E11:AG11"/>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Basis!$I$7:$I$8</xm:f>
          </x14:formula1>
          <xm:sqref>B6:D6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5">
    <tabColor theme="3" tint="0.59999389629810485"/>
  </sheetPr>
  <dimension ref="B2:M113"/>
  <sheetViews>
    <sheetView showGridLines="0" topLeftCell="A55" zoomScale="70" zoomScaleNormal="70" workbookViewId="0">
      <selection activeCell="I24" sqref="I24"/>
    </sheetView>
  </sheetViews>
  <sheetFormatPr defaultColWidth="18.85546875" defaultRowHeight="15" x14ac:dyDescent="0.25"/>
  <cols>
    <col min="1" max="1" width="5.5703125" style="120" customWidth="1"/>
    <col min="2" max="2" width="8.28515625" style="120" customWidth="1"/>
    <col min="3" max="3" width="10.28515625" style="120" customWidth="1"/>
    <col min="4" max="4" width="33.7109375" style="120" customWidth="1"/>
    <col min="5" max="5" width="18.28515625" style="120" customWidth="1"/>
    <col min="6" max="6" width="22.140625" style="120" customWidth="1"/>
    <col min="7" max="7" width="21.28515625" style="120" customWidth="1"/>
    <col min="8" max="8" width="18" style="120" customWidth="1"/>
    <col min="9" max="9" width="13.140625" style="120" customWidth="1"/>
    <col min="10" max="10" width="18.85546875" style="120"/>
    <col min="11" max="11" width="14.5703125" style="120" customWidth="1"/>
    <col min="12" max="12" width="15" style="120" customWidth="1"/>
    <col min="13" max="13" width="12.85546875" style="120" customWidth="1"/>
    <col min="14" max="14" width="25.5703125" style="120" customWidth="1"/>
    <col min="15" max="16384" width="18.85546875" style="120"/>
  </cols>
  <sheetData>
    <row r="2" spans="3:12" ht="18" x14ac:dyDescent="0.25">
      <c r="C2" s="22" t="s">
        <v>245</v>
      </c>
    </row>
    <row r="7" spans="3:12" x14ac:dyDescent="0.25">
      <c r="C7" s="116" t="s">
        <v>13</v>
      </c>
      <c r="D7" s="119" t="s">
        <v>17</v>
      </c>
      <c r="E7" s="278" t="s">
        <v>9</v>
      </c>
      <c r="F7" s="279"/>
      <c r="G7" s="279"/>
      <c r="H7" s="279"/>
      <c r="I7" s="279"/>
      <c r="J7" s="279"/>
      <c r="K7" s="279"/>
      <c r="L7" s="280"/>
    </row>
    <row r="8" spans="3:12" s="141" customFormat="1" x14ac:dyDescent="0.25">
      <c r="C8" s="142" t="s">
        <v>133</v>
      </c>
      <c r="D8" s="39" t="s">
        <v>313</v>
      </c>
      <c r="E8" s="142" t="s">
        <v>319</v>
      </c>
      <c r="F8" s="142"/>
      <c r="G8" s="142"/>
      <c r="H8" s="142"/>
      <c r="I8" s="142"/>
      <c r="J8" s="142"/>
      <c r="K8" s="142"/>
      <c r="L8" s="142"/>
    </row>
    <row r="9" spans="3:12" s="141" customFormat="1" x14ac:dyDescent="0.25">
      <c r="C9" s="142" t="s">
        <v>14</v>
      </c>
      <c r="D9" s="39" t="s">
        <v>318</v>
      </c>
      <c r="E9" s="142" t="s">
        <v>315</v>
      </c>
      <c r="F9" s="142" t="s">
        <v>316</v>
      </c>
      <c r="G9" s="142" t="s">
        <v>317</v>
      </c>
      <c r="H9" s="142"/>
      <c r="I9" s="142"/>
      <c r="J9" s="142"/>
      <c r="K9" s="142"/>
      <c r="L9" s="142"/>
    </row>
    <row r="10" spans="3:12" s="141" customFormat="1" x14ac:dyDescent="0.25">
      <c r="C10" s="142" t="s">
        <v>14</v>
      </c>
      <c r="D10" s="39" t="s">
        <v>318</v>
      </c>
      <c r="E10" s="142" t="s">
        <v>323</v>
      </c>
      <c r="F10" s="142" t="s">
        <v>324</v>
      </c>
      <c r="G10" s="142" t="s">
        <v>325</v>
      </c>
      <c r="H10" s="142"/>
      <c r="I10" s="142"/>
      <c r="J10" s="142"/>
      <c r="K10" s="142"/>
      <c r="L10" s="142"/>
    </row>
    <row r="11" spans="3:12" s="141" customFormat="1" x14ac:dyDescent="0.25">
      <c r="C11" s="142" t="s">
        <v>133</v>
      </c>
      <c r="D11" s="39" t="s">
        <v>314</v>
      </c>
      <c r="E11" s="142" t="s">
        <v>320</v>
      </c>
      <c r="F11" s="142"/>
      <c r="G11" s="142"/>
      <c r="H11" s="142"/>
      <c r="I11" s="142"/>
      <c r="J11" s="142"/>
      <c r="K11" s="142"/>
      <c r="L11" s="142"/>
    </row>
    <row r="12" spans="3:12" s="141" customFormat="1" x14ac:dyDescent="0.25">
      <c r="C12" s="142" t="s">
        <v>14</v>
      </c>
      <c r="D12" s="39" t="s">
        <v>321</v>
      </c>
      <c r="E12" s="142" t="s">
        <v>315</v>
      </c>
      <c r="F12" s="142" t="s">
        <v>316</v>
      </c>
      <c r="G12" s="142" t="s">
        <v>317</v>
      </c>
      <c r="H12" s="142"/>
      <c r="I12" s="142"/>
      <c r="J12" s="142"/>
      <c r="K12" s="142"/>
      <c r="L12" s="142"/>
    </row>
    <row r="13" spans="3:12" s="141" customFormat="1" x14ac:dyDescent="0.25">
      <c r="C13" s="142" t="s">
        <v>14</v>
      </c>
      <c r="D13" s="39" t="s">
        <v>321</v>
      </c>
      <c r="E13" s="142" t="s">
        <v>323</v>
      </c>
      <c r="F13" s="142" t="s">
        <v>324</v>
      </c>
      <c r="G13" s="142" t="s">
        <v>325</v>
      </c>
      <c r="H13" s="142"/>
      <c r="I13" s="142"/>
      <c r="J13" s="142"/>
      <c r="K13" s="142"/>
      <c r="L13" s="142"/>
    </row>
    <row r="14" spans="3:12" s="141" customFormat="1" x14ac:dyDescent="0.25">
      <c r="C14" s="142" t="s">
        <v>133</v>
      </c>
      <c r="D14" s="39" t="s">
        <v>313</v>
      </c>
      <c r="E14" s="142" t="s">
        <v>322</v>
      </c>
      <c r="F14" s="142"/>
      <c r="G14" s="142"/>
      <c r="H14" s="142"/>
      <c r="I14" s="142"/>
      <c r="J14" s="142"/>
      <c r="K14" s="142"/>
      <c r="L14" s="142"/>
    </row>
    <row r="15" spans="3:12" s="141" customFormat="1" x14ac:dyDescent="0.25">
      <c r="C15" s="4"/>
      <c r="D15" s="47"/>
      <c r="E15" s="4"/>
      <c r="F15" s="4"/>
      <c r="G15" s="4"/>
      <c r="H15" s="4"/>
      <c r="I15" s="4"/>
      <c r="J15" s="4"/>
      <c r="K15" s="4"/>
      <c r="L15" s="4"/>
    </row>
    <row r="16" spans="3:12" s="141" customFormat="1" x14ac:dyDescent="0.25">
      <c r="C16" s="4"/>
      <c r="D16" s="4"/>
    </row>
    <row r="17" spans="2:7" s="141" customFormat="1" x14ac:dyDescent="0.25">
      <c r="B17" s="133" t="s">
        <v>257</v>
      </c>
      <c r="C17" s="4"/>
      <c r="D17" s="4"/>
      <c r="E17" s="17" t="s">
        <v>235</v>
      </c>
      <c r="F17" s="17" t="s">
        <v>236</v>
      </c>
    </row>
    <row r="18" spans="2:7" s="141" customFormat="1" x14ac:dyDescent="0.25">
      <c r="C18" s="142" t="s">
        <v>19</v>
      </c>
      <c r="D18" s="142" t="s">
        <v>319</v>
      </c>
      <c r="E18" s="10" t="s">
        <v>4</v>
      </c>
      <c r="F18" s="10" t="s">
        <v>5</v>
      </c>
    </row>
    <row r="19" spans="2:7" s="141" customFormat="1" x14ac:dyDescent="0.25">
      <c r="C19" s="4"/>
      <c r="D19" s="4"/>
    </row>
    <row r="20" spans="2:7" s="141" customFormat="1" x14ac:dyDescent="0.25">
      <c r="B20" s="133" t="s">
        <v>255</v>
      </c>
      <c r="C20" s="4"/>
      <c r="D20" s="4"/>
      <c r="E20" s="17" t="s">
        <v>237</v>
      </c>
      <c r="F20" s="17" t="s">
        <v>238</v>
      </c>
      <c r="G20" s="17" t="s">
        <v>240</v>
      </c>
    </row>
    <row r="21" spans="2:7" s="141" customFormat="1" x14ac:dyDescent="0.25">
      <c r="C21" s="142" t="s">
        <v>10</v>
      </c>
      <c r="D21" s="142" t="s">
        <v>315</v>
      </c>
      <c r="E21" s="10" t="s">
        <v>4</v>
      </c>
      <c r="F21" s="10" t="s">
        <v>5</v>
      </c>
      <c r="G21" s="10" t="s">
        <v>5</v>
      </c>
    </row>
    <row r="22" spans="2:7" s="141" customFormat="1" x14ac:dyDescent="0.25">
      <c r="C22" s="142" t="s">
        <v>200</v>
      </c>
      <c r="D22" s="142" t="s">
        <v>316</v>
      </c>
      <c r="E22" s="142" t="s">
        <v>5</v>
      </c>
      <c r="F22" s="142" t="s">
        <v>4</v>
      </c>
      <c r="G22" s="142" t="s">
        <v>5</v>
      </c>
    </row>
    <row r="23" spans="2:7" s="141" customFormat="1" x14ac:dyDescent="0.25">
      <c r="C23" s="142" t="s">
        <v>239</v>
      </c>
      <c r="D23" s="142" t="s">
        <v>317</v>
      </c>
      <c r="E23" s="142" t="s">
        <v>5</v>
      </c>
      <c r="F23" s="142" t="s">
        <v>5</v>
      </c>
      <c r="G23" s="142" t="s">
        <v>4</v>
      </c>
    </row>
    <row r="24" spans="2:7" s="141" customFormat="1" x14ac:dyDescent="0.25">
      <c r="C24" s="4"/>
      <c r="D24" s="4"/>
    </row>
    <row r="25" spans="2:7" s="141" customFormat="1" x14ac:dyDescent="0.25">
      <c r="B25" s="133" t="s">
        <v>261</v>
      </c>
      <c r="C25" s="4"/>
      <c r="D25" s="4"/>
      <c r="E25" s="17" t="s">
        <v>241</v>
      </c>
      <c r="F25" s="17" t="s">
        <v>242</v>
      </c>
      <c r="G25" s="17" t="s">
        <v>243</v>
      </c>
    </row>
    <row r="26" spans="2:7" s="141" customFormat="1" x14ac:dyDescent="0.25">
      <c r="C26" s="142" t="s">
        <v>11</v>
      </c>
      <c r="D26" s="142" t="s">
        <v>323</v>
      </c>
      <c r="E26" s="10" t="s">
        <v>4</v>
      </c>
      <c r="F26" s="10" t="s">
        <v>5</v>
      </c>
      <c r="G26" s="10" t="s">
        <v>5</v>
      </c>
    </row>
    <row r="27" spans="2:7" s="141" customFormat="1" x14ac:dyDescent="0.25">
      <c r="C27" s="142" t="s">
        <v>12</v>
      </c>
      <c r="D27" s="142" t="s">
        <v>324</v>
      </c>
      <c r="E27" s="142" t="s">
        <v>5</v>
      </c>
      <c r="F27" s="142" t="s">
        <v>4</v>
      </c>
      <c r="G27" s="142" t="s">
        <v>5</v>
      </c>
    </row>
    <row r="28" spans="2:7" s="141" customFormat="1" x14ac:dyDescent="0.25">
      <c r="C28" s="142" t="s">
        <v>262</v>
      </c>
      <c r="D28" s="142" t="s">
        <v>325</v>
      </c>
      <c r="E28" s="142" t="s">
        <v>5</v>
      </c>
      <c r="F28" s="142" t="s">
        <v>5</v>
      </c>
      <c r="G28" s="142" t="s">
        <v>4</v>
      </c>
    </row>
    <row r="29" spans="2:7" s="141" customFormat="1" x14ac:dyDescent="0.25">
      <c r="C29" s="4"/>
      <c r="D29" s="4"/>
    </row>
    <row r="30" spans="2:7" s="141" customFormat="1" x14ac:dyDescent="0.25">
      <c r="B30" s="133" t="s">
        <v>256</v>
      </c>
      <c r="C30" s="4"/>
      <c r="D30" s="4"/>
      <c r="E30" s="17" t="s">
        <v>244</v>
      </c>
      <c r="F30" s="17" t="s">
        <v>247</v>
      </c>
    </row>
    <row r="31" spans="2:7" s="141" customFormat="1" x14ac:dyDescent="0.25">
      <c r="C31" s="142" t="s">
        <v>18</v>
      </c>
      <c r="D31" s="142" t="s">
        <v>320</v>
      </c>
      <c r="E31" s="10" t="s">
        <v>4</v>
      </c>
      <c r="F31" s="10" t="s">
        <v>5</v>
      </c>
    </row>
    <row r="32" spans="2:7" s="141" customFormat="1" x14ac:dyDescent="0.25">
      <c r="C32" s="4"/>
      <c r="D32" s="4"/>
    </row>
    <row r="33" spans="2:7" s="141" customFormat="1" x14ac:dyDescent="0.25">
      <c r="B33" s="133" t="s">
        <v>327</v>
      </c>
      <c r="C33" s="4"/>
      <c r="D33" s="4"/>
      <c r="E33" s="17" t="s">
        <v>248</v>
      </c>
      <c r="F33" s="17" t="s">
        <v>298</v>
      </c>
      <c r="G33" s="17" t="s">
        <v>299</v>
      </c>
    </row>
    <row r="34" spans="2:7" s="141" customFormat="1" x14ac:dyDescent="0.25">
      <c r="C34" s="142" t="s">
        <v>326</v>
      </c>
      <c r="D34" s="142" t="s">
        <v>315</v>
      </c>
      <c r="E34" s="10" t="s">
        <v>4</v>
      </c>
      <c r="F34" s="10" t="s">
        <v>5</v>
      </c>
      <c r="G34" s="10" t="s">
        <v>5</v>
      </c>
    </row>
    <row r="35" spans="2:7" s="141" customFormat="1" x14ac:dyDescent="0.25">
      <c r="C35" s="142" t="s">
        <v>328</v>
      </c>
      <c r="D35" s="142" t="s">
        <v>316</v>
      </c>
      <c r="E35" s="142" t="s">
        <v>5</v>
      </c>
      <c r="F35" s="142" t="s">
        <v>4</v>
      </c>
      <c r="G35" s="142" t="s">
        <v>5</v>
      </c>
    </row>
    <row r="36" spans="2:7" s="141" customFormat="1" x14ac:dyDescent="0.25">
      <c r="C36" s="142" t="s">
        <v>329</v>
      </c>
      <c r="D36" s="142" t="s">
        <v>317</v>
      </c>
      <c r="E36" s="142" t="s">
        <v>5</v>
      </c>
      <c r="F36" s="142" t="s">
        <v>5</v>
      </c>
      <c r="G36" s="142" t="s">
        <v>4</v>
      </c>
    </row>
    <row r="37" spans="2:7" s="141" customFormat="1" x14ac:dyDescent="0.25">
      <c r="C37" s="4"/>
      <c r="D37" s="4"/>
    </row>
    <row r="38" spans="2:7" s="141" customFormat="1" x14ac:dyDescent="0.25">
      <c r="B38" s="133" t="s">
        <v>331</v>
      </c>
      <c r="C38" s="4"/>
      <c r="D38" s="4"/>
      <c r="E38" s="17" t="s">
        <v>300</v>
      </c>
      <c r="F38" s="17" t="s">
        <v>301</v>
      </c>
      <c r="G38" s="17" t="s">
        <v>302</v>
      </c>
    </row>
    <row r="39" spans="2:7" s="141" customFormat="1" x14ac:dyDescent="0.25">
      <c r="C39" s="142" t="s">
        <v>330</v>
      </c>
      <c r="D39" s="142" t="s">
        <v>323</v>
      </c>
      <c r="E39" s="10" t="s">
        <v>4</v>
      </c>
      <c r="F39" s="10" t="s">
        <v>5</v>
      </c>
      <c r="G39" s="10" t="s">
        <v>5</v>
      </c>
    </row>
    <row r="40" spans="2:7" s="141" customFormat="1" x14ac:dyDescent="0.25">
      <c r="C40" s="142" t="s">
        <v>332</v>
      </c>
      <c r="D40" s="142" t="s">
        <v>324</v>
      </c>
      <c r="E40" s="142" t="s">
        <v>5</v>
      </c>
      <c r="F40" s="142" t="s">
        <v>4</v>
      </c>
      <c r="G40" s="142" t="s">
        <v>5</v>
      </c>
    </row>
    <row r="41" spans="2:7" s="141" customFormat="1" x14ac:dyDescent="0.25">
      <c r="C41" s="142" t="s">
        <v>333</v>
      </c>
      <c r="D41" s="142" t="s">
        <v>325</v>
      </c>
      <c r="E41" s="142" t="s">
        <v>5</v>
      </c>
      <c r="F41" s="142" t="s">
        <v>5</v>
      </c>
      <c r="G41" s="142" t="s">
        <v>4</v>
      </c>
    </row>
    <row r="42" spans="2:7" s="141" customFormat="1" x14ac:dyDescent="0.25">
      <c r="C42" s="4"/>
      <c r="D42" s="4"/>
    </row>
    <row r="43" spans="2:7" s="141" customFormat="1" x14ac:dyDescent="0.25">
      <c r="B43" s="133" t="s">
        <v>335</v>
      </c>
      <c r="C43" s="4"/>
      <c r="D43" s="4"/>
      <c r="E43" s="17" t="s">
        <v>303</v>
      </c>
      <c r="F43" s="17" t="s">
        <v>304</v>
      </c>
    </row>
    <row r="44" spans="2:7" s="141" customFormat="1" x14ac:dyDescent="0.25">
      <c r="C44" s="142" t="s">
        <v>334</v>
      </c>
      <c r="D44" s="142" t="s">
        <v>322</v>
      </c>
      <c r="E44" s="10" t="s">
        <v>4</v>
      </c>
      <c r="F44" s="10" t="s">
        <v>5</v>
      </c>
    </row>
    <row r="45" spans="2:7" s="141" customFormat="1" x14ac:dyDescent="0.25">
      <c r="C45" s="4"/>
      <c r="D45" s="4"/>
    </row>
    <row r="46" spans="2:7" s="141" customFormat="1" x14ac:dyDescent="0.25">
      <c r="C46" s="4"/>
      <c r="D46" s="4"/>
    </row>
    <row r="47" spans="2:7" s="141" customFormat="1" x14ac:dyDescent="0.25">
      <c r="C47" s="4"/>
      <c r="D47" s="4"/>
    </row>
    <row r="48" spans="2:7" s="130" customFormat="1" x14ac:dyDescent="0.25"/>
    <row r="49" spans="2:12" s="121" customFormat="1" x14ac:dyDescent="0.25">
      <c r="C49" s="129" t="s">
        <v>212</v>
      </c>
      <c r="D49" s="131" t="s">
        <v>206</v>
      </c>
      <c r="E49" s="131" t="s">
        <v>207</v>
      </c>
    </row>
    <row r="50" spans="2:12" x14ac:dyDescent="0.25">
      <c r="C50" s="9" t="s">
        <v>260</v>
      </c>
      <c r="D50" s="128" t="s">
        <v>303</v>
      </c>
      <c r="E50" s="128" t="s">
        <v>306</v>
      </c>
      <c r="F50" s="121"/>
      <c r="G50" s="121"/>
      <c r="H50" s="121"/>
    </row>
    <row r="51" spans="2:12" x14ac:dyDescent="0.25">
      <c r="C51" s="9"/>
      <c r="D51" s="128"/>
      <c r="E51" s="128"/>
      <c r="F51" s="121"/>
      <c r="G51" s="121"/>
      <c r="H51" s="121"/>
    </row>
    <row r="52" spans="2:12" s="130" customFormat="1" x14ac:dyDescent="0.25">
      <c r="C52" s="99"/>
      <c r="D52" s="4"/>
      <c r="E52" s="4"/>
    </row>
    <row r="53" spans="2:12" x14ac:dyDescent="0.25">
      <c r="C53" s="4"/>
      <c r="D53" s="4"/>
      <c r="E53" s="4"/>
      <c r="F53" s="121"/>
      <c r="G53" s="121"/>
      <c r="H53" s="121"/>
    </row>
    <row r="54" spans="2:12" x14ac:dyDescent="0.25">
      <c r="B54" s="134"/>
      <c r="C54" s="4"/>
      <c r="D54" s="4"/>
      <c r="E54" s="4"/>
      <c r="F54" s="121"/>
      <c r="G54" s="121"/>
      <c r="H54" s="121"/>
    </row>
    <row r="55" spans="2:12" x14ac:dyDescent="0.25">
      <c r="B55" s="134"/>
      <c r="C55" s="136" t="s">
        <v>211</v>
      </c>
      <c r="D55" s="132" t="s">
        <v>6</v>
      </c>
      <c r="E55" s="122" t="s">
        <v>97</v>
      </c>
      <c r="F55" s="122" t="s">
        <v>2</v>
      </c>
      <c r="G55" s="122" t="s">
        <v>3</v>
      </c>
      <c r="H55" s="122" t="s">
        <v>201</v>
      </c>
      <c r="I55" s="127"/>
    </row>
    <row r="56" spans="2:12" s="141" customFormat="1" x14ac:dyDescent="0.25">
      <c r="B56" s="134"/>
      <c r="C56" s="110" t="s">
        <v>246</v>
      </c>
      <c r="D56" s="110" t="s">
        <v>338</v>
      </c>
      <c r="E56" s="138" t="s">
        <v>337</v>
      </c>
      <c r="F56" s="138"/>
      <c r="G56" s="138"/>
      <c r="H56" s="138"/>
    </row>
    <row r="57" spans="2:12" s="141" customFormat="1" x14ac:dyDescent="0.25">
      <c r="B57" s="134"/>
      <c r="C57" s="110" t="s">
        <v>258</v>
      </c>
      <c r="D57" s="110" t="s">
        <v>338</v>
      </c>
      <c r="E57" s="138" t="s">
        <v>339</v>
      </c>
      <c r="F57" s="138"/>
      <c r="G57" s="138"/>
      <c r="H57" s="138"/>
    </row>
    <row r="58" spans="2:12" s="141" customFormat="1" x14ac:dyDescent="0.25">
      <c r="B58" s="134" t="s">
        <v>259</v>
      </c>
      <c r="C58" s="110" t="s">
        <v>306</v>
      </c>
      <c r="D58" s="110"/>
      <c r="E58" s="138" t="s">
        <v>346</v>
      </c>
      <c r="F58" s="138" t="s">
        <v>1</v>
      </c>
      <c r="G58" s="138" t="s">
        <v>226</v>
      </c>
      <c r="H58" s="138"/>
    </row>
    <row r="59" spans="2:12" s="141" customFormat="1" x14ac:dyDescent="0.25">
      <c r="B59" s="134"/>
      <c r="C59" s="110" t="s">
        <v>340</v>
      </c>
      <c r="D59" s="110" t="s">
        <v>338</v>
      </c>
      <c r="E59" s="138" t="s">
        <v>343</v>
      </c>
      <c r="F59" s="138"/>
      <c r="G59" s="138"/>
      <c r="H59" s="138"/>
    </row>
    <row r="60" spans="2:12" s="141" customFormat="1" x14ac:dyDescent="0.25">
      <c r="B60" s="134"/>
      <c r="C60" s="110" t="s">
        <v>341</v>
      </c>
      <c r="D60" s="110" t="s">
        <v>338</v>
      </c>
      <c r="E60" s="138" t="s">
        <v>344</v>
      </c>
      <c r="F60" s="138"/>
      <c r="G60" s="138"/>
      <c r="H60" s="138"/>
    </row>
    <row r="61" spans="2:12" s="141" customFormat="1" x14ac:dyDescent="0.25">
      <c r="B61" s="134"/>
      <c r="C61" s="110" t="s">
        <v>342</v>
      </c>
      <c r="D61" s="110"/>
      <c r="E61" s="138" t="s">
        <v>345</v>
      </c>
      <c r="F61" s="138" t="s">
        <v>0</v>
      </c>
      <c r="G61" s="138"/>
      <c r="H61" s="138"/>
    </row>
    <row r="62" spans="2:12" s="141" customFormat="1" x14ac:dyDescent="0.25">
      <c r="C62" s="4"/>
      <c r="D62" s="4"/>
      <c r="E62" s="4"/>
    </row>
    <row r="63" spans="2:12" s="141" customFormat="1" x14ac:dyDescent="0.25">
      <c r="C63" s="4"/>
      <c r="D63" s="4"/>
      <c r="E63" s="4" t="s">
        <v>355</v>
      </c>
      <c r="F63" s="141" t="s">
        <v>356</v>
      </c>
      <c r="G63" s="141" t="s">
        <v>357</v>
      </c>
      <c r="H63" s="141" t="s">
        <v>351</v>
      </c>
      <c r="I63" s="141" t="s">
        <v>352</v>
      </c>
      <c r="J63" s="141" t="s">
        <v>358</v>
      </c>
      <c r="K63" s="141" t="s">
        <v>359</v>
      </c>
      <c r="L63" s="141" t="s">
        <v>360</v>
      </c>
    </row>
    <row r="64" spans="2:12" s="141" customFormat="1" x14ac:dyDescent="0.25">
      <c r="B64" s="133" t="s">
        <v>306</v>
      </c>
      <c r="C64" s="4"/>
      <c r="D64" s="4"/>
      <c r="E64" s="17" t="s">
        <v>305</v>
      </c>
      <c r="F64" s="17" t="s">
        <v>307</v>
      </c>
      <c r="G64" s="17" t="s">
        <v>308</v>
      </c>
      <c r="H64" s="17" t="s">
        <v>309</v>
      </c>
      <c r="I64" s="17" t="s">
        <v>310</v>
      </c>
      <c r="J64" s="17" t="s">
        <v>311</v>
      </c>
      <c r="K64" s="17" t="s">
        <v>312</v>
      </c>
      <c r="L64" s="17" t="s">
        <v>336</v>
      </c>
    </row>
    <row r="65" spans="3:12" s="141" customFormat="1" x14ac:dyDescent="0.25">
      <c r="C65" s="142" t="s">
        <v>19</v>
      </c>
      <c r="D65" s="142" t="s">
        <v>319</v>
      </c>
      <c r="E65" s="10" t="s">
        <v>4</v>
      </c>
      <c r="F65" s="10" t="s">
        <v>4</v>
      </c>
      <c r="G65" s="10" t="s">
        <v>4</v>
      </c>
      <c r="H65" s="10"/>
      <c r="I65" s="10"/>
      <c r="J65" s="10" t="s">
        <v>4</v>
      </c>
      <c r="K65" s="10" t="s">
        <v>4</v>
      </c>
      <c r="L65" s="10" t="s">
        <v>5</v>
      </c>
    </row>
    <row r="66" spans="3:12" s="141" customFormat="1" x14ac:dyDescent="0.25">
      <c r="C66" s="142" t="s">
        <v>10</v>
      </c>
      <c r="D66" s="142" t="s">
        <v>315</v>
      </c>
      <c r="E66" s="142" t="s">
        <v>4</v>
      </c>
      <c r="F66" s="142" t="s">
        <v>5</v>
      </c>
      <c r="G66" s="142" t="s">
        <v>4</v>
      </c>
      <c r="H66" s="142"/>
      <c r="I66" s="142"/>
      <c r="J66" s="142" t="s">
        <v>5</v>
      </c>
      <c r="K66" s="142" t="s">
        <v>4</v>
      </c>
      <c r="L66" s="142" t="s">
        <v>4</v>
      </c>
    </row>
    <row r="67" spans="3:12" s="141" customFormat="1" x14ac:dyDescent="0.25">
      <c r="C67" s="142" t="s">
        <v>200</v>
      </c>
      <c r="D67" s="142" t="s">
        <v>316</v>
      </c>
      <c r="E67" s="142" t="s">
        <v>5</v>
      </c>
      <c r="F67" s="142" t="s">
        <v>4</v>
      </c>
      <c r="G67" s="142" t="s">
        <v>5</v>
      </c>
      <c r="H67" s="142"/>
      <c r="I67" s="142"/>
      <c r="J67" s="142" t="s">
        <v>5</v>
      </c>
      <c r="K67" s="142" t="s">
        <v>5</v>
      </c>
      <c r="L67" s="142" t="s">
        <v>5</v>
      </c>
    </row>
    <row r="68" spans="3:12" s="141" customFormat="1" x14ac:dyDescent="0.25">
      <c r="C68" s="142" t="s">
        <v>239</v>
      </c>
      <c r="D68" s="142" t="s">
        <v>317</v>
      </c>
      <c r="E68" s="142" t="s">
        <v>5</v>
      </c>
      <c r="F68" s="142" t="s">
        <v>5</v>
      </c>
      <c r="G68" s="142" t="s">
        <v>5</v>
      </c>
      <c r="H68" s="142"/>
      <c r="I68" s="142"/>
      <c r="J68" s="142" t="s">
        <v>4</v>
      </c>
      <c r="K68" s="142" t="s">
        <v>5</v>
      </c>
      <c r="L68" s="142" t="s">
        <v>5</v>
      </c>
    </row>
    <row r="69" spans="3:12" s="141" customFormat="1" x14ac:dyDescent="0.25">
      <c r="C69" s="142" t="s">
        <v>11</v>
      </c>
      <c r="D69" s="142" t="s">
        <v>323</v>
      </c>
      <c r="E69" s="142" t="s">
        <v>5</v>
      </c>
      <c r="F69" s="142" t="s">
        <v>5</v>
      </c>
      <c r="G69" s="142" t="s">
        <v>5</v>
      </c>
      <c r="H69" s="142"/>
      <c r="I69" s="142"/>
      <c r="J69" s="142" t="s">
        <v>5</v>
      </c>
      <c r="K69" s="142" t="s">
        <v>4</v>
      </c>
      <c r="L69" s="142" t="s">
        <v>5</v>
      </c>
    </row>
    <row r="70" spans="3:12" s="141" customFormat="1" x14ac:dyDescent="0.25">
      <c r="C70" s="142" t="s">
        <v>12</v>
      </c>
      <c r="D70" s="142" t="s">
        <v>324</v>
      </c>
      <c r="E70" s="142" t="s">
        <v>4</v>
      </c>
      <c r="F70" s="142" t="s">
        <v>5</v>
      </c>
      <c r="G70" s="142" t="s">
        <v>4</v>
      </c>
      <c r="H70" s="142"/>
      <c r="I70" s="142"/>
      <c r="J70" s="142" t="s">
        <v>4</v>
      </c>
      <c r="K70" s="142" t="s">
        <v>5</v>
      </c>
      <c r="L70" s="142" t="s">
        <v>4</v>
      </c>
    </row>
    <row r="71" spans="3:12" s="141" customFormat="1" x14ac:dyDescent="0.25">
      <c r="C71" s="142" t="s">
        <v>262</v>
      </c>
      <c r="D71" s="142" t="s">
        <v>325</v>
      </c>
      <c r="E71" s="142" t="s">
        <v>5</v>
      </c>
      <c r="F71" s="142" t="s">
        <v>4</v>
      </c>
      <c r="G71" s="142" t="s">
        <v>5</v>
      </c>
      <c r="H71" s="142"/>
      <c r="I71" s="142"/>
      <c r="J71" s="142" t="s">
        <v>5</v>
      </c>
      <c r="K71" s="142" t="s">
        <v>5</v>
      </c>
      <c r="L71" s="142" t="s">
        <v>5</v>
      </c>
    </row>
    <row r="72" spans="3:12" s="141" customFormat="1" x14ac:dyDescent="0.25">
      <c r="C72" s="142" t="s">
        <v>18</v>
      </c>
      <c r="D72" s="142" t="s">
        <v>320</v>
      </c>
      <c r="E72" s="142" t="s">
        <v>4</v>
      </c>
      <c r="F72" s="142" t="s">
        <v>4</v>
      </c>
      <c r="G72" s="142" t="s">
        <v>5</v>
      </c>
      <c r="H72" s="142" t="s">
        <v>4</v>
      </c>
      <c r="I72" s="142" t="s">
        <v>4</v>
      </c>
      <c r="J72" s="142" t="s">
        <v>4</v>
      </c>
      <c r="K72" s="142" t="s">
        <v>4</v>
      </c>
      <c r="L72" s="142" t="s">
        <v>4</v>
      </c>
    </row>
    <row r="73" spans="3:12" s="141" customFormat="1" x14ac:dyDescent="0.25">
      <c r="C73" s="142" t="s">
        <v>326</v>
      </c>
      <c r="D73" s="142" t="s">
        <v>315</v>
      </c>
      <c r="E73" s="142" t="s">
        <v>5</v>
      </c>
      <c r="F73" s="142" t="s">
        <v>4</v>
      </c>
      <c r="G73" s="142" t="s">
        <v>4</v>
      </c>
      <c r="H73" s="142" t="s">
        <v>4</v>
      </c>
      <c r="I73" s="142" t="s">
        <v>5</v>
      </c>
      <c r="J73" s="142" t="s">
        <v>5</v>
      </c>
      <c r="K73" s="142" t="s">
        <v>5</v>
      </c>
      <c r="L73" s="142" t="s">
        <v>5</v>
      </c>
    </row>
    <row r="74" spans="3:12" s="141" customFormat="1" x14ac:dyDescent="0.25">
      <c r="C74" s="142" t="s">
        <v>328</v>
      </c>
      <c r="D74" s="142" t="s">
        <v>316</v>
      </c>
      <c r="E74" s="142" t="s">
        <v>5</v>
      </c>
      <c r="F74" s="142" t="s">
        <v>5</v>
      </c>
      <c r="G74" s="142" t="s">
        <v>5</v>
      </c>
      <c r="H74" s="142" t="s">
        <v>5</v>
      </c>
      <c r="I74" s="142" t="s">
        <v>4</v>
      </c>
      <c r="J74" s="142" t="s">
        <v>5</v>
      </c>
      <c r="K74" s="142" t="s">
        <v>5</v>
      </c>
      <c r="L74" s="142" t="s">
        <v>5</v>
      </c>
    </row>
    <row r="75" spans="3:12" s="141" customFormat="1" x14ac:dyDescent="0.25">
      <c r="C75" s="142" t="s">
        <v>329</v>
      </c>
      <c r="D75" s="142" t="s">
        <v>317</v>
      </c>
      <c r="E75" s="142" t="s">
        <v>4</v>
      </c>
      <c r="F75" s="142" t="s">
        <v>5</v>
      </c>
      <c r="G75" s="142" t="s">
        <v>5</v>
      </c>
      <c r="H75" s="142" t="s">
        <v>5</v>
      </c>
      <c r="I75" s="142" t="s">
        <v>5</v>
      </c>
      <c r="J75" s="142" t="s">
        <v>4</v>
      </c>
      <c r="K75" s="142" t="s">
        <v>4</v>
      </c>
      <c r="L75" s="142" t="s">
        <v>4</v>
      </c>
    </row>
    <row r="76" spans="3:12" s="141" customFormat="1" x14ac:dyDescent="0.25">
      <c r="C76" s="142" t="s">
        <v>330</v>
      </c>
      <c r="D76" s="142" t="s">
        <v>323</v>
      </c>
      <c r="E76" s="142" t="s">
        <v>5</v>
      </c>
      <c r="F76" s="142" t="s">
        <v>4</v>
      </c>
      <c r="G76" s="142" t="s">
        <v>5</v>
      </c>
      <c r="H76" s="142" t="s">
        <v>5</v>
      </c>
      <c r="I76" s="142" t="s">
        <v>5</v>
      </c>
      <c r="J76" s="142" t="s">
        <v>5</v>
      </c>
      <c r="K76" s="142" t="s">
        <v>5</v>
      </c>
      <c r="L76" s="142" t="s">
        <v>5</v>
      </c>
    </row>
    <row r="77" spans="3:12" s="141" customFormat="1" x14ac:dyDescent="0.25">
      <c r="C77" s="142" t="s">
        <v>332</v>
      </c>
      <c r="D77" s="142" t="s">
        <v>324</v>
      </c>
      <c r="E77" s="142" t="s">
        <v>4</v>
      </c>
      <c r="F77" s="142" t="s">
        <v>5</v>
      </c>
      <c r="G77" s="142" t="s">
        <v>4</v>
      </c>
      <c r="H77" s="142" t="s">
        <v>4</v>
      </c>
      <c r="I77" s="142" t="s">
        <v>5</v>
      </c>
      <c r="J77" s="142" t="s">
        <v>4</v>
      </c>
      <c r="K77" s="142" t="s">
        <v>4</v>
      </c>
      <c r="L77" s="142" t="s">
        <v>4</v>
      </c>
    </row>
    <row r="78" spans="3:12" s="141" customFormat="1" x14ac:dyDescent="0.25">
      <c r="C78" s="142" t="s">
        <v>333</v>
      </c>
      <c r="D78" s="142" t="s">
        <v>325</v>
      </c>
      <c r="E78" s="142" t="s">
        <v>5</v>
      </c>
      <c r="F78" s="142" t="s">
        <v>5</v>
      </c>
      <c r="G78" s="142" t="s">
        <v>5</v>
      </c>
      <c r="H78" s="142" t="s">
        <v>5</v>
      </c>
      <c r="I78" s="142" t="s">
        <v>4</v>
      </c>
      <c r="J78" s="142" t="s">
        <v>5</v>
      </c>
      <c r="K78" s="142" t="s">
        <v>5</v>
      </c>
      <c r="L78" s="142" t="s">
        <v>5</v>
      </c>
    </row>
    <row r="79" spans="3:12" s="141" customFormat="1" x14ac:dyDescent="0.25">
      <c r="C79" s="142" t="s">
        <v>0</v>
      </c>
      <c r="D79" s="142" t="s">
        <v>347</v>
      </c>
      <c r="E79" s="142" t="s">
        <v>5</v>
      </c>
      <c r="F79" s="142" t="s">
        <v>5</v>
      </c>
      <c r="G79" s="142" t="s">
        <v>5</v>
      </c>
      <c r="H79" s="142" t="s">
        <v>4</v>
      </c>
      <c r="I79" s="142" t="s">
        <v>4</v>
      </c>
      <c r="J79" s="142" t="s">
        <v>5</v>
      </c>
      <c r="K79" s="142" t="s">
        <v>5</v>
      </c>
      <c r="L79" s="142" t="s">
        <v>5</v>
      </c>
    </row>
    <row r="80" spans="3:12" s="141" customFormat="1" x14ac:dyDescent="0.25">
      <c r="C80" s="142" t="s">
        <v>1</v>
      </c>
      <c r="D80" s="142" t="s">
        <v>348</v>
      </c>
      <c r="E80" s="142" t="s">
        <v>4</v>
      </c>
      <c r="F80" s="142" t="s">
        <v>4</v>
      </c>
      <c r="G80" s="142" t="s">
        <v>4</v>
      </c>
      <c r="H80" s="142"/>
      <c r="I80" s="142"/>
      <c r="J80" s="142"/>
      <c r="K80" s="142"/>
      <c r="L80" s="142"/>
    </row>
    <row r="81" spans="3:13" s="141" customFormat="1" x14ac:dyDescent="0.25">
      <c r="C81" s="142" t="s">
        <v>226</v>
      </c>
      <c r="D81" s="142" t="s">
        <v>349</v>
      </c>
      <c r="E81" s="142"/>
      <c r="F81" s="142"/>
      <c r="G81" s="142"/>
      <c r="H81" s="142"/>
      <c r="I81" s="142"/>
      <c r="J81" s="142" t="s">
        <v>4</v>
      </c>
      <c r="K81" s="142" t="s">
        <v>4</v>
      </c>
      <c r="L81" s="142" t="s">
        <v>4</v>
      </c>
    </row>
    <row r="82" spans="3:13" s="141" customFormat="1" x14ac:dyDescent="0.25">
      <c r="C82" s="4"/>
      <c r="D82" s="4"/>
      <c r="E82" s="4"/>
    </row>
    <row r="83" spans="3:13" s="141" customFormat="1" x14ac:dyDescent="0.25">
      <c r="C83" s="4"/>
      <c r="D83" s="4"/>
      <c r="E83" s="4"/>
    </row>
    <row r="84" spans="3:13" s="141" customFormat="1" x14ac:dyDescent="0.25">
      <c r="C84" s="4"/>
      <c r="D84" s="4"/>
      <c r="E84" s="4"/>
    </row>
    <row r="85" spans="3:13" x14ac:dyDescent="0.25">
      <c r="C85" s="129" t="s">
        <v>7</v>
      </c>
      <c r="D85" s="129" t="s">
        <v>20</v>
      </c>
      <c r="E85" s="129" t="s">
        <v>208</v>
      </c>
      <c r="F85" s="124"/>
      <c r="G85" s="124"/>
      <c r="H85" s="124"/>
      <c r="I85" s="124"/>
      <c r="J85" s="124"/>
      <c r="K85" s="124"/>
      <c r="L85" s="124"/>
      <c r="M85" s="124"/>
    </row>
    <row r="86" spans="3:13" x14ac:dyDescent="0.25">
      <c r="C86" s="9" t="s">
        <v>0</v>
      </c>
      <c r="D86" s="39" t="s">
        <v>347</v>
      </c>
      <c r="E86" s="128"/>
      <c r="F86" s="124"/>
      <c r="G86" s="124"/>
      <c r="H86" s="124"/>
      <c r="I86" s="124"/>
      <c r="J86" s="124"/>
      <c r="K86" s="124"/>
      <c r="L86" s="124"/>
      <c r="M86" s="124"/>
    </row>
    <row r="87" spans="3:13" x14ac:dyDescent="0.25">
      <c r="C87" s="9" t="s">
        <v>1</v>
      </c>
      <c r="D87" s="39" t="s">
        <v>348</v>
      </c>
      <c r="E87" s="123"/>
      <c r="F87" s="124"/>
      <c r="G87" s="124"/>
      <c r="H87" s="124"/>
      <c r="I87" s="124"/>
      <c r="J87" s="124"/>
      <c r="K87" s="124"/>
      <c r="L87" s="124"/>
      <c r="M87" s="124"/>
    </row>
    <row r="88" spans="3:13" s="135" customFormat="1" x14ac:dyDescent="0.25">
      <c r="C88" s="125" t="s">
        <v>226</v>
      </c>
      <c r="D88" s="126" t="s">
        <v>349</v>
      </c>
      <c r="E88" s="10"/>
    </row>
    <row r="89" spans="3:13" x14ac:dyDescent="0.25">
      <c r="C89" s="125" t="s">
        <v>227</v>
      </c>
      <c r="D89" s="126" t="s">
        <v>350</v>
      </c>
      <c r="E89" s="10" t="s">
        <v>304</v>
      </c>
      <c r="F89" s="121"/>
      <c r="G89" s="121"/>
      <c r="H89" s="121"/>
    </row>
    <row r="93" spans="3:13" x14ac:dyDescent="0.25">
      <c r="E93" s="120" t="s">
        <v>361</v>
      </c>
      <c r="F93" s="120" t="s">
        <v>362</v>
      </c>
      <c r="G93" s="120" t="s">
        <v>363</v>
      </c>
      <c r="H93" s="120" t="s">
        <v>364</v>
      </c>
      <c r="I93" s="120" t="s">
        <v>365</v>
      </c>
      <c r="J93" s="120" t="s">
        <v>353</v>
      </c>
      <c r="K93" s="120" t="s">
        <v>354</v>
      </c>
      <c r="L93" s="120" t="s">
        <v>366</v>
      </c>
      <c r="M93" s="120" t="s">
        <v>304</v>
      </c>
    </row>
    <row r="94" spans="3:13" x14ac:dyDescent="0.25">
      <c r="E94" s="17" t="s">
        <v>249</v>
      </c>
      <c r="F94" s="17" t="s">
        <v>250</v>
      </c>
      <c r="G94" s="17" t="s">
        <v>251</v>
      </c>
      <c r="H94" s="17" t="s">
        <v>252</v>
      </c>
      <c r="I94" s="17" t="s">
        <v>253</v>
      </c>
      <c r="J94" s="17" t="s">
        <v>254</v>
      </c>
      <c r="K94" s="17" t="s">
        <v>263</v>
      </c>
      <c r="L94" s="17" t="s">
        <v>264</v>
      </c>
      <c r="M94" s="17" t="s">
        <v>265</v>
      </c>
    </row>
    <row r="95" spans="3:13" x14ac:dyDescent="0.25">
      <c r="C95" s="142" t="s">
        <v>19</v>
      </c>
      <c r="D95" s="142" t="s">
        <v>319</v>
      </c>
      <c r="E95" s="10" t="s">
        <v>4</v>
      </c>
      <c r="F95" s="10" t="s">
        <v>4</v>
      </c>
      <c r="G95" s="10" t="s">
        <v>4</v>
      </c>
      <c r="H95" s="10"/>
      <c r="I95" s="10"/>
      <c r="J95" s="10" t="s">
        <v>4</v>
      </c>
      <c r="K95" s="10" t="s">
        <v>4</v>
      </c>
      <c r="L95" s="10" t="s">
        <v>5</v>
      </c>
      <c r="M95" s="10"/>
    </row>
    <row r="96" spans="3:13" x14ac:dyDescent="0.25">
      <c r="C96" s="142" t="s">
        <v>10</v>
      </c>
      <c r="D96" s="142" t="s">
        <v>315</v>
      </c>
      <c r="E96" s="142" t="s">
        <v>4</v>
      </c>
      <c r="F96" s="142" t="s">
        <v>5</v>
      </c>
      <c r="G96" s="142" t="s">
        <v>4</v>
      </c>
      <c r="H96" s="142"/>
      <c r="I96" s="142"/>
      <c r="J96" s="142" t="s">
        <v>5</v>
      </c>
      <c r="K96" s="142" t="s">
        <v>4</v>
      </c>
      <c r="L96" s="142" t="s">
        <v>4</v>
      </c>
      <c r="M96" s="142"/>
    </row>
    <row r="97" spans="3:13" x14ac:dyDescent="0.25">
      <c r="C97" s="142" t="s">
        <v>200</v>
      </c>
      <c r="D97" s="142" t="s">
        <v>316</v>
      </c>
      <c r="E97" s="142" t="s">
        <v>5</v>
      </c>
      <c r="F97" s="142" t="s">
        <v>4</v>
      </c>
      <c r="G97" s="142" t="s">
        <v>5</v>
      </c>
      <c r="H97" s="142"/>
      <c r="I97" s="142"/>
      <c r="J97" s="142" t="s">
        <v>5</v>
      </c>
      <c r="K97" s="142" t="s">
        <v>5</v>
      </c>
      <c r="L97" s="142" t="s">
        <v>5</v>
      </c>
      <c r="M97" s="142"/>
    </row>
    <row r="98" spans="3:13" x14ac:dyDescent="0.25">
      <c r="C98" s="142" t="s">
        <v>239</v>
      </c>
      <c r="D98" s="142" t="s">
        <v>317</v>
      </c>
      <c r="E98" s="142" t="s">
        <v>5</v>
      </c>
      <c r="F98" s="142" t="s">
        <v>5</v>
      </c>
      <c r="G98" s="142" t="s">
        <v>5</v>
      </c>
      <c r="H98" s="142"/>
      <c r="I98" s="142"/>
      <c r="J98" s="142" t="s">
        <v>4</v>
      </c>
      <c r="K98" s="142" t="s">
        <v>5</v>
      </c>
      <c r="L98" s="142" t="s">
        <v>5</v>
      </c>
      <c r="M98" s="142"/>
    </row>
    <row r="99" spans="3:13" x14ac:dyDescent="0.25">
      <c r="C99" s="142" t="s">
        <v>11</v>
      </c>
      <c r="D99" s="142" t="s">
        <v>323</v>
      </c>
      <c r="E99" s="142" t="s">
        <v>5</v>
      </c>
      <c r="F99" s="142" t="s">
        <v>5</v>
      </c>
      <c r="G99" s="142" t="s">
        <v>5</v>
      </c>
      <c r="H99" s="142"/>
      <c r="I99" s="142"/>
      <c r="J99" s="142" t="s">
        <v>5</v>
      </c>
      <c r="K99" s="142" t="s">
        <v>4</v>
      </c>
      <c r="L99" s="142" t="s">
        <v>5</v>
      </c>
      <c r="M99" s="142"/>
    </row>
    <row r="100" spans="3:13" x14ac:dyDescent="0.25">
      <c r="C100" s="142" t="s">
        <v>12</v>
      </c>
      <c r="D100" s="142" t="s">
        <v>324</v>
      </c>
      <c r="E100" s="142" t="s">
        <v>4</v>
      </c>
      <c r="F100" s="142" t="s">
        <v>5</v>
      </c>
      <c r="G100" s="142" t="s">
        <v>4</v>
      </c>
      <c r="H100" s="142"/>
      <c r="I100" s="142"/>
      <c r="J100" s="142" t="s">
        <v>4</v>
      </c>
      <c r="K100" s="142" t="s">
        <v>5</v>
      </c>
      <c r="L100" s="142" t="s">
        <v>4</v>
      </c>
      <c r="M100" s="142"/>
    </row>
    <row r="101" spans="3:13" x14ac:dyDescent="0.25">
      <c r="C101" s="142" t="s">
        <v>262</v>
      </c>
      <c r="D101" s="142" t="s">
        <v>325</v>
      </c>
      <c r="E101" s="142" t="s">
        <v>5</v>
      </c>
      <c r="F101" s="142" t="s">
        <v>4</v>
      </c>
      <c r="G101" s="142" t="s">
        <v>5</v>
      </c>
      <c r="H101" s="142"/>
      <c r="I101" s="142"/>
      <c r="J101" s="142" t="s">
        <v>5</v>
      </c>
      <c r="K101" s="142" t="s">
        <v>5</v>
      </c>
      <c r="L101" s="142" t="s">
        <v>5</v>
      </c>
      <c r="M101" s="142"/>
    </row>
    <row r="102" spans="3:13" x14ac:dyDescent="0.25">
      <c r="C102" s="142" t="s">
        <v>18</v>
      </c>
      <c r="D102" s="142" t="s">
        <v>320</v>
      </c>
      <c r="E102" s="142" t="s">
        <v>4</v>
      </c>
      <c r="F102" s="142" t="s">
        <v>4</v>
      </c>
      <c r="G102" s="142" t="s">
        <v>5</v>
      </c>
      <c r="H102" s="142" t="s">
        <v>4</v>
      </c>
      <c r="I102" s="142" t="s">
        <v>4</v>
      </c>
      <c r="J102" s="142" t="s">
        <v>4</v>
      </c>
      <c r="K102" s="142" t="s">
        <v>4</v>
      </c>
      <c r="L102" s="142" t="s">
        <v>4</v>
      </c>
      <c r="M102" s="142"/>
    </row>
    <row r="103" spans="3:13" x14ac:dyDescent="0.25">
      <c r="C103" s="142" t="s">
        <v>326</v>
      </c>
      <c r="D103" s="142" t="s">
        <v>315</v>
      </c>
      <c r="E103" s="142" t="s">
        <v>5</v>
      </c>
      <c r="F103" s="142" t="s">
        <v>4</v>
      </c>
      <c r="G103" s="142" t="s">
        <v>4</v>
      </c>
      <c r="H103" s="142" t="s">
        <v>4</v>
      </c>
      <c r="I103" s="142" t="s">
        <v>5</v>
      </c>
      <c r="J103" s="142" t="s">
        <v>5</v>
      </c>
      <c r="K103" s="142" t="s">
        <v>5</v>
      </c>
      <c r="L103" s="142" t="s">
        <v>5</v>
      </c>
      <c r="M103" s="142"/>
    </row>
    <row r="104" spans="3:13" x14ac:dyDescent="0.25">
      <c r="C104" s="142" t="s">
        <v>328</v>
      </c>
      <c r="D104" s="142" t="s">
        <v>316</v>
      </c>
      <c r="E104" s="142" t="s">
        <v>5</v>
      </c>
      <c r="F104" s="142" t="s">
        <v>5</v>
      </c>
      <c r="G104" s="142" t="s">
        <v>5</v>
      </c>
      <c r="H104" s="142" t="s">
        <v>5</v>
      </c>
      <c r="I104" s="142" t="s">
        <v>4</v>
      </c>
      <c r="J104" s="142" t="s">
        <v>5</v>
      </c>
      <c r="K104" s="142" t="s">
        <v>5</v>
      </c>
      <c r="L104" s="142" t="s">
        <v>5</v>
      </c>
      <c r="M104" s="142"/>
    </row>
    <row r="105" spans="3:13" x14ac:dyDescent="0.25">
      <c r="C105" s="142" t="s">
        <v>329</v>
      </c>
      <c r="D105" s="142" t="s">
        <v>317</v>
      </c>
      <c r="E105" s="142" t="s">
        <v>4</v>
      </c>
      <c r="F105" s="142" t="s">
        <v>5</v>
      </c>
      <c r="G105" s="142" t="s">
        <v>5</v>
      </c>
      <c r="H105" s="142" t="s">
        <v>5</v>
      </c>
      <c r="I105" s="142" t="s">
        <v>5</v>
      </c>
      <c r="J105" s="142" t="s">
        <v>4</v>
      </c>
      <c r="K105" s="142" t="s">
        <v>4</v>
      </c>
      <c r="L105" s="142" t="s">
        <v>4</v>
      </c>
      <c r="M105" s="142"/>
    </row>
    <row r="106" spans="3:13" x14ac:dyDescent="0.25">
      <c r="C106" s="142" t="s">
        <v>330</v>
      </c>
      <c r="D106" s="142" t="s">
        <v>323</v>
      </c>
      <c r="E106" s="142" t="s">
        <v>5</v>
      </c>
      <c r="F106" s="142" t="s">
        <v>4</v>
      </c>
      <c r="G106" s="142" t="s">
        <v>5</v>
      </c>
      <c r="H106" s="142" t="s">
        <v>5</v>
      </c>
      <c r="I106" s="142" t="s">
        <v>5</v>
      </c>
      <c r="J106" s="142" t="s">
        <v>5</v>
      </c>
      <c r="K106" s="142" t="s">
        <v>5</v>
      </c>
      <c r="L106" s="142" t="s">
        <v>5</v>
      </c>
      <c r="M106" s="142"/>
    </row>
    <row r="107" spans="3:13" x14ac:dyDescent="0.25">
      <c r="C107" s="142" t="s">
        <v>332</v>
      </c>
      <c r="D107" s="142" t="s">
        <v>324</v>
      </c>
      <c r="E107" s="142" t="s">
        <v>4</v>
      </c>
      <c r="F107" s="142" t="s">
        <v>5</v>
      </c>
      <c r="G107" s="142" t="s">
        <v>4</v>
      </c>
      <c r="H107" s="142" t="s">
        <v>4</v>
      </c>
      <c r="I107" s="142" t="s">
        <v>5</v>
      </c>
      <c r="J107" s="142" t="s">
        <v>4</v>
      </c>
      <c r="K107" s="142" t="s">
        <v>4</v>
      </c>
      <c r="L107" s="142" t="s">
        <v>4</v>
      </c>
      <c r="M107" s="142"/>
    </row>
    <row r="108" spans="3:13" x14ac:dyDescent="0.25">
      <c r="C108" s="142" t="s">
        <v>333</v>
      </c>
      <c r="D108" s="142" t="s">
        <v>325</v>
      </c>
      <c r="E108" s="142" t="s">
        <v>5</v>
      </c>
      <c r="F108" s="142" t="s">
        <v>5</v>
      </c>
      <c r="G108" s="142" t="s">
        <v>5</v>
      </c>
      <c r="H108" s="142" t="s">
        <v>5</v>
      </c>
      <c r="I108" s="142" t="s">
        <v>4</v>
      </c>
      <c r="J108" s="142" t="s">
        <v>5</v>
      </c>
      <c r="K108" s="142" t="s">
        <v>5</v>
      </c>
      <c r="L108" s="142" t="s">
        <v>5</v>
      </c>
      <c r="M108" s="142"/>
    </row>
    <row r="109" spans="3:13" x14ac:dyDescent="0.25">
      <c r="C109" s="142" t="s">
        <v>334</v>
      </c>
      <c r="D109" s="142" t="s">
        <v>322</v>
      </c>
      <c r="E109" s="142" t="s">
        <v>4</v>
      </c>
      <c r="F109" s="142" t="s">
        <v>4</v>
      </c>
      <c r="G109" s="142" t="s">
        <v>4</v>
      </c>
      <c r="H109" s="142" t="s">
        <v>4</v>
      </c>
      <c r="I109" s="142" t="s">
        <v>4</v>
      </c>
      <c r="J109" s="142" t="s">
        <v>4</v>
      </c>
      <c r="K109" s="142" t="s">
        <v>4</v>
      </c>
      <c r="L109" s="142" t="s">
        <v>4</v>
      </c>
      <c r="M109" s="142" t="s">
        <v>5</v>
      </c>
    </row>
    <row r="110" spans="3:13" x14ac:dyDescent="0.25">
      <c r="C110" s="142" t="s">
        <v>0</v>
      </c>
      <c r="D110" s="142" t="s">
        <v>347</v>
      </c>
      <c r="E110" s="142" t="s">
        <v>5</v>
      </c>
      <c r="F110" s="142" t="s">
        <v>5</v>
      </c>
      <c r="G110" s="142" t="s">
        <v>5</v>
      </c>
      <c r="H110" s="142" t="s">
        <v>4</v>
      </c>
      <c r="I110" s="142" t="s">
        <v>4</v>
      </c>
      <c r="J110" s="142" t="s">
        <v>5</v>
      </c>
      <c r="K110" s="142" t="s">
        <v>5</v>
      </c>
      <c r="L110" s="142" t="s">
        <v>5</v>
      </c>
      <c r="M110" s="142"/>
    </row>
    <row r="111" spans="3:13" x14ac:dyDescent="0.25">
      <c r="C111" s="142" t="s">
        <v>1</v>
      </c>
      <c r="D111" s="142" t="s">
        <v>348</v>
      </c>
      <c r="E111" s="142" t="s">
        <v>4</v>
      </c>
      <c r="F111" s="142" t="s">
        <v>4</v>
      </c>
      <c r="G111" s="142" t="s">
        <v>4</v>
      </c>
      <c r="H111" s="142"/>
      <c r="I111" s="142"/>
      <c r="J111" s="142"/>
      <c r="K111" s="142"/>
      <c r="L111" s="142"/>
      <c r="M111" s="142"/>
    </row>
    <row r="112" spans="3:13" x14ac:dyDescent="0.25">
      <c r="C112" s="142" t="s">
        <v>226</v>
      </c>
      <c r="D112" s="142" t="s">
        <v>349</v>
      </c>
      <c r="E112" s="142"/>
      <c r="F112" s="142"/>
      <c r="G112" s="142"/>
      <c r="H112" s="142"/>
      <c r="I112" s="142"/>
      <c r="J112" s="142" t="s">
        <v>4</v>
      </c>
      <c r="K112" s="142" t="s">
        <v>4</v>
      </c>
      <c r="L112" s="142" t="s">
        <v>4</v>
      </c>
      <c r="M112" s="142"/>
    </row>
    <row r="113" spans="3:13" x14ac:dyDescent="0.25">
      <c r="C113" s="142" t="s">
        <v>227</v>
      </c>
      <c r="D113" s="142" t="s">
        <v>350</v>
      </c>
      <c r="E113" s="142"/>
      <c r="F113" s="142"/>
      <c r="G113" s="142"/>
      <c r="H113" s="142"/>
      <c r="I113" s="142"/>
      <c r="J113" s="142"/>
      <c r="K113" s="142"/>
      <c r="L113" s="142"/>
      <c r="M113" s="142" t="s">
        <v>4</v>
      </c>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tabColor theme="6" tint="-0.249977111117893"/>
  </sheetPr>
  <dimension ref="B1:H202"/>
  <sheetViews>
    <sheetView showGridLines="0" zoomScale="85" zoomScaleNormal="85" workbookViewId="0">
      <selection activeCell="E21" sqref="E21"/>
    </sheetView>
  </sheetViews>
  <sheetFormatPr defaultRowHeight="15" x14ac:dyDescent="0.25"/>
  <cols>
    <col min="2" max="2" width="10.140625" style="36" customWidth="1"/>
    <col min="3" max="3" width="9.85546875" style="36" customWidth="1"/>
    <col min="4" max="5" width="38.7109375" style="35" customWidth="1"/>
    <col min="6" max="6" width="14" style="37" customWidth="1"/>
    <col min="7" max="7" width="14" style="38" bestFit="1" customWidth="1"/>
    <col min="8" max="8" width="23.5703125" style="35" customWidth="1"/>
  </cols>
  <sheetData>
    <row r="1" spans="2:8" s="13" customFormat="1" ht="14.25" x14ac:dyDescent="0.2">
      <c r="B1" s="31"/>
      <c r="C1" s="32"/>
      <c r="D1" s="33"/>
      <c r="E1" s="33"/>
      <c r="F1" s="33"/>
      <c r="G1" s="56"/>
      <c r="H1" s="34"/>
    </row>
    <row r="2" spans="2:8" s="28" customFormat="1" ht="18.75" customHeight="1" x14ac:dyDescent="0.2">
      <c r="B2" s="22" t="s">
        <v>24</v>
      </c>
      <c r="C2" s="23"/>
      <c r="D2" s="24"/>
      <c r="E2" s="25"/>
      <c r="F2" s="26"/>
      <c r="G2" s="27"/>
      <c r="H2" s="25"/>
    </row>
    <row r="3" spans="2:8" x14ac:dyDescent="0.25">
      <c r="B3" s="14"/>
      <c r="C3" s="14"/>
      <c r="D3" s="16"/>
      <c r="E3" s="16"/>
      <c r="F3" s="21"/>
      <c r="G3" s="57"/>
      <c r="H3" s="16"/>
    </row>
    <row r="4" spans="2:8" x14ac:dyDescent="0.25">
      <c r="B4" s="14"/>
      <c r="C4" s="14"/>
      <c r="D4" s="15"/>
      <c r="E4" s="29"/>
      <c r="F4" s="30" t="s">
        <v>25</v>
      </c>
      <c r="G4" s="58" t="s">
        <v>141</v>
      </c>
      <c r="H4" s="16"/>
    </row>
    <row r="5" spans="2:8" x14ac:dyDescent="0.25">
      <c r="B5" s="14"/>
      <c r="C5" s="14"/>
      <c r="D5" s="16"/>
      <c r="E5" s="16"/>
      <c r="F5" s="30" t="s">
        <v>26</v>
      </c>
      <c r="G5" s="59">
        <v>41284</v>
      </c>
      <c r="H5" s="16"/>
    </row>
    <row r="6" spans="2:8" x14ac:dyDescent="0.25">
      <c r="B6" s="14"/>
      <c r="C6" s="14"/>
      <c r="D6" s="16"/>
      <c r="E6" s="16"/>
      <c r="F6" s="30" t="s">
        <v>27</v>
      </c>
      <c r="G6" s="209">
        <v>3248</v>
      </c>
      <c r="H6" s="16"/>
    </row>
    <row r="7" spans="2:8" x14ac:dyDescent="0.25">
      <c r="B7" s="14"/>
      <c r="C7" s="14"/>
      <c r="D7" s="16"/>
      <c r="E7" s="16"/>
      <c r="F7" s="78" t="s">
        <v>139</v>
      </c>
      <c r="G7" s="79">
        <v>1</v>
      </c>
      <c r="H7" s="16"/>
    </row>
    <row r="8" spans="2:8" x14ac:dyDescent="0.25">
      <c r="B8" s="105" t="s">
        <v>28</v>
      </c>
      <c r="C8" s="105" t="s">
        <v>29</v>
      </c>
      <c r="D8" s="106" t="s">
        <v>30</v>
      </c>
      <c r="E8" s="106" t="s">
        <v>31</v>
      </c>
      <c r="F8" s="107" t="s">
        <v>32</v>
      </c>
      <c r="G8" s="108" t="s">
        <v>33</v>
      </c>
      <c r="H8" s="106" t="s">
        <v>34</v>
      </c>
    </row>
    <row r="9" spans="2:8" x14ac:dyDescent="0.25">
      <c r="B9" s="65"/>
      <c r="C9" s="65"/>
      <c r="D9" s="66"/>
      <c r="E9" s="66"/>
      <c r="F9" s="67"/>
      <c r="G9" s="68" t="s">
        <v>89</v>
      </c>
      <c r="H9" s="66"/>
    </row>
    <row r="10" spans="2:8" ht="15" customHeight="1" x14ac:dyDescent="0.25">
      <c r="B10" s="20"/>
      <c r="C10" s="20"/>
      <c r="D10" s="20"/>
      <c r="E10" s="251"/>
      <c r="F10" s="19"/>
      <c r="G10" s="109" t="s">
        <v>90</v>
      </c>
      <c r="H10" s="251"/>
    </row>
    <row r="11" spans="2:8" ht="15" customHeight="1" x14ac:dyDescent="0.25">
      <c r="B11" s="20"/>
      <c r="C11" s="20"/>
      <c r="D11" s="20"/>
      <c r="E11" s="251"/>
      <c r="F11" s="19"/>
      <c r="G11" s="109" t="s">
        <v>66</v>
      </c>
      <c r="H11" s="251"/>
    </row>
    <row r="12" spans="2:8" x14ac:dyDescent="0.25">
      <c r="B12" s="20">
        <v>1</v>
      </c>
      <c r="C12" s="20">
        <v>1</v>
      </c>
      <c r="D12" s="150"/>
      <c r="E12" s="251"/>
      <c r="F12" s="19"/>
      <c r="G12" s="109"/>
      <c r="H12" s="251"/>
    </row>
    <row r="13" spans="2:8" x14ac:dyDescent="0.25">
      <c r="B13" s="20"/>
      <c r="C13" s="220" t="s">
        <v>437</v>
      </c>
      <c r="D13" s="251" t="s">
        <v>561</v>
      </c>
      <c r="E13" s="251"/>
      <c r="F13" s="19"/>
      <c r="G13" s="109"/>
      <c r="H13" s="251"/>
    </row>
    <row r="14" spans="2:8" ht="25.5" x14ac:dyDescent="0.25">
      <c r="B14" s="20"/>
      <c r="C14" s="20" t="s">
        <v>397</v>
      </c>
      <c r="D14" s="251" t="s">
        <v>517</v>
      </c>
      <c r="E14" s="251" t="s">
        <v>522</v>
      </c>
      <c r="F14" s="19"/>
      <c r="G14" s="109"/>
      <c r="H14" s="251"/>
    </row>
    <row r="15" spans="2:8" x14ac:dyDescent="0.25">
      <c r="B15" s="20">
        <v>2</v>
      </c>
      <c r="C15" s="20">
        <v>2</v>
      </c>
      <c r="D15" s="150"/>
      <c r="E15" s="251"/>
      <c r="F15" s="19"/>
      <c r="G15" s="109"/>
      <c r="H15" s="251"/>
    </row>
    <row r="16" spans="2:8" x14ac:dyDescent="0.25">
      <c r="B16" s="20"/>
      <c r="C16" s="220" t="s">
        <v>437</v>
      </c>
      <c r="D16" s="251" t="s">
        <v>561</v>
      </c>
      <c r="E16" s="251"/>
      <c r="F16" s="19"/>
      <c r="G16" s="109"/>
      <c r="H16" s="251"/>
    </row>
    <row r="17" spans="2:8" x14ac:dyDescent="0.25">
      <c r="B17" s="20"/>
      <c r="C17" s="220" t="s">
        <v>437</v>
      </c>
      <c r="D17" s="251" t="s">
        <v>516</v>
      </c>
      <c r="E17" s="251"/>
      <c r="F17" s="19"/>
      <c r="G17" s="109"/>
      <c r="H17" s="251"/>
    </row>
    <row r="18" spans="2:8" ht="25.5" x14ac:dyDescent="0.25">
      <c r="B18" s="20"/>
      <c r="C18" s="20" t="s">
        <v>397</v>
      </c>
      <c r="D18" s="251" t="s">
        <v>515</v>
      </c>
      <c r="E18" s="251" t="s">
        <v>522</v>
      </c>
      <c r="F18" s="19"/>
      <c r="G18" s="109"/>
      <c r="H18" s="251"/>
    </row>
    <row r="19" spans="2:8" x14ac:dyDescent="0.25">
      <c r="B19" s="20">
        <v>3</v>
      </c>
      <c r="C19" s="20">
        <v>3</v>
      </c>
      <c r="D19" s="150"/>
      <c r="E19" s="251"/>
      <c r="F19" s="19"/>
      <c r="G19" s="109"/>
      <c r="H19" s="251"/>
    </row>
    <row r="20" spans="2:8" x14ac:dyDescent="0.25">
      <c r="B20" s="20"/>
      <c r="C20" s="220" t="s">
        <v>437</v>
      </c>
      <c r="D20" s="251" t="s">
        <v>561</v>
      </c>
      <c r="E20" s="251"/>
      <c r="F20" s="19"/>
      <c r="G20" s="109"/>
      <c r="H20" s="251"/>
    </row>
    <row r="21" spans="2:8" x14ac:dyDescent="0.25">
      <c r="B21" s="20"/>
      <c r="C21" s="220" t="s">
        <v>437</v>
      </c>
      <c r="D21" s="251" t="s">
        <v>516</v>
      </c>
      <c r="E21" s="251"/>
      <c r="F21" s="19"/>
      <c r="G21" s="109"/>
      <c r="H21" s="251"/>
    </row>
    <row r="22" spans="2:8" x14ac:dyDescent="0.25">
      <c r="B22" s="20"/>
      <c r="C22" s="220" t="s">
        <v>437</v>
      </c>
      <c r="D22" s="251" t="s">
        <v>560</v>
      </c>
      <c r="E22" s="251"/>
      <c r="F22" s="19"/>
      <c r="G22" s="109"/>
      <c r="H22" s="251"/>
    </row>
    <row r="23" spans="2:8" x14ac:dyDescent="0.25">
      <c r="B23" s="20"/>
      <c r="C23" s="20" t="s">
        <v>397</v>
      </c>
      <c r="D23" s="281" t="s">
        <v>510</v>
      </c>
      <c r="E23" s="251" t="s">
        <v>523</v>
      </c>
      <c r="F23" s="19"/>
      <c r="G23" s="109"/>
      <c r="H23" s="251"/>
    </row>
    <row r="24" spans="2:8" x14ac:dyDescent="0.25">
      <c r="B24" s="20"/>
      <c r="C24" s="20" t="s">
        <v>397</v>
      </c>
      <c r="D24" s="282"/>
      <c r="E24" s="251" t="s">
        <v>509</v>
      </c>
      <c r="F24" s="19"/>
      <c r="G24" s="109"/>
      <c r="H24" s="251"/>
    </row>
    <row r="25" spans="2:8" x14ac:dyDescent="0.25">
      <c r="B25" s="20"/>
      <c r="C25" s="20" t="s">
        <v>397</v>
      </c>
      <c r="D25" s="282"/>
      <c r="E25" s="251" t="s">
        <v>521</v>
      </c>
      <c r="F25" s="19"/>
      <c r="G25" s="109"/>
      <c r="H25" s="251"/>
    </row>
    <row r="26" spans="2:8" x14ac:dyDescent="0.25">
      <c r="B26" s="20">
        <v>4</v>
      </c>
      <c r="C26" s="20">
        <v>4</v>
      </c>
      <c r="D26" s="150"/>
      <c r="E26" s="251"/>
      <c r="F26" s="19"/>
      <c r="G26" s="109"/>
      <c r="H26" s="251"/>
    </row>
    <row r="27" spans="2:8" x14ac:dyDescent="0.25">
      <c r="B27" s="20"/>
      <c r="C27" s="220" t="s">
        <v>437</v>
      </c>
      <c r="D27" s="251" t="s">
        <v>561</v>
      </c>
      <c r="E27" s="251"/>
      <c r="F27" s="19"/>
      <c r="G27" s="109"/>
      <c r="H27" s="251"/>
    </row>
    <row r="28" spans="2:8" x14ac:dyDescent="0.25">
      <c r="B28" s="20"/>
      <c r="C28" s="220" t="s">
        <v>437</v>
      </c>
      <c r="D28" s="251" t="s">
        <v>516</v>
      </c>
      <c r="E28" s="251"/>
      <c r="F28" s="19"/>
      <c r="G28" s="109"/>
      <c r="H28" s="251"/>
    </row>
    <row r="29" spans="2:8" x14ac:dyDescent="0.25">
      <c r="B29" s="20"/>
      <c r="C29" s="220" t="s">
        <v>437</v>
      </c>
      <c r="D29" s="251" t="s">
        <v>560</v>
      </c>
      <c r="E29" s="251"/>
      <c r="F29" s="19"/>
      <c r="G29" s="109"/>
      <c r="H29" s="251"/>
    </row>
    <row r="30" spans="2:8" x14ac:dyDescent="0.25">
      <c r="B30" s="20"/>
      <c r="C30" s="20" t="s">
        <v>397</v>
      </c>
      <c r="D30" s="281" t="s">
        <v>511</v>
      </c>
      <c r="E30" s="251" t="s">
        <v>523</v>
      </c>
      <c r="F30" s="19"/>
      <c r="G30" s="109"/>
      <c r="H30" s="251"/>
    </row>
    <row r="31" spans="2:8" x14ac:dyDescent="0.25">
      <c r="B31" s="20"/>
      <c r="C31" s="20" t="s">
        <v>397</v>
      </c>
      <c r="D31" s="282"/>
      <c r="E31" s="251" t="s">
        <v>509</v>
      </c>
      <c r="F31" s="19"/>
      <c r="G31" s="109"/>
      <c r="H31" s="251"/>
    </row>
    <row r="32" spans="2:8" x14ac:dyDescent="0.25">
      <c r="B32" s="20"/>
      <c r="C32" s="20" t="s">
        <v>397</v>
      </c>
      <c r="D32" s="282"/>
      <c r="E32" s="251" t="s">
        <v>521</v>
      </c>
      <c r="F32" s="19"/>
      <c r="G32" s="109"/>
      <c r="H32" s="251"/>
    </row>
    <row r="33" spans="2:8" x14ac:dyDescent="0.25">
      <c r="B33" s="20">
        <v>5</v>
      </c>
      <c r="C33" s="20">
        <v>5</v>
      </c>
      <c r="D33" s="150"/>
      <c r="E33" s="251"/>
      <c r="F33" s="19"/>
      <c r="G33" s="109"/>
      <c r="H33" s="251"/>
    </row>
    <row r="34" spans="2:8" x14ac:dyDescent="0.25">
      <c r="B34" s="20"/>
      <c r="C34" s="220" t="s">
        <v>437</v>
      </c>
      <c r="D34" s="251" t="s">
        <v>561</v>
      </c>
      <c r="E34" s="251"/>
      <c r="F34" s="19"/>
      <c r="G34" s="109"/>
      <c r="H34" s="251"/>
    </row>
    <row r="35" spans="2:8" x14ac:dyDescent="0.25">
      <c r="B35" s="20"/>
      <c r="C35" s="220" t="s">
        <v>437</v>
      </c>
      <c r="D35" s="251" t="s">
        <v>516</v>
      </c>
      <c r="E35" s="251"/>
      <c r="F35" s="19"/>
      <c r="G35" s="109"/>
      <c r="H35" s="251"/>
    </row>
    <row r="36" spans="2:8" x14ac:dyDescent="0.25">
      <c r="B36" s="20"/>
      <c r="C36" s="220" t="s">
        <v>437</v>
      </c>
      <c r="D36" s="251" t="s">
        <v>560</v>
      </c>
      <c r="E36" s="251"/>
      <c r="F36" s="19"/>
      <c r="G36" s="109"/>
      <c r="H36" s="251"/>
    </row>
    <row r="37" spans="2:8" x14ac:dyDescent="0.25">
      <c r="B37" s="20"/>
      <c r="C37" s="20" t="s">
        <v>397</v>
      </c>
      <c r="D37" s="281" t="s">
        <v>512</v>
      </c>
      <c r="E37" s="251" t="s">
        <v>523</v>
      </c>
      <c r="F37" s="19"/>
      <c r="G37" s="109"/>
      <c r="H37" s="251"/>
    </row>
    <row r="38" spans="2:8" ht="15" customHeight="1" x14ac:dyDescent="0.25">
      <c r="B38" s="20"/>
      <c r="C38" s="20" t="s">
        <v>397</v>
      </c>
      <c r="D38" s="282"/>
      <c r="E38" s="251" t="s">
        <v>509</v>
      </c>
      <c r="F38" s="19"/>
      <c r="G38" s="109"/>
      <c r="H38" s="251"/>
    </row>
    <row r="39" spans="2:8" x14ac:dyDescent="0.25">
      <c r="B39" s="20"/>
      <c r="C39" s="20" t="s">
        <v>397</v>
      </c>
      <c r="D39" s="282"/>
      <c r="E39" s="251" t="s">
        <v>521</v>
      </c>
      <c r="F39" s="19"/>
      <c r="G39" s="109"/>
      <c r="H39" s="251"/>
    </row>
    <row r="40" spans="2:8" ht="15" customHeight="1" x14ac:dyDescent="0.25">
      <c r="B40" s="20">
        <v>6</v>
      </c>
      <c r="C40" s="20">
        <v>6</v>
      </c>
      <c r="D40" s="150"/>
      <c r="E40" s="251"/>
      <c r="F40" s="19"/>
      <c r="G40" s="109"/>
      <c r="H40" s="251"/>
    </row>
    <row r="41" spans="2:8" x14ac:dyDescent="0.25">
      <c r="B41" s="20"/>
      <c r="C41" s="220" t="s">
        <v>437</v>
      </c>
      <c r="D41" s="251" t="s">
        <v>441</v>
      </c>
      <c r="E41" s="251"/>
      <c r="F41" s="19"/>
      <c r="G41" s="109"/>
      <c r="H41" s="251"/>
    </row>
    <row r="42" spans="2:8" ht="15" customHeight="1" x14ac:dyDescent="0.25">
      <c r="B42" s="20"/>
      <c r="C42" s="20" t="s">
        <v>397</v>
      </c>
      <c r="D42" s="251" t="s">
        <v>517</v>
      </c>
      <c r="E42" s="251" t="s">
        <v>522</v>
      </c>
      <c r="F42" s="19"/>
      <c r="G42" s="109"/>
      <c r="H42" s="251"/>
    </row>
    <row r="43" spans="2:8" x14ac:dyDescent="0.25">
      <c r="B43" s="20">
        <v>7</v>
      </c>
      <c r="C43" s="20">
        <v>7</v>
      </c>
      <c r="D43" s="150"/>
      <c r="E43" s="251"/>
      <c r="F43" s="19"/>
      <c r="G43" s="109"/>
      <c r="H43" s="251"/>
    </row>
    <row r="44" spans="2:8" x14ac:dyDescent="0.25">
      <c r="B44" s="20"/>
      <c r="C44" s="220" t="s">
        <v>437</v>
      </c>
      <c r="D44" s="251" t="s">
        <v>441</v>
      </c>
      <c r="E44" s="251"/>
      <c r="F44" s="19"/>
      <c r="G44" s="109"/>
      <c r="H44" s="251"/>
    </row>
    <row r="45" spans="2:8" x14ac:dyDescent="0.25">
      <c r="B45" s="20"/>
      <c r="C45" s="220" t="s">
        <v>437</v>
      </c>
      <c r="D45" s="251" t="s">
        <v>516</v>
      </c>
      <c r="E45" s="251"/>
      <c r="F45" s="19"/>
      <c r="G45" s="109"/>
      <c r="H45" s="251"/>
    </row>
    <row r="46" spans="2:8" ht="25.5" x14ac:dyDescent="0.25">
      <c r="B46" s="20"/>
      <c r="C46" s="20" t="s">
        <v>397</v>
      </c>
      <c r="D46" s="251" t="s">
        <v>515</v>
      </c>
      <c r="E46" s="251" t="s">
        <v>522</v>
      </c>
      <c r="F46" s="19"/>
      <c r="G46" s="109"/>
      <c r="H46" s="251"/>
    </row>
    <row r="47" spans="2:8" x14ac:dyDescent="0.25">
      <c r="B47" s="20">
        <v>8</v>
      </c>
      <c r="C47" s="20">
        <v>8</v>
      </c>
      <c r="D47" s="150"/>
      <c r="E47" s="251"/>
      <c r="F47" s="19"/>
      <c r="G47" s="109"/>
      <c r="H47" s="251"/>
    </row>
    <row r="48" spans="2:8" x14ac:dyDescent="0.25">
      <c r="B48" s="20"/>
      <c r="C48" s="220" t="s">
        <v>437</v>
      </c>
      <c r="D48" s="251" t="s">
        <v>441</v>
      </c>
      <c r="E48" s="251"/>
      <c r="F48" s="19"/>
      <c r="G48" s="109"/>
      <c r="H48" s="251"/>
    </row>
    <row r="49" spans="2:8" x14ac:dyDescent="0.25">
      <c r="B49" s="20"/>
      <c r="C49" s="220" t="s">
        <v>437</v>
      </c>
      <c r="D49" s="251" t="s">
        <v>516</v>
      </c>
      <c r="E49" s="251"/>
      <c r="F49" s="19"/>
      <c r="G49" s="109"/>
      <c r="H49" s="251"/>
    </row>
    <row r="50" spans="2:8" x14ac:dyDescent="0.25">
      <c r="B50" s="20"/>
      <c r="C50" s="220" t="s">
        <v>437</v>
      </c>
      <c r="D50" s="251" t="s">
        <v>560</v>
      </c>
      <c r="E50" s="251"/>
      <c r="F50" s="19"/>
      <c r="G50" s="109"/>
      <c r="H50" s="251"/>
    </row>
    <row r="51" spans="2:8" x14ac:dyDescent="0.25">
      <c r="B51" s="20"/>
      <c r="C51" s="20" t="s">
        <v>397</v>
      </c>
      <c r="D51" s="281" t="s">
        <v>510</v>
      </c>
      <c r="E51" s="251" t="s">
        <v>523</v>
      </c>
      <c r="F51" s="19"/>
      <c r="G51" s="109"/>
      <c r="H51" s="251"/>
    </row>
    <row r="52" spans="2:8" x14ac:dyDescent="0.25">
      <c r="B52" s="20"/>
      <c r="C52" s="20" t="s">
        <v>397</v>
      </c>
      <c r="D52" s="282"/>
      <c r="E52" s="251" t="s">
        <v>509</v>
      </c>
      <c r="F52" s="19"/>
      <c r="G52" s="109"/>
      <c r="H52" s="251"/>
    </row>
    <row r="53" spans="2:8" ht="15" customHeight="1" x14ac:dyDescent="0.25">
      <c r="B53" s="20"/>
      <c r="C53" s="20" t="s">
        <v>397</v>
      </c>
      <c r="D53" s="282"/>
      <c r="E53" s="251" t="s">
        <v>521</v>
      </c>
      <c r="F53" s="19"/>
      <c r="G53" s="109"/>
      <c r="H53" s="251"/>
    </row>
    <row r="54" spans="2:8" x14ac:dyDescent="0.25">
      <c r="B54" s="20">
        <v>9</v>
      </c>
      <c r="C54" s="20">
        <v>9</v>
      </c>
      <c r="D54" s="150"/>
      <c r="E54" s="251"/>
      <c r="F54" s="19"/>
      <c r="G54" s="109"/>
      <c r="H54" s="251"/>
    </row>
    <row r="55" spans="2:8" x14ac:dyDescent="0.25">
      <c r="B55" s="20"/>
      <c r="C55" s="220" t="s">
        <v>437</v>
      </c>
      <c r="D55" s="251" t="s">
        <v>441</v>
      </c>
      <c r="E55" s="251"/>
      <c r="F55" s="19"/>
      <c r="G55" s="109"/>
      <c r="H55" s="251"/>
    </row>
    <row r="56" spans="2:8" x14ac:dyDescent="0.25">
      <c r="B56" s="20"/>
      <c r="C56" s="220" t="s">
        <v>437</v>
      </c>
      <c r="D56" s="251" t="s">
        <v>516</v>
      </c>
      <c r="E56" s="251"/>
      <c r="F56" s="19"/>
      <c r="G56" s="109"/>
      <c r="H56" s="251"/>
    </row>
    <row r="57" spans="2:8" x14ac:dyDescent="0.25">
      <c r="B57" s="20"/>
      <c r="C57" s="220" t="s">
        <v>437</v>
      </c>
      <c r="D57" s="251" t="s">
        <v>560</v>
      </c>
      <c r="E57" s="251"/>
      <c r="F57" s="19"/>
      <c r="G57" s="109"/>
      <c r="H57" s="251"/>
    </row>
    <row r="58" spans="2:8" x14ac:dyDescent="0.25">
      <c r="B58" s="20"/>
      <c r="C58" s="20" t="s">
        <v>397</v>
      </c>
      <c r="D58" s="281" t="s">
        <v>511</v>
      </c>
      <c r="E58" s="251" t="s">
        <v>523</v>
      </c>
      <c r="F58" s="19"/>
      <c r="G58" s="109"/>
      <c r="H58" s="251"/>
    </row>
    <row r="59" spans="2:8" x14ac:dyDescent="0.25">
      <c r="B59" s="20"/>
      <c r="C59" s="20" t="s">
        <v>397</v>
      </c>
      <c r="D59" s="282"/>
      <c r="E59" s="251" t="s">
        <v>509</v>
      </c>
      <c r="F59" s="19"/>
      <c r="G59" s="109"/>
      <c r="H59" s="251"/>
    </row>
    <row r="60" spans="2:8" x14ac:dyDescent="0.25">
      <c r="B60" s="20"/>
      <c r="C60" s="20" t="s">
        <v>397</v>
      </c>
      <c r="D60" s="282"/>
      <c r="E60" s="251" t="s">
        <v>521</v>
      </c>
      <c r="F60" s="19"/>
      <c r="G60" s="109"/>
      <c r="H60" s="251"/>
    </row>
    <row r="61" spans="2:8" x14ac:dyDescent="0.25">
      <c r="B61" s="20">
        <v>10</v>
      </c>
      <c r="C61" s="20">
        <v>10</v>
      </c>
      <c r="D61" s="150"/>
      <c r="E61" s="251"/>
      <c r="F61" s="19"/>
      <c r="G61" s="109"/>
      <c r="H61" s="251"/>
    </row>
    <row r="62" spans="2:8" x14ac:dyDescent="0.25">
      <c r="B62" s="20"/>
      <c r="C62" s="220" t="s">
        <v>437</v>
      </c>
      <c r="D62" s="251" t="s">
        <v>441</v>
      </c>
      <c r="E62" s="251"/>
      <c r="F62" s="19"/>
      <c r="G62" s="109"/>
      <c r="H62" s="251"/>
    </row>
    <row r="63" spans="2:8" x14ac:dyDescent="0.25">
      <c r="B63" s="20"/>
      <c r="C63" s="220" t="s">
        <v>437</v>
      </c>
      <c r="D63" s="251" t="s">
        <v>516</v>
      </c>
      <c r="E63" s="251"/>
      <c r="F63" s="19"/>
      <c r="G63" s="109"/>
      <c r="H63" s="251"/>
    </row>
    <row r="64" spans="2:8" x14ac:dyDescent="0.25">
      <c r="B64" s="20"/>
      <c r="C64" s="220" t="s">
        <v>437</v>
      </c>
      <c r="D64" s="251" t="s">
        <v>560</v>
      </c>
      <c r="E64" s="251"/>
      <c r="F64" s="19"/>
      <c r="G64" s="109"/>
      <c r="H64" s="251"/>
    </row>
    <row r="65" spans="2:8" x14ac:dyDescent="0.25">
      <c r="B65" s="20"/>
      <c r="C65" s="20" t="s">
        <v>397</v>
      </c>
      <c r="D65" s="281" t="s">
        <v>512</v>
      </c>
      <c r="E65" s="251" t="s">
        <v>523</v>
      </c>
      <c r="F65" s="19"/>
      <c r="G65" s="109"/>
      <c r="H65" s="251"/>
    </row>
    <row r="66" spans="2:8" x14ac:dyDescent="0.25">
      <c r="B66" s="20"/>
      <c r="C66" s="20" t="s">
        <v>397</v>
      </c>
      <c r="D66" s="282"/>
      <c r="E66" s="251" t="s">
        <v>509</v>
      </c>
      <c r="F66" s="19"/>
      <c r="G66" s="109"/>
      <c r="H66" s="251"/>
    </row>
    <row r="67" spans="2:8" x14ac:dyDescent="0.25">
      <c r="B67" s="20"/>
      <c r="C67" s="20" t="s">
        <v>397</v>
      </c>
      <c r="D67" s="282"/>
      <c r="E67" s="251" t="s">
        <v>521</v>
      </c>
      <c r="F67" s="19"/>
      <c r="G67" s="109"/>
      <c r="H67" s="251"/>
    </row>
    <row r="68" spans="2:8" x14ac:dyDescent="0.25">
      <c r="B68" s="20">
        <v>11</v>
      </c>
      <c r="C68" s="20">
        <v>11</v>
      </c>
      <c r="D68" s="150"/>
      <c r="E68" s="251"/>
      <c r="F68" s="19"/>
      <c r="G68" s="109"/>
      <c r="H68" s="251"/>
    </row>
    <row r="69" spans="2:8" x14ac:dyDescent="0.25">
      <c r="B69" s="20"/>
      <c r="C69" s="220" t="s">
        <v>437</v>
      </c>
      <c r="D69" s="251" t="s">
        <v>442</v>
      </c>
      <c r="E69" s="251"/>
      <c r="F69" s="19"/>
      <c r="G69" s="109"/>
      <c r="H69" s="251"/>
    </row>
    <row r="70" spans="2:8" ht="25.5" x14ac:dyDescent="0.25">
      <c r="B70" s="20"/>
      <c r="C70" s="20" t="s">
        <v>397</v>
      </c>
      <c r="D70" s="251" t="s">
        <v>517</v>
      </c>
      <c r="E70" s="251" t="s">
        <v>522</v>
      </c>
      <c r="F70" s="19"/>
      <c r="G70" s="109"/>
      <c r="H70" s="251"/>
    </row>
    <row r="71" spans="2:8" x14ac:dyDescent="0.25">
      <c r="B71" s="20">
        <v>12</v>
      </c>
      <c r="C71" s="20">
        <v>12</v>
      </c>
      <c r="D71" s="150"/>
      <c r="E71" s="251"/>
      <c r="F71" s="19"/>
      <c r="G71" s="109"/>
      <c r="H71" s="251"/>
    </row>
    <row r="72" spans="2:8" x14ac:dyDescent="0.25">
      <c r="B72" s="20"/>
      <c r="C72" s="220" t="s">
        <v>437</v>
      </c>
      <c r="D72" s="251" t="s">
        <v>442</v>
      </c>
      <c r="E72" s="251"/>
      <c r="F72" s="19"/>
      <c r="G72" s="109"/>
      <c r="H72" s="251"/>
    </row>
    <row r="73" spans="2:8" x14ac:dyDescent="0.25">
      <c r="B73" s="20"/>
      <c r="C73" s="220" t="s">
        <v>437</v>
      </c>
      <c r="D73" s="251" t="s">
        <v>516</v>
      </c>
      <c r="E73" s="251"/>
      <c r="F73" s="19"/>
      <c r="G73" s="109"/>
      <c r="H73" s="251"/>
    </row>
    <row r="74" spans="2:8" ht="25.5" x14ac:dyDescent="0.25">
      <c r="B74" s="20"/>
      <c r="C74" s="20" t="s">
        <v>397</v>
      </c>
      <c r="D74" s="251" t="s">
        <v>515</v>
      </c>
      <c r="E74" s="251" t="s">
        <v>522</v>
      </c>
      <c r="F74" s="19"/>
      <c r="G74" s="109"/>
      <c r="H74" s="251"/>
    </row>
    <row r="75" spans="2:8" x14ac:dyDescent="0.25">
      <c r="B75" s="20">
        <v>13</v>
      </c>
      <c r="C75" s="20">
        <v>13</v>
      </c>
      <c r="D75" s="150"/>
      <c r="E75" s="251"/>
      <c r="F75" s="19"/>
      <c r="G75" s="109"/>
      <c r="H75" s="251"/>
    </row>
    <row r="76" spans="2:8" x14ac:dyDescent="0.25">
      <c r="B76" s="20"/>
      <c r="C76" s="220" t="s">
        <v>437</v>
      </c>
      <c r="D76" s="251" t="s">
        <v>442</v>
      </c>
      <c r="E76" s="251"/>
      <c r="F76" s="19"/>
      <c r="G76" s="109"/>
      <c r="H76" s="251"/>
    </row>
    <row r="77" spans="2:8" x14ac:dyDescent="0.25">
      <c r="B77" s="20"/>
      <c r="C77" s="220" t="s">
        <v>437</v>
      </c>
      <c r="D77" s="251" t="s">
        <v>516</v>
      </c>
      <c r="E77" s="251"/>
      <c r="F77" s="19"/>
      <c r="G77" s="109"/>
      <c r="H77" s="251"/>
    </row>
    <row r="78" spans="2:8" x14ac:dyDescent="0.25">
      <c r="B78" s="20"/>
      <c r="C78" s="220" t="s">
        <v>437</v>
      </c>
      <c r="D78" s="251" t="s">
        <v>560</v>
      </c>
      <c r="E78" s="251"/>
      <c r="F78" s="19"/>
      <c r="G78" s="109"/>
      <c r="H78" s="251"/>
    </row>
    <row r="79" spans="2:8" x14ac:dyDescent="0.25">
      <c r="B79" s="20"/>
      <c r="C79" s="20" t="s">
        <v>397</v>
      </c>
      <c r="D79" s="281" t="s">
        <v>510</v>
      </c>
      <c r="E79" s="251" t="s">
        <v>523</v>
      </c>
      <c r="F79" s="19"/>
      <c r="G79" s="109"/>
      <c r="H79" s="251"/>
    </row>
    <row r="80" spans="2:8" x14ac:dyDescent="0.25">
      <c r="B80" s="20"/>
      <c r="C80" s="20" t="s">
        <v>397</v>
      </c>
      <c r="D80" s="282"/>
      <c r="E80" s="251" t="s">
        <v>509</v>
      </c>
      <c r="F80" s="19"/>
      <c r="G80" s="109"/>
      <c r="H80" s="251"/>
    </row>
    <row r="81" spans="2:8" x14ac:dyDescent="0.25">
      <c r="B81" s="20"/>
      <c r="C81" s="20" t="s">
        <v>397</v>
      </c>
      <c r="D81" s="282"/>
      <c r="E81" s="251" t="s">
        <v>521</v>
      </c>
      <c r="F81" s="19"/>
      <c r="G81" s="109"/>
      <c r="H81" s="251"/>
    </row>
    <row r="82" spans="2:8" x14ac:dyDescent="0.25">
      <c r="B82" s="20">
        <v>14</v>
      </c>
      <c r="C82" s="20">
        <v>14</v>
      </c>
      <c r="D82" s="150"/>
      <c r="E82" s="251"/>
      <c r="F82" s="19"/>
      <c r="G82" s="109"/>
      <c r="H82" s="251"/>
    </row>
    <row r="83" spans="2:8" x14ac:dyDescent="0.25">
      <c r="B83" s="20"/>
      <c r="C83" s="220" t="s">
        <v>437</v>
      </c>
      <c r="D83" s="251" t="s">
        <v>442</v>
      </c>
      <c r="E83" s="251"/>
      <c r="F83" s="19"/>
      <c r="G83" s="109"/>
      <c r="H83" s="251"/>
    </row>
    <row r="84" spans="2:8" x14ac:dyDescent="0.25">
      <c r="B84" s="20"/>
      <c r="C84" s="220" t="s">
        <v>437</v>
      </c>
      <c r="D84" s="251" t="s">
        <v>516</v>
      </c>
      <c r="E84" s="251"/>
      <c r="F84" s="19"/>
      <c r="G84" s="109"/>
      <c r="H84" s="251"/>
    </row>
    <row r="85" spans="2:8" x14ac:dyDescent="0.25">
      <c r="B85" s="20"/>
      <c r="C85" s="220" t="s">
        <v>437</v>
      </c>
      <c r="D85" s="251" t="s">
        <v>560</v>
      </c>
      <c r="E85" s="251"/>
      <c r="F85" s="19"/>
      <c r="G85" s="109"/>
      <c r="H85" s="251"/>
    </row>
    <row r="86" spans="2:8" x14ac:dyDescent="0.25">
      <c r="B86" s="20"/>
      <c r="C86" s="20" t="s">
        <v>397</v>
      </c>
      <c r="D86" s="281" t="s">
        <v>511</v>
      </c>
      <c r="E86" s="251" t="s">
        <v>523</v>
      </c>
      <c r="F86" s="19"/>
      <c r="G86" s="109"/>
      <c r="H86" s="251"/>
    </row>
    <row r="87" spans="2:8" x14ac:dyDescent="0.25">
      <c r="B87" s="20"/>
      <c r="C87" s="20" t="s">
        <v>397</v>
      </c>
      <c r="D87" s="282"/>
      <c r="E87" s="251" t="s">
        <v>509</v>
      </c>
      <c r="F87" s="19"/>
      <c r="G87" s="109"/>
      <c r="H87" s="251"/>
    </row>
    <row r="88" spans="2:8" x14ac:dyDescent="0.25">
      <c r="B88" s="20"/>
      <c r="C88" s="20" t="s">
        <v>397</v>
      </c>
      <c r="D88" s="282"/>
      <c r="E88" s="251" t="s">
        <v>521</v>
      </c>
      <c r="F88" s="19"/>
      <c r="G88" s="109"/>
      <c r="H88" s="251"/>
    </row>
    <row r="89" spans="2:8" x14ac:dyDescent="0.25">
      <c r="B89" s="20">
        <v>15</v>
      </c>
      <c r="C89" s="20">
        <v>15</v>
      </c>
      <c r="D89" s="150"/>
      <c r="E89" s="251"/>
      <c r="F89" s="19"/>
      <c r="G89" s="109"/>
      <c r="H89" s="251"/>
    </row>
    <row r="90" spans="2:8" x14ac:dyDescent="0.25">
      <c r="B90" s="20"/>
      <c r="C90" s="220" t="s">
        <v>437</v>
      </c>
      <c r="D90" s="251" t="s">
        <v>442</v>
      </c>
      <c r="E90" s="251"/>
      <c r="F90" s="19"/>
      <c r="G90" s="109"/>
      <c r="H90" s="251"/>
    </row>
    <row r="91" spans="2:8" x14ac:dyDescent="0.25">
      <c r="B91" s="20"/>
      <c r="C91" s="220" t="s">
        <v>437</v>
      </c>
      <c r="D91" s="251" t="s">
        <v>516</v>
      </c>
      <c r="E91" s="251"/>
      <c r="F91" s="19"/>
      <c r="G91" s="109"/>
      <c r="H91" s="251"/>
    </row>
    <row r="92" spans="2:8" x14ac:dyDescent="0.25">
      <c r="B92" s="20"/>
      <c r="C92" s="220" t="s">
        <v>437</v>
      </c>
      <c r="D92" s="251" t="s">
        <v>560</v>
      </c>
      <c r="E92" s="251"/>
      <c r="F92" s="19"/>
      <c r="G92" s="109"/>
      <c r="H92" s="251"/>
    </row>
    <row r="93" spans="2:8" x14ac:dyDescent="0.25">
      <c r="B93" s="20"/>
      <c r="C93" s="20" t="s">
        <v>397</v>
      </c>
      <c r="D93" s="281" t="s">
        <v>512</v>
      </c>
      <c r="E93" s="251" t="s">
        <v>523</v>
      </c>
      <c r="F93" s="19"/>
      <c r="G93" s="109"/>
      <c r="H93" s="251"/>
    </row>
    <row r="94" spans="2:8" x14ac:dyDescent="0.25">
      <c r="B94" s="20"/>
      <c r="C94" s="20" t="s">
        <v>397</v>
      </c>
      <c r="D94" s="282"/>
      <c r="E94" s="251" t="s">
        <v>509</v>
      </c>
      <c r="F94" s="19"/>
      <c r="G94" s="109"/>
      <c r="H94" s="251"/>
    </row>
    <row r="95" spans="2:8" x14ac:dyDescent="0.25">
      <c r="B95" s="20"/>
      <c r="C95" s="20" t="s">
        <v>397</v>
      </c>
      <c r="D95" s="282"/>
      <c r="E95" s="251" t="s">
        <v>521</v>
      </c>
      <c r="F95" s="19"/>
      <c r="G95" s="109"/>
      <c r="H95" s="251"/>
    </row>
    <row r="96" spans="2:8" x14ac:dyDescent="0.25">
      <c r="B96" s="20">
        <v>16</v>
      </c>
      <c r="C96" s="20">
        <v>16</v>
      </c>
      <c r="D96" s="150"/>
      <c r="E96" s="251"/>
      <c r="F96" s="19"/>
      <c r="G96" s="109"/>
      <c r="H96" s="251"/>
    </row>
    <row r="97" spans="2:8" x14ac:dyDescent="0.25">
      <c r="B97" s="20"/>
      <c r="C97" s="220" t="s">
        <v>437</v>
      </c>
      <c r="D97" s="251" t="s">
        <v>443</v>
      </c>
      <c r="E97" s="251"/>
      <c r="F97" s="19"/>
      <c r="G97" s="109"/>
      <c r="H97" s="251"/>
    </row>
    <row r="98" spans="2:8" ht="25.5" x14ac:dyDescent="0.25">
      <c r="B98" s="20"/>
      <c r="C98" s="20" t="s">
        <v>397</v>
      </c>
      <c r="D98" s="251" t="s">
        <v>517</v>
      </c>
      <c r="E98" s="251" t="s">
        <v>522</v>
      </c>
      <c r="F98" s="19"/>
      <c r="G98" s="109"/>
      <c r="H98" s="251"/>
    </row>
    <row r="99" spans="2:8" x14ac:dyDescent="0.25">
      <c r="B99" s="20">
        <v>17</v>
      </c>
      <c r="C99" s="20">
        <v>17</v>
      </c>
      <c r="D99" s="150"/>
      <c r="E99" s="251"/>
      <c r="F99" s="19"/>
      <c r="G99" s="109"/>
      <c r="H99" s="251"/>
    </row>
    <row r="100" spans="2:8" x14ac:dyDescent="0.25">
      <c r="B100" s="20"/>
      <c r="C100" s="220" t="s">
        <v>437</v>
      </c>
      <c r="D100" s="251" t="s">
        <v>443</v>
      </c>
      <c r="E100" s="251"/>
      <c r="F100" s="19"/>
      <c r="G100" s="109"/>
      <c r="H100" s="251"/>
    </row>
    <row r="101" spans="2:8" x14ac:dyDescent="0.25">
      <c r="B101" s="20"/>
      <c r="C101" s="220" t="s">
        <v>437</v>
      </c>
      <c r="D101" s="251" t="s">
        <v>516</v>
      </c>
      <c r="E101" s="251"/>
      <c r="F101" s="19"/>
      <c r="G101" s="109"/>
      <c r="H101" s="251"/>
    </row>
    <row r="102" spans="2:8" ht="25.5" x14ac:dyDescent="0.25">
      <c r="B102" s="20"/>
      <c r="C102" s="20" t="s">
        <v>397</v>
      </c>
      <c r="D102" s="251" t="s">
        <v>515</v>
      </c>
      <c r="E102" s="251" t="s">
        <v>522</v>
      </c>
      <c r="F102" s="19"/>
      <c r="G102" s="109"/>
      <c r="H102" s="251"/>
    </row>
    <row r="103" spans="2:8" x14ac:dyDescent="0.25">
      <c r="B103" s="20">
        <v>18</v>
      </c>
      <c r="C103" s="20">
        <v>18</v>
      </c>
      <c r="D103" s="150"/>
      <c r="E103" s="251"/>
      <c r="F103" s="19"/>
      <c r="G103" s="109"/>
      <c r="H103" s="251"/>
    </row>
    <row r="104" spans="2:8" x14ac:dyDescent="0.25">
      <c r="B104" s="20"/>
      <c r="C104" s="220" t="s">
        <v>437</v>
      </c>
      <c r="D104" s="251" t="s">
        <v>443</v>
      </c>
      <c r="E104" s="251"/>
      <c r="F104" s="19"/>
      <c r="G104" s="109"/>
      <c r="H104" s="251"/>
    </row>
    <row r="105" spans="2:8" x14ac:dyDescent="0.25">
      <c r="B105" s="20"/>
      <c r="C105" s="220" t="s">
        <v>437</v>
      </c>
      <c r="D105" s="251" t="s">
        <v>516</v>
      </c>
      <c r="E105" s="251"/>
      <c r="F105" s="19"/>
      <c r="G105" s="109"/>
      <c r="H105" s="251"/>
    </row>
    <row r="106" spans="2:8" x14ac:dyDescent="0.25">
      <c r="B106" s="20"/>
      <c r="C106" s="220" t="s">
        <v>437</v>
      </c>
      <c r="D106" s="251" t="s">
        <v>560</v>
      </c>
      <c r="E106" s="251"/>
      <c r="F106" s="19"/>
      <c r="G106" s="109"/>
      <c r="H106" s="251"/>
    </row>
    <row r="107" spans="2:8" x14ac:dyDescent="0.25">
      <c r="B107" s="20"/>
      <c r="C107" s="20" t="s">
        <v>397</v>
      </c>
      <c r="D107" s="281" t="s">
        <v>510</v>
      </c>
      <c r="E107" s="251" t="s">
        <v>523</v>
      </c>
      <c r="F107" s="19"/>
      <c r="G107" s="109"/>
      <c r="H107" s="251"/>
    </row>
    <row r="108" spans="2:8" x14ac:dyDescent="0.25">
      <c r="B108" s="20"/>
      <c r="C108" s="20" t="s">
        <v>397</v>
      </c>
      <c r="D108" s="282"/>
      <c r="E108" s="251" t="s">
        <v>509</v>
      </c>
      <c r="F108" s="19"/>
      <c r="G108" s="109"/>
      <c r="H108" s="251"/>
    </row>
    <row r="109" spans="2:8" x14ac:dyDescent="0.25">
      <c r="B109" s="20"/>
      <c r="C109" s="20" t="s">
        <v>397</v>
      </c>
      <c r="D109" s="282"/>
      <c r="E109" s="251" t="s">
        <v>521</v>
      </c>
      <c r="F109" s="19"/>
      <c r="G109" s="109"/>
      <c r="H109" s="251"/>
    </row>
    <row r="110" spans="2:8" x14ac:dyDescent="0.25">
      <c r="B110" s="20">
        <v>19</v>
      </c>
      <c r="C110" s="20">
        <v>19</v>
      </c>
      <c r="D110" s="150"/>
      <c r="E110" s="251"/>
      <c r="F110" s="19"/>
      <c r="G110" s="109"/>
      <c r="H110" s="251"/>
    </row>
    <row r="111" spans="2:8" x14ac:dyDescent="0.25">
      <c r="B111" s="20"/>
      <c r="C111" s="220" t="s">
        <v>437</v>
      </c>
      <c r="D111" s="251" t="s">
        <v>443</v>
      </c>
      <c r="E111" s="251"/>
      <c r="F111" s="19"/>
      <c r="G111" s="109"/>
      <c r="H111" s="251"/>
    </row>
    <row r="112" spans="2:8" x14ac:dyDescent="0.25">
      <c r="B112" s="20"/>
      <c r="C112" s="220" t="s">
        <v>437</v>
      </c>
      <c r="D112" s="251" t="s">
        <v>516</v>
      </c>
      <c r="E112" s="251"/>
      <c r="F112" s="19"/>
      <c r="G112" s="109"/>
      <c r="H112" s="251"/>
    </row>
    <row r="113" spans="2:8" x14ac:dyDescent="0.25">
      <c r="B113" s="20"/>
      <c r="C113" s="220" t="s">
        <v>437</v>
      </c>
      <c r="D113" s="251" t="s">
        <v>560</v>
      </c>
      <c r="E113" s="251"/>
      <c r="F113" s="19"/>
      <c r="G113" s="109"/>
      <c r="H113" s="251"/>
    </row>
    <row r="114" spans="2:8" x14ac:dyDescent="0.25">
      <c r="B114" s="20"/>
      <c r="C114" s="20" t="s">
        <v>397</v>
      </c>
      <c r="D114" s="281" t="s">
        <v>511</v>
      </c>
      <c r="E114" s="251" t="s">
        <v>523</v>
      </c>
      <c r="F114" s="19"/>
      <c r="G114" s="109"/>
      <c r="H114" s="251"/>
    </row>
    <row r="115" spans="2:8" x14ac:dyDescent="0.25">
      <c r="B115" s="20"/>
      <c r="C115" s="20" t="s">
        <v>397</v>
      </c>
      <c r="D115" s="282"/>
      <c r="E115" s="251" t="s">
        <v>509</v>
      </c>
      <c r="F115" s="19"/>
      <c r="G115" s="109"/>
      <c r="H115" s="251"/>
    </row>
    <row r="116" spans="2:8" x14ac:dyDescent="0.25">
      <c r="B116" s="20"/>
      <c r="C116" s="20" t="s">
        <v>397</v>
      </c>
      <c r="D116" s="282"/>
      <c r="E116" s="251" t="s">
        <v>521</v>
      </c>
      <c r="F116" s="19"/>
      <c r="G116" s="109"/>
      <c r="H116" s="251"/>
    </row>
    <row r="117" spans="2:8" x14ac:dyDescent="0.25">
      <c r="B117" s="20">
        <v>20</v>
      </c>
      <c r="C117" s="20">
        <v>20</v>
      </c>
      <c r="D117" s="150"/>
      <c r="E117" s="251"/>
      <c r="F117" s="19"/>
      <c r="G117" s="109"/>
      <c r="H117" s="251"/>
    </row>
    <row r="118" spans="2:8" x14ac:dyDescent="0.25">
      <c r="B118" s="20"/>
      <c r="C118" s="220" t="s">
        <v>437</v>
      </c>
      <c r="D118" s="251" t="s">
        <v>443</v>
      </c>
      <c r="E118" s="251"/>
      <c r="F118" s="19"/>
      <c r="G118" s="109"/>
      <c r="H118" s="251"/>
    </row>
    <row r="119" spans="2:8" x14ac:dyDescent="0.25">
      <c r="B119" s="20"/>
      <c r="C119" s="220" t="s">
        <v>437</v>
      </c>
      <c r="D119" s="251" t="s">
        <v>516</v>
      </c>
      <c r="E119" s="251"/>
      <c r="F119" s="19"/>
      <c r="G119" s="109"/>
      <c r="H119" s="251"/>
    </row>
    <row r="120" spans="2:8" x14ac:dyDescent="0.25">
      <c r="B120" s="20"/>
      <c r="C120" s="220" t="s">
        <v>437</v>
      </c>
      <c r="D120" s="251" t="s">
        <v>560</v>
      </c>
      <c r="E120" s="251"/>
      <c r="F120" s="19"/>
      <c r="G120" s="109"/>
      <c r="H120" s="251"/>
    </row>
    <row r="121" spans="2:8" x14ac:dyDescent="0.25">
      <c r="B121" s="20"/>
      <c r="C121" s="20" t="s">
        <v>397</v>
      </c>
      <c r="D121" s="281" t="s">
        <v>512</v>
      </c>
      <c r="E121" s="251" t="s">
        <v>523</v>
      </c>
      <c r="F121" s="19"/>
      <c r="G121" s="109"/>
      <c r="H121" s="251"/>
    </row>
    <row r="122" spans="2:8" x14ac:dyDescent="0.25">
      <c r="B122" s="20"/>
      <c r="C122" s="20" t="s">
        <v>397</v>
      </c>
      <c r="D122" s="282"/>
      <c r="E122" s="251" t="s">
        <v>509</v>
      </c>
      <c r="F122" s="19"/>
      <c r="G122" s="109"/>
      <c r="H122" s="251"/>
    </row>
    <row r="123" spans="2:8" x14ac:dyDescent="0.25">
      <c r="B123" s="20"/>
      <c r="C123" s="20" t="s">
        <v>397</v>
      </c>
      <c r="D123" s="282"/>
      <c r="E123" s="251" t="s">
        <v>521</v>
      </c>
      <c r="F123" s="19"/>
      <c r="G123" s="109"/>
      <c r="H123" s="251"/>
    </row>
    <row r="124" spans="2:8" x14ac:dyDescent="0.25">
      <c r="B124" s="20">
        <v>21</v>
      </c>
      <c r="C124" s="20">
        <v>21</v>
      </c>
      <c r="D124" s="150"/>
      <c r="E124" s="251"/>
      <c r="F124" s="19"/>
      <c r="G124" s="109"/>
      <c r="H124" s="251"/>
    </row>
    <row r="125" spans="2:8" x14ac:dyDescent="0.25">
      <c r="B125" s="20"/>
      <c r="C125" s="220" t="s">
        <v>437</v>
      </c>
      <c r="D125" s="251" t="s">
        <v>444</v>
      </c>
      <c r="E125" s="251"/>
      <c r="F125" s="19"/>
      <c r="G125" s="109"/>
      <c r="H125" s="251"/>
    </row>
    <row r="126" spans="2:8" ht="25.5" x14ac:dyDescent="0.25">
      <c r="B126" s="20"/>
      <c r="C126" s="20" t="s">
        <v>397</v>
      </c>
      <c r="D126" s="251" t="s">
        <v>517</v>
      </c>
      <c r="E126" s="251" t="s">
        <v>522</v>
      </c>
      <c r="F126" s="19"/>
      <c r="G126" s="109"/>
      <c r="H126" s="251"/>
    </row>
    <row r="127" spans="2:8" x14ac:dyDescent="0.25">
      <c r="B127" s="20">
        <v>22</v>
      </c>
      <c r="C127" s="20">
        <v>22</v>
      </c>
      <c r="D127" s="150"/>
      <c r="E127" s="251"/>
      <c r="F127" s="19"/>
      <c r="G127" s="109"/>
      <c r="H127" s="251"/>
    </row>
    <row r="128" spans="2:8" x14ac:dyDescent="0.25">
      <c r="B128" s="20"/>
      <c r="C128" s="220" t="s">
        <v>437</v>
      </c>
      <c r="D128" s="251" t="s">
        <v>444</v>
      </c>
      <c r="E128" s="251"/>
      <c r="F128" s="19"/>
      <c r="G128" s="109"/>
      <c r="H128" s="251"/>
    </row>
    <row r="129" spans="2:8" x14ac:dyDescent="0.25">
      <c r="B129" s="20"/>
      <c r="C129" s="220" t="s">
        <v>437</v>
      </c>
      <c r="D129" s="251" t="s">
        <v>516</v>
      </c>
      <c r="E129" s="251"/>
      <c r="F129" s="19"/>
      <c r="G129" s="109"/>
      <c r="H129" s="251"/>
    </row>
    <row r="130" spans="2:8" ht="25.5" x14ac:dyDescent="0.25">
      <c r="B130" s="20"/>
      <c r="C130" s="20" t="s">
        <v>397</v>
      </c>
      <c r="D130" s="251" t="s">
        <v>515</v>
      </c>
      <c r="E130" s="251" t="s">
        <v>522</v>
      </c>
      <c r="F130" s="19"/>
      <c r="G130" s="109"/>
      <c r="H130" s="251"/>
    </row>
    <row r="131" spans="2:8" x14ac:dyDescent="0.25">
      <c r="B131" s="20">
        <v>23</v>
      </c>
      <c r="C131" s="20">
        <v>23</v>
      </c>
      <c r="D131" s="150"/>
      <c r="E131" s="251"/>
      <c r="F131" s="19"/>
      <c r="G131" s="109"/>
      <c r="H131" s="251"/>
    </row>
    <row r="132" spans="2:8" x14ac:dyDescent="0.25">
      <c r="B132" s="20"/>
      <c r="C132" s="220" t="s">
        <v>437</v>
      </c>
      <c r="D132" s="251" t="s">
        <v>444</v>
      </c>
      <c r="E132" s="251"/>
      <c r="F132" s="19"/>
      <c r="G132" s="109"/>
      <c r="H132" s="251"/>
    </row>
    <row r="133" spans="2:8" x14ac:dyDescent="0.25">
      <c r="B133" s="20"/>
      <c r="C133" s="220" t="s">
        <v>437</v>
      </c>
      <c r="D133" s="251" t="s">
        <v>516</v>
      </c>
      <c r="E133" s="251"/>
      <c r="F133" s="19"/>
      <c r="G133" s="109"/>
      <c r="H133" s="251"/>
    </row>
    <row r="134" spans="2:8" x14ac:dyDescent="0.25">
      <c r="B134" s="20"/>
      <c r="C134" s="220" t="s">
        <v>437</v>
      </c>
      <c r="D134" s="251" t="s">
        <v>560</v>
      </c>
      <c r="E134" s="251"/>
      <c r="F134" s="19"/>
      <c r="G134" s="109"/>
      <c r="H134" s="251"/>
    </row>
    <row r="135" spans="2:8" x14ac:dyDescent="0.25">
      <c r="B135" s="20"/>
      <c r="C135" s="20" t="s">
        <v>397</v>
      </c>
      <c r="D135" s="281" t="s">
        <v>511</v>
      </c>
      <c r="E135" s="251" t="s">
        <v>523</v>
      </c>
      <c r="F135" s="19"/>
      <c r="G135" s="109"/>
      <c r="H135" s="251"/>
    </row>
    <row r="136" spans="2:8" x14ac:dyDescent="0.25">
      <c r="B136" s="20"/>
      <c r="C136" s="20" t="s">
        <v>397</v>
      </c>
      <c r="D136" s="282"/>
      <c r="E136" s="251" t="s">
        <v>509</v>
      </c>
      <c r="F136" s="19"/>
      <c r="G136" s="109"/>
      <c r="H136" s="251"/>
    </row>
    <row r="137" spans="2:8" x14ac:dyDescent="0.25">
      <c r="B137" s="20"/>
      <c r="C137" s="20" t="s">
        <v>397</v>
      </c>
      <c r="D137" s="282"/>
      <c r="E137" s="251" t="s">
        <v>521</v>
      </c>
      <c r="F137" s="19"/>
      <c r="G137" s="109"/>
      <c r="H137" s="251"/>
    </row>
    <row r="138" spans="2:8" x14ac:dyDescent="0.25">
      <c r="B138" s="20">
        <v>24</v>
      </c>
      <c r="C138" s="20">
        <v>24</v>
      </c>
      <c r="D138" s="150"/>
      <c r="E138" s="251"/>
      <c r="F138" s="19"/>
      <c r="G138" s="109"/>
      <c r="H138" s="251"/>
    </row>
    <row r="139" spans="2:8" x14ac:dyDescent="0.25">
      <c r="B139" s="20"/>
      <c r="C139" s="220" t="s">
        <v>437</v>
      </c>
      <c r="D139" s="251" t="s">
        <v>444</v>
      </c>
      <c r="E139" s="251"/>
      <c r="F139" s="19"/>
      <c r="G139" s="109"/>
      <c r="H139" s="251"/>
    </row>
    <row r="140" spans="2:8" x14ac:dyDescent="0.25">
      <c r="B140" s="20"/>
      <c r="C140" s="220" t="s">
        <v>437</v>
      </c>
      <c r="D140" s="251" t="s">
        <v>516</v>
      </c>
      <c r="E140" s="251"/>
      <c r="F140" s="19"/>
      <c r="G140" s="109"/>
      <c r="H140" s="251"/>
    </row>
    <row r="141" spans="2:8" x14ac:dyDescent="0.25">
      <c r="B141" s="20"/>
      <c r="C141" s="220" t="s">
        <v>437</v>
      </c>
      <c r="D141" s="251" t="s">
        <v>560</v>
      </c>
      <c r="E141" s="251"/>
      <c r="F141" s="19"/>
      <c r="G141" s="109"/>
      <c r="H141" s="251"/>
    </row>
    <row r="142" spans="2:8" x14ac:dyDescent="0.25">
      <c r="B142" s="20"/>
      <c r="C142" s="20" t="s">
        <v>397</v>
      </c>
      <c r="D142" s="281" t="s">
        <v>512</v>
      </c>
      <c r="E142" s="251" t="s">
        <v>523</v>
      </c>
      <c r="F142" s="19"/>
      <c r="G142" s="109"/>
      <c r="H142" s="251"/>
    </row>
    <row r="143" spans="2:8" x14ac:dyDescent="0.25">
      <c r="B143" s="20"/>
      <c r="C143" s="20" t="s">
        <v>397</v>
      </c>
      <c r="D143" s="282"/>
      <c r="E143" s="251" t="s">
        <v>509</v>
      </c>
      <c r="F143" s="19"/>
      <c r="G143" s="109"/>
      <c r="H143" s="251"/>
    </row>
    <row r="144" spans="2:8" x14ac:dyDescent="0.25">
      <c r="B144" s="20"/>
      <c r="C144" s="20" t="s">
        <v>397</v>
      </c>
      <c r="D144" s="282"/>
      <c r="E144" s="251" t="s">
        <v>521</v>
      </c>
      <c r="F144" s="19"/>
      <c r="G144" s="109"/>
      <c r="H144" s="251"/>
    </row>
    <row r="145" spans="2:8" x14ac:dyDescent="0.25">
      <c r="B145" s="20">
        <v>25</v>
      </c>
      <c r="C145" s="20">
        <v>25</v>
      </c>
      <c r="D145" s="150"/>
      <c r="E145" s="251"/>
      <c r="F145" s="19"/>
      <c r="G145" s="109"/>
      <c r="H145" s="251"/>
    </row>
    <row r="146" spans="2:8" x14ac:dyDescent="0.25">
      <c r="B146" s="20"/>
      <c r="C146" s="220" t="s">
        <v>437</v>
      </c>
      <c r="D146" s="251" t="s">
        <v>507</v>
      </c>
      <c r="E146" s="251"/>
      <c r="F146" s="19"/>
      <c r="G146" s="109"/>
      <c r="H146" s="251"/>
    </row>
    <row r="147" spans="2:8" ht="25.5" x14ac:dyDescent="0.25">
      <c r="B147" s="20"/>
      <c r="C147" s="20" t="s">
        <v>397</v>
      </c>
      <c r="D147" s="251" t="s">
        <v>517</v>
      </c>
      <c r="E147" s="251" t="s">
        <v>522</v>
      </c>
      <c r="F147" s="19"/>
      <c r="G147" s="109"/>
      <c r="H147" s="251"/>
    </row>
    <row r="148" spans="2:8" x14ac:dyDescent="0.25">
      <c r="B148" s="20">
        <v>26</v>
      </c>
      <c r="C148" s="20">
        <v>26</v>
      </c>
      <c r="D148" s="150"/>
      <c r="E148" s="251"/>
      <c r="F148" s="19"/>
      <c r="G148" s="109"/>
      <c r="H148" s="251"/>
    </row>
    <row r="149" spans="2:8" x14ac:dyDescent="0.25">
      <c r="B149" s="20"/>
      <c r="C149" s="220" t="s">
        <v>437</v>
      </c>
      <c r="D149" s="251" t="s">
        <v>507</v>
      </c>
      <c r="E149" s="251"/>
      <c r="F149" s="19"/>
      <c r="G149" s="109"/>
      <c r="H149" s="251"/>
    </row>
    <row r="150" spans="2:8" x14ac:dyDescent="0.25">
      <c r="B150" s="20"/>
      <c r="C150" s="220" t="s">
        <v>437</v>
      </c>
      <c r="D150" s="251" t="s">
        <v>516</v>
      </c>
      <c r="E150" s="251"/>
      <c r="F150" s="19"/>
      <c r="G150" s="109"/>
      <c r="H150" s="251"/>
    </row>
    <row r="151" spans="2:8" ht="25.5" x14ac:dyDescent="0.25">
      <c r="B151" s="20"/>
      <c r="C151" s="20" t="s">
        <v>397</v>
      </c>
      <c r="D151" s="251" t="s">
        <v>515</v>
      </c>
      <c r="E151" s="251" t="s">
        <v>522</v>
      </c>
      <c r="F151" s="19"/>
      <c r="G151" s="109"/>
      <c r="H151" s="251"/>
    </row>
    <row r="152" spans="2:8" x14ac:dyDescent="0.25">
      <c r="B152" s="20">
        <v>27</v>
      </c>
      <c r="C152" s="20">
        <v>27</v>
      </c>
      <c r="D152" s="150"/>
      <c r="E152" s="251"/>
      <c r="F152" s="19"/>
      <c r="G152" s="109"/>
      <c r="H152" s="251"/>
    </row>
    <row r="153" spans="2:8" x14ac:dyDescent="0.25">
      <c r="B153" s="20"/>
      <c r="C153" s="220" t="s">
        <v>437</v>
      </c>
      <c r="D153" s="251" t="s">
        <v>507</v>
      </c>
      <c r="E153" s="251"/>
      <c r="F153" s="19"/>
      <c r="G153" s="109"/>
      <c r="H153" s="251"/>
    </row>
    <row r="154" spans="2:8" x14ac:dyDescent="0.25">
      <c r="B154" s="20"/>
      <c r="C154" s="220" t="s">
        <v>437</v>
      </c>
      <c r="D154" s="251" t="s">
        <v>516</v>
      </c>
      <c r="E154" s="251"/>
      <c r="F154" s="19"/>
      <c r="G154" s="109"/>
      <c r="H154" s="251"/>
    </row>
    <row r="155" spans="2:8" x14ac:dyDescent="0.25">
      <c r="B155" s="20"/>
      <c r="C155" s="220" t="s">
        <v>437</v>
      </c>
      <c r="D155" s="251" t="s">
        <v>560</v>
      </c>
      <c r="E155" s="251"/>
      <c r="F155" s="19"/>
      <c r="G155" s="109"/>
      <c r="H155" s="251"/>
    </row>
    <row r="156" spans="2:8" x14ac:dyDescent="0.25">
      <c r="B156" s="20"/>
      <c r="C156" s="20" t="s">
        <v>397</v>
      </c>
      <c r="D156" s="281" t="s">
        <v>510</v>
      </c>
      <c r="E156" s="251" t="s">
        <v>523</v>
      </c>
      <c r="F156" s="19"/>
      <c r="G156" s="109"/>
      <c r="H156" s="251"/>
    </row>
    <row r="157" spans="2:8" x14ac:dyDescent="0.25">
      <c r="B157" s="20"/>
      <c r="C157" s="20" t="s">
        <v>397</v>
      </c>
      <c r="D157" s="282"/>
      <c r="E157" s="251" t="s">
        <v>509</v>
      </c>
      <c r="F157" s="19"/>
      <c r="G157" s="109"/>
      <c r="H157" s="251"/>
    </row>
    <row r="158" spans="2:8" x14ac:dyDescent="0.25">
      <c r="B158" s="20"/>
      <c r="C158" s="20" t="s">
        <v>397</v>
      </c>
      <c r="D158" s="282"/>
      <c r="E158" s="251" t="s">
        <v>521</v>
      </c>
      <c r="F158" s="19"/>
      <c r="G158" s="109"/>
      <c r="H158" s="251"/>
    </row>
    <row r="159" spans="2:8" x14ac:dyDescent="0.25">
      <c r="B159" s="20">
        <v>28</v>
      </c>
      <c r="C159" s="20">
        <v>28</v>
      </c>
      <c r="D159" s="150"/>
      <c r="E159" s="251"/>
      <c r="F159" s="19"/>
      <c r="G159" s="109"/>
      <c r="H159" s="251"/>
    </row>
    <row r="160" spans="2:8" x14ac:dyDescent="0.25">
      <c r="B160" s="20"/>
      <c r="C160" s="220" t="s">
        <v>437</v>
      </c>
      <c r="D160" s="251" t="s">
        <v>507</v>
      </c>
      <c r="E160" s="251"/>
      <c r="F160" s="19"/>
      <c r="G160" s="109"/>
      <c r="H160" s="251"/>
    </row>
    <row r="161" spans="2:8" x14ac:dyDescent="0.25">
      <c r="B161" s="20"/>
      <c r="C161" s="220" t="s">
        <v>437</v>
      </c>
      <c r="D161" s="251" t="s">
        <v>516</v>
      </c>
      <c r="E161" s="251"/>
      <c r="F161" s="19"/>
      <c r="G161" s="109"/>
      <c r="H161" s="251"/>
    </row>
    <row r="162" spans="2:8" x14ac:dyDescent="0.25">
      <c r="B162" s="20"/>
      <c r="C162" s="220" t="s">
        <v>437</v>
      </c>
      <c r="D162" s="251" t="s">
        <v>560</v>
      </c>
      <c r="E162" s="251"/>
      <c r="F162" s="19"/>
      <c r="G162" s="109"/>
      <c r="H162" s="251"/>
    </row>
    <row r="163" spans="2:8" x14ac:dyDescent="0.25">
      <c r="B163" s="20"/>
      <c r="C163" s="20" t="s">
        <v>397</v>
      </c>
      <c r="D163" s="281" t="s">
        <v>511</v>
      </c>
      <c r="E163" s="251" t="s">
        <v>523</v>
      </c>
      <c r="F163" s="19"/>
      <c r="G163" s="109"/>
      <c r="H163" s="251"/>
    </row>
    <row r="164" spans="2:8" x14ac:dyDescent="0.25">
      <c r="B164" s="20"/>
      <c r="C164" s="20" t="s">
        <v>397</v>
      </c>
      <c r="D164" s="282"/>
      <c r="E164" s="251" t="s">
        <v>509</v>
      </c>
      <c r="F164" s="19"/>
      <c r="G164" s="109"/>
      <c r="H164" s="251"/>
    </row>
    <row r="165" spans="2:8" x14ac:dyDescent="0.25">
      <c r="B165" s="20"/>
      <c r="C165" s="20" t="s">
        <v>397</v>
      </c>
      <c r="D165" s="282"/>
      <c r="E165" s="251" t="s">
        <v>521</v>
      </c>
      <c r="F165" s="19"/>
      <c r="G165" s="109"/>
      <c r="H165" s="251"/>
    </row>
    <row r="166" spans="2:8" x14ac:dyDescent="0.25">
      <c r="B166" s="20">
        <v>29</v>
      </c>
      <c r="C166" s="20">
        <v>29</v>
      </c>
      <c r="D166" s="150"/>
      <c r="E166" s="251"/>
      <c r="F166" s="19"/>
      <c r="G166" s="109"/>
      <c r="H166" s="251"/>
    </row>
    <row r="167" spans="2:8" x14ac:dyDescent="0.25">
      <c r="B167" s="20"/>
      <c r="C167" s="220" t="s">
        <v>437</v>
      </c>
      <c r="D167" s="251" t="s">
        <v>507</v>
      </c>
      <c r="E167" s="251"/>
      <c r="F167" s="19"/>
      <c r="G167" s="109"/>
      <c r="H167" s="251"/>
    </row>
    <row r="168" spans="2:8" x14ac:dyDescent="0.25">
      <c r="B168" s="20"/>
      <c r="C168" s="220" t="s">
        <v>437</v>
      </c>
      <c r="D168" s="251" t="s">
        <v>516</v>
      </c>
      <c r="E168" s="251"/>
      <c r="F168" s="19"/>
      <c r="G168" s="109"/>
      <c r="H168" s="251"/>
    </row>
    <row r="169" spans="2:8" x14ac:dyDescent="0.25">
      <c r="B169" s="20"/>
      <c r="C169" s="220" t="s">
        <v>437</v>
      </c>
      <c r="D169" s="251" t="s">
        <v>560</v>
      </c>
      <c r="E169" s="251"/>
      <c r="F169" s="19"/>
      <c r="G169" s="109"/>
      <c r="H169" s="251"/>
    </row>
    <row r="170" spans="2:8" x14ac:dyDescent="0.25">
      <c r="B170" s="20"/>
      <c r="C170" s="20" t="s">
        <v>397</v>
      </c>
      <c r="D170" s="281" t="s">
        <v>512</v>
      </c>
      <c r="E170" s="251" t="s">
        <v>523</v>
      </c>
      <c r="F170" s="19"/>
      <c r="G170" s="109"/>
      <c r="H170" s="251"/>
    </row>
    <row r="171" spans="2:8" x14ac:dyDescent="0.25">
      <c r="B171" s="20"/>
      <c r="C171" s="20" t="s">
        <v>397</v>
      </c>
      <c r="D171" s="282"/>
      <c r="E171" s="251" t="s">
        <v>509</v>
      </c>
      <c r="F171" s="19"/>
      <c r="G171" s="109"/>
      <c r="H171" s="251"/>
    </row>
    <row r="172" spans="2:8" x14ac:dyDescent="0.25">
      <c r="B172" s="20"/>
      <c r="C172" s="20" t="s">
        <v>397</v>
      </c>
      <c r="D172" s="282"/>
      <c r="E172" s="251" t="s">
        <v>521</v>
      </c>
      <c r="F172" s="19"/>
      <c r="G172" s="109"/>
      <c r="H172" s="251"/>
    </row>
    <row r="173" spans="2:8" x14ac:dyDescent="0.25">
      <c r="B173" s="20"/>
      <c r="C173" s="20"/>
      <c r="D173" s="251"/>
      <c r="E173" s="251"/>
      <c r="F173" s="19"/>
      <c r="G173" s="109"/>
      <c r="H173" s="251"/>
    </row>
    <row r="174" spans="2:8" x14ac:dyDescent="0.25">
      <c r="B174" s="20"/>
      <c r="C174" s="20"/>
      <c r="D174" s="251"/>
      <c r="E174" s="251"/>
      <c r="F174" s="19"/>
      <c r="G174" s="109"/>
      <c r="H174" s="251"/>
    </row>
    <row r="175" spans="2:8" x14ac:dyDescent="0.25">
      <c r="B175" s="20"/>
      <c r="C175" s="20"/>
      <c r="D175" s="251"/>
      <c r="E175" s="251"/>
      <c r="F175" s="19"/>
      <c r="G175" s="109"/>
      <c r="H175" s="251"/>
    </row>
    <row r="176" spans="2:8" x14ac:dyDescent="0.25">
      <c r="B176" s="20"/>
      <c r="C176" s="20"/>
      <c r="D176" s="251"/>
      <c r="E176" s="251"/>
      <c r="F176" s="19"/>
      <c r="G176" s="109"/>
      <c r="H176" s="251"/>
    </row>
    <row r="177" spans="2:8" x14ac:dyDescent="0.25">
      <c r="B177" s="20"/>
      <c r="C177" s="20"/>
      <c r="D177" s="251"/>
      <c r="E177" s="251"/>
      <c r="F177" s="19"/>
      <c r="G177" s="109"/>
      <c r="H177" s="251"/>
    </row>
    <row r="178" spans="2:8" x14ac:dyDescent="0.25">
      <c r="B178" s="20"/>
      <c r="C178" s="20"/>
      <c r="D178" s="251"/>
      <c r="E178" s="251"/>
      <c r="F178" s="19"/>
      <c r="G178" s="109"/>
      <c r="H178" s="251"/>
    </row>
    <row r="179" spans="2:8" x14ac:dyDescent="0.25">
      <c r="B179" s="20"/>
      <c r="C179" s="20"/>
      <c r="D179" s="251"/>
      <c r="E179" s="251"/>
      <c r="F179" s="19"/>
      <c r="G179" s="109"/>
      <c r="H179" s="251"/>
    </row>
    <row r="180" spans="2:8" x14ac:dyDescent="0.25">
      <c r="B180" s="20"/>
      <c r="C180" s="20"/>
      <c r="D180" s="251"/>
      <c r="E180" s="251"/>
      <c r="F180" s="19"/>
      <c r="G180" s="109"/>
      <c r="H180" s="251"/>
    </row>
    <row r="181" spans="2:8" x14ac:dyDescent="0.25">
      <c r="B181" s="20"/>
      <c r="C181" s="20"/>
      <c r="D181" s="251"/>
      <c r="E181" s="251"/>
      <c r="F181" s="19"/>
      <c r="G181" s="109"/>
      <c r="H181" s="251"/>
    </row>
    <row r="182" spans="2:8" x14ac:dyDescent="0.25">
      <c r="B182" s="20"/>
      <c r="C182" s="20"/>
      <c r="D182" s="251"/>
      <c r="E182" s="251"/>
      <c r="F182" s="19"/>
      <c r="G182" s="109"/>
      <c r="H182" s="251"/>
    </row>
    <row r="183" spans="2:8" x14ac:dyDescent="0.25">
      <c r="B183" s="20"/>
      <c r="C183" s="20"/>
      <c r="D183" s="251"/>
      <c r="E183" s="251"/>
      <c r="F183" s="19"/>
      <c r="G183" s="109"/>
      <c r="H183" s="251"/>
    </row>
    <row r="184" spans="2:8" x14ac:dyDescent="0.25">
      <c r="B184" s="20"/>
      <c r="C184" s="20"/>
      <c r="D184" s="251"/>
      <c r="E184" s="251"/>
      <c r="F184" s="19"/>
      <c r="G184" s="109"/>
      <c r="H184" s="251"/>
    </row>
    <row r="185" spans="2:8" x14ac:dyDescent="0.25">
      <c r="B185" s="20"/>
      <c r="C185" s="20"/>
      <c r="D185" s="251"/>
      <c r="E185" s="251"/>
      <c r="F185" s="19"/>
      <c r="G185" s="109"/>
      <c r="H185" s="251"/>
    </row>
    <row r="186" spans="2:8" x14ac:dyDescent="0.25">
      <c r="B186" s="20"/>
      <c r="C186" s="20"/>
      <c r="D186" s="251"/>
      <c r="E186" s="251"/>
      <c r="F186" s="19"/>
      <c r="G186" s="109"/>
      <c r="H186" s="251"/>
    </row>
    <row r="187" spans="2:8" x14ac:dyDescent="0.25">
      <c r="B187" s="20"/>
      <c r="C187" s="20"/>
      <c r="D187" s="251"/>
      <c r="E187" s="251"/>
      <c r="F187" s="19"/>
      <c r="G187" s="109"/>
      <c r="H187" s="251"/>
    </row>
    <row r="188" spans="2:8" x14ac:dyDescent="0.25">
      <c r="B188" s="20"/>
      <c r="C188" s="20"/>
      <c r="D188" s="251"/>
      <c r="E188" s="251"/>
      <c r="F188" s="19"/>
      <c r="G188" s="109"/>
      <c r="H188" s="251"/>
    </row>
    <row r="189" spans="2:8" x14ac:dyDescent="0.25">
      <c r="B189" s="20"/>
      <c r="C189" s="20"/>
      <c r="D189" s="251"/>
      <c r="E189" s="251"/>
      <c r="F189" s="19"/>
      <c r="G189" s="109"/>
      <c r="H189" s="251"/>
    </row>
    <row r="190" spans="2:8" x14ac:dyDescent="0.25">
      <c r="B190" s="20"/>
      <c r="C190" s="20"/>
      <c r="D190" s="251"/>
      <c r="E190" s="251"/>
      <c r="F190" s="19"/>
      <c r="G190" s="109"/>
      <c r="H190" s="251"/>
    </row>
    <row r="191" spans="2:8" x14ac:dyDescent="0.25">
      <c r="B191" s="20"/>
      <c r="C191" s="20"/>
      <c r="D191" s="251"/>
      <c r="E191" s="251"/>
      <c r="F191" s="19"/>
      <c r="G191" s="109"/>
      <c r="H191" s="251"/>
    </row>
    <row r="192" spans="2:8" x14ac:dyDescent="0.25">
      <c r="B192" s="20"/>
      <c r="C192" s="20"/>
      <c r="D192" s="251"/>
      <c r="E192" s="251"/>
      <c r="F192" s="19"/>
      <c r="G192" s="109"/>
      <c r="H192" s="251"/>
    </row>
    <row r="193" spans="2:8" x14ac:dyDescent="0.25">
      <c r="B193" s="20"/>
      <c r="C193" s="20"/>
      <c r="D193" s="251"/>
      <c r="E193" s="251"/>
      <c r="F193" s="19"/>
      <c r="G193" s="109"/>
      <c r="H193" s="251"/>
    </row>
    <row r="194" spans="2:8" x14ac:dyDescent="0.25">
      <c r="B194" s="20"/>
      <c r="C194" s="20"/>
      <c r="D194" s="251"/>
      <c r="E194" s="251"/>
      <c r="F194" s="19"/>
      <c r="G194" s="109"/>
      <c r="H194" s="251"/>
    </row>
    <row r="195" spans="2:8" x14ac:dyDescent="0.25">
      <c r="B195" s="20"/>
      <c r="C195" s="20"/>
      <c r="D195" s="251"/>
      <c r="E195" s="251"/>
      <c r="F195" s="19"/>
      <c r="G195" s="109"/>
      <c r="H195" s="251"/>
    </row>
    <row r="196" spans="2:8" x14ac:dyDescent="0.25">
      <c r="B196" s="20"/>
      <c r="C196" s="20"/>
      <c r="D196" s="251"/>
      <c r="E196" s="251"/>
      <c r="F196" s="19"/>
      <c r="G196" s="109"/>
      <c r="H196" s="251"/>
    </row>
    <row r="197" spans="2:8" x14ac:dyDescent="0.25">
      <c r="B197" s="20"/>
      <c r="C197" s="20"/>
      <c r="D197" s="251"/>
      <c r="E197" s="251"/>
      <c r="F197" s="19"/>
      <c r="G197" s="109"/>
      <c r="H197" s="251"/>
    </row>
    <row r="198" spans="2:8" x14ac:dyDescent="0.25">
      <c r="B198" s="20"/>
      <c r="C198" s="20"/>
      <c r="D198" s="251"/>
      <c r="E198" s="251"/>
      <c r="F198" s="19"/>
      <c r="G198" s="109"/>
      <c r="H198" s="251"/>
    </row>
    <row r="199" spans="2:8" x14ac:dyDescent="0.25">
      <c r="B199" s="20"/>
      <c r="C199" s="20"/>
      <c r="D199" s="251"/>
      <c r="E199" s="251"/>
      <c r="F199" s="19"/>
      <c r="G199" s="109"/>
      <c r="H199" s="251"/>
    </row>
    <row r="200" spans="2:8" x14ac:dyDescent="0.25">
      <c r="B200" s="20"/>
      <c r="C200" s="20"/>
      <c r="D200" s="251"/>
      <c r="E200" s="251"/>
      <c r="F200" s="19"/>
      <c r="G200" s="109"/>
      <c r="H200" s="251"/>
    </row>
    <row r="201" spans="2:8" x14ac:dyDescent="0.25">
      <c r="B201" s="20"/>
      <c r="C201" s="20"/>
      <c r="D201" s="251"/>
      <c r="E201" s="251"/>
      <c r="F201" s="19"/>
      <c r="G201" s="109"/>
      <c r="H201" s="251"/>
    </row>
    <row r="202" spans="2:8" x14ac:dyDescent="0.25">
      <c r="B202" s="20"/>
      <c r="C202" s="20"/>
      <c r="D202" s="251"/>
      <c r="E202" s="251"/>
      <c r="F202" s="19"/>
      <c r="G202" s="109"/>
      <c r="H202" s="251"/>
    </row>
  </sheetData>
  <autoFilter ref="B8:H9"/>
  <mergeCells count="17">
    <mergeCell ref="D114:D116"/>
    <mergeCell ref="D23:D25"/>
    <mergeCell ref="D30:D32"/>
    <mergeCell ref="D51:D53"/>
    <mergeCell ref="D58:D60"/>
    <mergeCell ref="D170:D172"/>
    <mergeCell ref="D37:D39"/>
    <mergeCell ref="D65:D67"/>
    <mergeCell ref="D121:D123"/>
    <mergeCell ref="D93:D95"/>
    <mergeCell ref="D135:D137"/>
    <mergeCell ref="D142:D144"/>
    <mergeCell ref="D156:D158"/>
    <mergeCell ref="D163:D165"/>
    <mergeCell ref="D79:D81"/>
    <mergeCell ref="D86:D88"/>
    <mergeCell ref="D107:D109"/>
  </mergeCells>
  <conditionalFormatting sqref="G1 G8:G64413">
    <cfRule type="cellIs" dxfId="3" priority="2" stopIfTrue="1" operator="equal">
      <formula>"ok"</formula>
    </cfRule>
    <cfRule type="cellIs" dxfId="2" priority="3" stopIfTrue="1" operator="equal">
      <formula>"nok"</formula>
    </cfRule>
    <cfRule type="cellIs" dxfId="1" priority="4" stopIfTrue="1" operator="equal">
      <formula>"nvt"</formula>
    </cfRule>
  </conditionalFormatting>
  <conditionalFormatting sqref="G1:G5 G7:G1048576">
    <cfRule type="cellIs" dxfId="0" priority="1" operator="equal">
      <formula>"todo"</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tabColor theme="2" tint="-0.249977111117893"/>
  </sheetPr>
  <dimension ref="B5:F38"/>
  <sheetViews>
    <sheetView showGridLines="0" zoomScale="85" zoomScaleNormal="85" workbookViewId="0">
      <selection activeCell="D19" sqref="D19"/>
    </sheetView>
  </sheetViews>
  <sheetFormatPr defaultRowHeight="15" x14ac:dyDescent="0.25"/>
  <cols>
    <col min="1" max="1" width="13.140625" customWidth="1"/>
    <col min="2" max="2" width="8" customWidth="1"/>
    <col min="3" max="3" width="50.28515625" customWidth="1"/>
    <col min="4" max="4" width="47.85546875" customWidth="1"/>
    <col min="5" max="5" width="18.42578125" customWidth="1"/>
  </cols>
  <sheetData>
    <row r="5" spans="2:6" s="114" customFormat="1" x14ac:dyDescent="0.25"/>
    <row r="6" spans="2:6" s="114" customFormat="1" x14ac:dyDescent="0.25"/>
    <row r="7" spans="2:6" s="114" customFormat="1" x14ac:dyDescent="0.25">
      <c r="F7" s="2" t="s">
        <v>234</v>
      </c>
    </row>
    <row r="8" spans="2:6" s="114" customFormat="1" x14ac:dyDescent="0.25">
      <c r="F8" s="115" t="str">
        <f>CONCATENATE("|",B8,"|",C8,"|",D8,"|")</f>
        <v>||||</v>
      </c>
    </row>
    <row r="9" spans="2:6" x14ac:dyDescent="0.25">
      <c r="B9" s="116" t="s">
        <v>8</v>
      </c>
      <c r="C9" s="116" t="s">
        <v>231</v>
      </c>
      <c r="D9" s="116" t="s">
        <v>31</v>
      </c>
      <c r="F9" s="115" t="str">
        <f>CONCATENATE("||",B9,"||",C9,"||",D9,"||")</f>
        <v>||Nr||Situatie||Verwachting||</v>
      </c>
    </row>
    <row r="10" spans="2:6" ht="30" x14ac:dyDescent="0.25">
      <c r="B10" s="39">
        <v>1</v>
      </c>
      <c r="C10" s="39" t="s">
        <v>531</v>
      </c>
      <c r="D10" s="39" t="s">
        <v>522</v>
      </c>
      <c r="F10" s="234" t="str">
        <f t="shared" ref="F10:F38" si="0">CONCATENATE("|",B10,"|",C10,"|",D10,"|")</f>
        <v>|1|kies een niet bestaande gebruikersnaam en IE7|foutmelding verkeerde wachtwoord gebruikersnaam combinatie|</v>
      </c>
    </row>
    <row r="11" spans="2:6" ht="30" x14ac:dyDescent="0.25">
      <c r="B11" s="39">
        <v>2</v>
      </c>
      <c r="C11" s="39" t="s">
        <v>532</v>
      </c>
      <c r="D11" s="39" t="s">
        <v>522</v>
      </c>
      <c r="F11" s="234" t="str">
        <f t="shared" si="0"/>
        <v>|2|onjuiste wachtwoord en IE7|foutmelding verkeerde wachtwoord gebruikersnaam combinatie|</v>
      </c>
    </row>
    <row r="12" spans="2:6" ht="30" x14ac:dyDescent="0.25">
      <c r="B12" s="39">
        <v>3</v>
      </c>
      <c r="C12" s="39" t="s">
        <v>542</v>
      </c>
      <c r="D12" s="39" t="s">
        <v>562</v>
      </c>
      <c r="F12" s="234" t="str">
        <f t="shared" si="0"/>
        <v>|3|navigeer naar de bestelpagina en IE7|de header heeft de juiste layout en de footer heeft de nieuwe layout en Inloggen lukt|</v>
      </c>
    </row>
    <row r="13" spans="2:6" ht="30" x14ac:dyDescent="0.25">
      <c r="B13" s="39">
        <v>4</v>
      </c>
      <c r="C13" s="39" t="s">
        <v>543</v>
      </c>
      <c r="D13" s="39" t="s">
        <v>562</v>
      </c>
      <c r="F13" s="234" t="str">
        <f t="shared" si="0"/>
        <v>|4|navigeer naar de instellingen pagina en IE7|de header heeft de juiste layout en de footer heeft de nieuwe layout en Inloggen lukt|</v>
      </c>
    </row>
    <row r="14" spans="2:6" ht="30" x14ac:dyDescent="0.25">
      <c r="B14" s="39">
        <v>5</v>
      </c>
      <c r="C14" s="39" t="s">
        <v>544</v>
      </c>
      <c r="D14" s="39" t="s">
        <v>562</v>
      </c>
      <c r="F14" s="234" t="str">
        <f t="shared" si="0"/>
        <v>|5|navigeer naar de geschiedenis pagina en IE7|de header heeft de juiste layout en de footer heeft de nieuwe layout en Inloggen lukt|</v>
      </c>
    </row>
    <row r="15" spans="2:6" ht="30" x14ac:dyDescent="0.25">
      <c r="B15" s="39">
        <v>6</v>
      </c>
      <c r="C15" s="39" t="s">
        <v>533</v>
      </c>
      <c r="D15" s="39" t="s">
        <v>522</v>
      </c>
      <c r="F15" s="234" t="str">
        <f t="shared" si="0"/>
        <v>|6|kies een niet bestaande gebruikersnaam en IE8|foutmelding verkeerde wachtwoord gebruikersnaam combinatie|</v>
      </c>
    </row>
    <row r="16" spans="2:6" ht="30" x14ac:dyDescent="0.25">
      <c r="B16" s="39">
        <v>7</v>
      </c>
      <c r="C16" s="39" t="s">
        <v>545</v>
      </c>
      <c r="D16" s="39" t="s">
        <v>522</v>
      </c>
      <c r="F16" s="234" t="str">
        <f t="shared" si="0"/>
        <v>|7|onjuiste wachtwoord en IE8|foutmelding verkeerde wachtwoord gebruikersnaam combinatie|</v>
      </c>
    </row>
    <row r="17" spans="2:6" ht="30" x14ac:dyDescent="0.25">
      <c r="B17" s="39">
        <v>8</v>
      </c>
      <c r="C17" s="39" t="s">
        <v>546</v>
      </c>
      <c r="D17" s="39" t="s">
        <v>562</v>
      </c>
      <c r="F17" s="234" t="str">
        <f t="shared" si="0"/>
        <v>|8|navigeer naar de bestelpagina en IE8|de header heeft de juiste layout en de footer heeft de nieuwe layout en Inloggen lukt|</v>
      </c>
    </row>
    <row r="18" spans="2:6" ht="30" x14ac:dyDescent="0.25">
      <c r="B18" s="39">
        <v>9</v>
      </c>
      <c r="C18" s="39" t="s">
        <v>547</v>
      </c>
      <c r="D18" s="39" t="s">
        <v>562</v>
      </c>
      <c r="F18" s="234" t="str">
        <f t="shared" si="0"/>
        <v>|9|navigeer naar de instellingen pagina en IE8|de header heeft de juiste layout en de footer heeft de nieuwe layout en Inloggen lukt|</v>
      </c>
    </row>
    <row r="19" spans="2:6" ht="30" x14ac:dyDescent="0.25">
      <c r="B19" s="39">
        <v>10</v>
      </c>
      <c r="C19" s="39" t="s">
        <v>548</v>
      </c>
      <c r="D19" s="39" t="s">
        <v>562</v>
      </c>
      <c r="F19" s="234" t="str">
        <f t="shared" si="0"/>
        <v>|10|navigeer naar de geschiedenis pagina en IE8|de header heeft de juiste layout en de footer heeft de nieuwe layout en Inloggen lukt|</v>
      </c>
    </row>
    <row r="20" spans="2:6" ht="30" x14ac:dyDescent="0.25">
      <c r="B20" s="39">
        <v>11</v>
      </c>
      <c r="C20" s="39" t="s">
        <v>534</v>
      </c>
      <c r="D20" s="39" t="s">
        <v>522</v>
      </c>
      <c r="F20" s="234" t="str">
        <f t="shared" si="0"/>
        <v>|11|kies een niet bestaande gebruikersnaam en IE9|foutmelding verkeerde wachtwoord gebruikersnaam combinatie|</v>
      </c>
    </row>
    <row r="21" spans="2:6" ht="30" x14ac:dyDescent="0.25">
      <c r="B21" s="39">
        <v>12</v>
      </c>
      <c r="C21" s="39" t="s">
        <v>535</v>
      </c>
      <c r="D21" s="39" t="s">
        <v>522</v>
      </c>
      <c r="F21" s="234" t="str">
        <f t="shared" si="0"/>
        <v>|12|onjuiste wachtwoord en IE9|foutmelding verkeerde wachtwoord gebruikersnaam combinatie|</v>
      </c>
    </row>
    <row r="22" spans="2:6" ht="30" x14ac:dyDescent="0.25">
      <c r="B22" s="39">
        <v>13</v>
      </c>
      <c r="C22" s="39" t="s">
        <v>549</v>
      </c>
      <c r="D22" s="39" t="s">
        <v>562</v>
      </c>
      <c r="F22" s="234" t="str">
        <f t="shared" si="0"/>
        <v>|13|navigeer naar de bestelpagina en IE9|de header heeft de juiste layout en de footer heeft de nieuwe layout en Inloggen lukt|</v>
      </c>
    </row>
    <row r="23" spans="2:6" ht="30" x14ac:dyDescent="0.25">
      <c r="B23" s="39">
        <v>14</v>
      </c>
      <c r="C23" s="39" t="s">
        <v>550</v>
      </c>
      <c r="D23" s="39" t="s">
        <v>562</v>
      </c>
      <c r="F23" s="234" t="str">
        <f t="shared" si="0"/>
        <v>|14|navigeer naar de instellingen pagina en IE9|de header heeft de juiste layout en de footer heeft de nieuwe layout en Inloggen lukt|</v>
      </c>
    </row>
    <row r="24" spans="2:6" ht="30" x14ac:dyDescent="0.25">
      <c r="B24" s="39">
        <v>15</v>
      </c>
      <c r="C24" s="39" t="s">
        <v>551</v>
      </c>
      <c r="D24" s="39" t="s">
        <v>562</v>
      </c>
      <c r="F24" s="234" t="str">
        <f t="shared" si="0"/>
        <v>|15|navigeer naar de geschiedenis pagina en IE9|de header heeft de juiste layout en de footer heeft de nieuwe layout en Inloggen lukt|</v>
      </c>
    </row>
    <row r="25" spans="2:6" ht="30" x14ac:dyDescent="0.25">
      <c r="B25" s="39">
        <v>16</v>
      </c>
      <c r="C25" s="39" t="s">
        <v>536</v>
      </c>
      <c r="D25" s="39" t="s">
        <v>522</v>
      </c>
      <c r="F25" s="234" t="str">
        <f t="shared" si="0"/>
        <v>|16|kies een niet bestaande gebruikersnaam en Firefox|foutmelding verkeerde wachtwoord gebruikersnaam combinatie|</v>
      </c>
    </row>
    <row r="26" spans="2:6" ht="30" x14ac:dyDescent="0.25">
      <c r="B26" s="39">
        <v>17</v>
      </c>
      <c r="C26" s="39" t="s">
        <v>537</v>
      </c>
      <c r="D26" s="39" t="s">
        <v>522</v>
      </c>
      <c r="F26" s="234" t="str">
        <f t="shared" si="0"/>
        <v>|17|onjuiste wachtwoord en Firefox|foutmelding verkeerde wachtwoord gebruikersnaam combinatie|</v>
      </c>
    </row>
    <row r="27" spans="2:6" ht="30" x14ac:dyDescent="0.25">
      <c r="B27" s="39">
        <v>18</v>
      </c>
      <c r="C27" s="39" t="s">
        <v>552</v>
      </c>
      <c r="D27" s="39" t="s">
        <v>562</v>
      </c>
      <c r="F27" s="234" t="str">
        <f t="shared" si="0"/>
        <v>|18|navigeer naar de bestelpagina en Firefox|de header heeft de juiste layout en de footer heeft de nieuwe layout en Inloggen lukt|</v>
      </c>
    </row>
    <row r="28" spans="2:6" ht="30" x14ac:dyDescent="0.25">
      <c r="B28" s="39">
        <v>19</v>
      </c>
      <c r="C28" s="39" t="s">
        <v>553</v>
      </c>
      <c r="D28" s="39" t="s">
        <v>562</v>
      </c>
      <c r="F28" s="234" t="str">
        <f t="shared" si="0"/>
        <v>|19|navigeer naar de instellingen pagina en Firefox|de header heeft de juiste layout en de footer heeft de nieuwe layout en Inloggen lukt|</v>
      </c>
    </row>
    <row r="29" spans="2:6" ht="30" x14ac:dyDescent="0.25">
      <c r="B29" s="39">
        <v>20</v>
      </c>
      <c r="C29" s="39" t="s">
        <v>554</v>
      </c>
      <c r="D29" s="39" t="s">
        <v>562</v>
      </c>
      <c r="F29" s="234" t="str">
        <f t="shared" si="0"/>
        <v>|20|navigeer naar de geschiedenis pagina en Firefox|de header heeft de juiste layout en de footer heeft de nieuwe layout en Inloggen lukt|</v>
      </c>
    </row>
    <row r="30" spans="2:6" ht="30" x14ac:dyDescent="0.25">
      <c r="B30" s="39">
        <v>21</v>
      </c>
      <c r="C30" s="39" t="s">
        <v>538</v>
      </c>
      <c r="D30" s="39" t="s">
        <v>522</v>
      </c>
      <c r="F30" s="234" t="str">
        <f t="shared" si="0"/>
        <v>|21|kies een niet bestaande gebruikersnaam en Chrome|foutmelding verkeerde wachtwoord gebruikersnaam combinatie|</v>
      </c>
    </row>
    <row r="31" spans="2:6" ht="30" x14ac:dyDescent="0.25">
      <c r="B31" s="39">
        <v>22</v>
      </c>
      <c r="C31" s="39" t="s">
        <v>539</v>
      </c>
      <c r="D31" s="39" t="s">
        <v>522</v>
      </c>
      <c r="F31" s="234" t="str">
        <f t="shared" si="0"/>
        <v>|22|onjuiste wachtwoord en Chrome|foutmelding verkeerde wachtwoord gebruikersnaam combinatie|</v>
      </c>
    </row>
    <row r="32" spans="2:6" ht="30" x14ac:dyDescent="0.25">
      <c r="B32" s="39">
        <v>23</v>
      </c>
      <c r="C32" s="39" t="s">
        <v>555</v>
      </c>
      <c r="D32" s="39" t="s">
        <v>562</v>
      </c>
      <c r="F32" s="234" t="str">
        <f t="shared" si="0"/>
        <v>|23|navigeer naar de instellingen pagina en Chrome|de header heeft de juiste layout en de footer heeft de nieuwe layout en Inloggen lukt|</v>
      </c>
    </row>
    <row r="33" spans="2:6" ht="30" x14ac:dyDescent="0.25">
      <c r="B33" s="39">
        <v>24</v>
      </c>
      <c r="C33" s="39" t="s">
        <v>556</v>
      </c>
      <c r="D33" s="39" t="s">
        <v>562</v>
      </c>
      <c r="F33" s="234" t="str">
        <f t="shared" si="0"/>
        <v>|24|navigeer naar de geschiedenis pagina en Chrome|de header heeft de juiste layout en de footer heeft de nieuwe layout en Inloggen lukt|</v>
      </c>
    </row>
    <row r="34" spans="2:6" ht="30" x14ac:dyDescent="0.25">
      <c r="B34" s="39">
        <v>25</v>
      </c>
      <c r="C34" s="39" t="s">
        <v>540</v>
      </c>
      <c r="D34" s="39" t="s">
        <v>522</v>
      </c>
      <c r="F34" s="234" t="str">
        <f t="shared" si="0"/>
        <v>|25|kies een niet bestaande gebruikersnaam en Safari|foutmelding verkeerde wachtwoord gebruikersnaam combinatie|</v>
      </c>
    </row>
    <row r="35" spans="2:6" ht="30" x14ac:dyDescent="0.25">
      <c r="B35" s="39">
        <v>26</v>
      </c>
      <c r="C35" s="39" t="s">
        <v>541</v>
      </c>
      <c r="D35" s="39" t="s">
        <v>522</v>
      </c>
      <c r="F35" s="234" t="str">
        <f t="shared" si="0"/>
        <v>|26|onjuiste wachtwoord en Safari|foutmelding verkeerde wachtwoord gebruikersnaam combinatie|</v>
      </c>
    </row>
    <row r="36" spans="2:6" ht="30" x14ac:dyDescent="0.25">
      <c r="B36" s="39">
        <v>27</v>
      </c>
      <c r="C36" s="39" t="s">
        <v>557</v>
      </c>
      <c r="D36" s="39" t="s">
        <v>562</v>
      </c>
      <c r="F36" s="234" t="str">
        <f t="shared" si="0"/>
        <v>|27|navigeer naar de bestelpagina en Safari|de header heeft de juiste layout en de footer heeft de nieuwe layout en Inloggen lukt|</v>
      </c>
    </row>
    <row r="37" spans="2:6" ht="30" x14ac:dyDescent="0.25">
      <c r="B37" s="39">
        <v>28</v>
      </c>
      <c r="C37" s="39" t="s">
        <v>558</v>
      </c>
      <c r="D37" s="39" t="s">
        <v>562</v>
      </c>
      <c r="F37" s="234" t="str">
        <f t="shared" si="0"/>
        <v>|28|navigeer naar de instellingen pagina en Safari|de header heeft de juiste layout en de footer heeft de nieuwe layout en Inloggen lukt|</v>
      </c>
    </row>
    <row r="38" spans="2:6" ht="30" x14ac:dyDescent="0.25">
      <c r="B38" s="39">
        <v>29</v>
      </c>
      <c r="C38" s="39" t="s">
        <v>559</v>
      </c>
      <c r="D38" s="39" t="s">
        <v>562</v>
      </c>
      <c r="F38" s="234" t="str">
        <f t="shared" si="0"/>
        <v>|29|navigeer naar de geschiedenis pagina en Safari|de header heeft de juiste layout en de footer heeft de nieuwe layout en Inloggen lukt|</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7" tint="0.59999389629810485"/>
  </sheetPr>
  <dimension ref="B2:Q12"/>
  <sheetViews>
    <sheetView showGridLines="0" zoomScale="70" zoomScaleNormal="70" workbookViewId="0">
      <selection activeCell="D15" sqref="D15"/>
    </sheetView>
  </sheetViews>
  <sheetFormatPr defaultRowHeight="15" x14ac:dyDescent="0.25"/>
  <cols>
    <col min="3" max="3" width="57.85546875" style="11" customWidth="1"/>
    <col min="4" max="4" width="19.42578125" customWidth="1"/>
    <col min="5" max="5" width="13.28515625" customWidth="1"/>
    <col min="6" max="6" width="15.42578125" customWidth="1"/>
    <col min="7" max="7" width="23" customWidth="1"/>
    <col min="8" max="8" width="15.85546875" customWidth="1"/>
    <col min="9" max="9" width="15.85546875" style="69" customWidth="1"/>
    <col min="10" max="10" width="12.42578125" customWidth="1"/>
    <col min="11" max="11" width="18.85546875" customWidth="1"/>
    <col min="12" max="12" width="16.5703125" customWidth="1"/>
    <col min="13" max="13" width="16.5703125" style="69" customWidth="1"/>
    <col min="14" max="16" width="16.5703125" customWidth="1"/>
    <col min="17" max="17" width="31.5703125" customWidth="1"/>
  </cols>
  <sheetData>
    <row r="2" spans="2:17" ht="18" x14ac:dyDescent="0.25">
      <c r="B2" s="22" t="s">
        <v>138</v>
      </c>
    </row>
    <row r="3" spans="2:17" x14ac:dyDescent="0.25">
      <c r="I3" s="81"/>
    </row>
    <row r="8" spans="2:17" x14ac:dyDescent="0.25">
      <c r="H8" s="283" t="s">
        <v>104</v>
      </c>
      <c r="I8" s="283"/>
      <c r="J8" s="283"/>
      <c r="K8" s="283"/>
      <c r="L8" s="283"/>
      <c r="M8" s="284"/>
      <c r="N8" s="284"/>
      <c r="O8" s="284"/>
      <c r="P8" s="284"/>
    </row>
    <row r="9" spans="2:17" x14ac:dyDescent="0.25">
      <c r="B9" s="173" t="s">
        <v>8</v>
      </c>
      <c r="C9" s="174" t="s">
        <v>20</v>
      </c>
      <c r="D9" s="171" t="s">
        <v>98</v>
      </c>
      <c r="E9" s="171" t="s">
        <v>6</v>
      </c>
      <c r="F9" s="171" t="s">
        <v>102</v>
      </c>
      <c r="G9" s="171" t="s">
        <v>101</v>
      </c>
      <c r="H9" s="171" t="s">
        <v>140</v>
      </c>
      <c r="I9" s="171" t="s">
        <v>25</v>
      </c>
      <c r="J9" s="171" t="s">
        <v>26</v>
      </c>
      <c r="K9" s="171" t="s">
        <v>99</v>
      </c>
      <c r="L9" s="171" t="s">
        <v>139</v>
      </c>
      <c r="M9" s="172" t="s">
        <v>25</v>
      </c>
      <c r="N9" s="172" t="s">
        <v>26</v>
      </c>
      <c r="O9" s="172" t="s">
        <v>99</v>
      </c>
      <c r="P9" s="172" t="s">
        <v>139</v>
      </c>
      <c r="Q9" s="111" t="s">
        <v>230</v>
      </c>
    </row>
    <row r="10" spans="2:17" x14ac:dyDescent="0.25">
      <c r="B10" s="218"/>
      <c r="C10" s="39"/>
      <c r="D10" s="218"/>
      <c r="E10" s="218"/>
      <c r="F10" s="218"/>
      <c r="G10" s="218"/>
      <c r="H10" s="218"/>
      <c r="I10" s="218"/>
      <c r="J10" s="82"/>
      <c r="K10" s="218"/>
      <c r="L10" s="218"/>
      <c r="M10" s="218"/>
      <c r="N10" s="218"/>
      <c r="O10" s="218"/>
      <c r="P10" s="218"/>
    </row>
    <row r="11" spans="2:17" x14ac:dyDescent="0.25">
      <c r="B11" s="218"/>
      <c r="C11" s="39"/>
      <c r="D11" s="218"/>
      <c r="E11" s="218"/>
      <c r="F11" s="218"/>
      <c r="G11" s="218"/>
      <c r="H11" s="218"/>
      <c r="I11" s="218"/>
      <c r="J11" s="82"/>
      <c r="K11" s="218"/>
      <c r="L11" s="218"/>
      <c r="M11" s="218"/>
      <c r="N11" s="218"/>
      <c r="O11" s="218"/>
      <c r="P11" s="218"/>
    </row>
    <row r="12" spans="2:17" x14ac:dyDescent="0.25">
      <c r="B12" s="218"/>
      <c r="C12" s="39"/>
      <c r="D12" s="218"/>
      <c r="E12" s="218"/>
      <c r="F12" s="218"/>
      <c r="G12" s="218"/>
      <c r="H12" s="218"/>
      <c r="I12" s="218"/>
      <c r="J12" s="82"/>
      <c r="K12" s="218"/>
      <c r="L12" s="218"/>
      <c r="M12" s="218"/>
      <c r="N12" s="218"/>
      <c r="O12" s="218"/>
      <c r="P12" s="218"/>
    </row>
  </sheetData>
  <mergeCells count="2">
    <mergeCell ref="H8:L8"/>
    <mergeCell ref="M8:P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CX1006"/>
  <sheetViews>
    <sheetView showGridLines="0" zoomScale="70" zoomScaleNormal="70" workbookViewId="0">
      <selection activeCell="E31" sqref="E31"/>
    </sheetView>
  </sheetViews>
  <sheetFormatPr defaultRowHeight="15" x14ac:dyDescent="0.25"/>
  <cols>
    <col min="1" max="1" width="9.140625" style="86"/>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6"/>
    <col min="31" max="31" width="9.140625" style="86"/>
  </cols>
  <sheetData>
    <row r="2" spans="2:102" ht="18" x14ac:dyDescent="0.25">
      <c r="B2" s="22" t="s">
        <v>177</v>
      </c>
    </row>
    <row r="4" spans="2:102" x14ac:dyDescent="0.25">
      <c r="V4" s="285" t="s">
        <v>167</v>
      </c>
      <c r="W4" s="285"/>
      <c r="X4" s="285"/>
      <c r="Y4" s="285"/>
      <c r="Z4" s="285"/>
      <c r="AA4" s="285" t="s">
        <v>168</v>
      </c>
      <c r="AB4" s="285"/>
      <c r="AC4" s="285"/>
      <c r="AD4" s="285"/>
      <c r="AE4" s="285"/>
      <c r="AF4" s="285" t="s">
        <v>169</v>
      </c>
      <c r="AG4" s="285"/>
      <c r="AH4" s="285"/>
      <c r="AI4" s="285"/>
      <c r="AJ4" s="285"/>
      <c r="AK4" s="285" t="s">
        <v>138</v>
      </c>
      <c r="AL4" s="285"/>
      <c r="AM4" s="285"/>
    </row>
    <row r="5" spans="2:102" x14ac:dyDescent="0.25">
      <c r="B5" s="91" t="s">
        <v>114</v>
      </c>
      <c r="C5" s="91" t="s">
        <v>105</v>
      </c>
      <c r="D5" s="91" t="s">
        <v>106</v>
      </c>
      <c r="E5" s="91" t="s">
        <v>103</v>
      </c>
      <c r="F5" s="91" t="s">
        <v>25</v>
      </c>
      <c r="G5" s="91" t="s">
        <v>108</v>
      </c>
      <c r="H5" s="91" t="s">
        <v>109</v>
      </c>
      <c r="I5" s="91" t="s">
        <v>100</v>
      </c>
      <c r="J5" s="91" t="s">
        <v>121</v>
      </c>
      <c r="K5" s="91" t="s">
        <v>6</v>
      </c>
      <c r="L5" s="91" t="s">
        <v>118</v>
      </c>
      <c r="M5" s="91" t="s">
        <v>112</v>
      </c>
      <c r="N5" s="91" t="s">
        <v>113</v>
      </c>
      <c r="O5" s="91" t="s">
        <v>111</v>
      </c>
      <c r="P5" s="91" t="s">
        <v>119</v>
      </c>
      <c r="Q5" s="91" t="s">
        <v>122</v>
      </c>
      <c r="R5" s="91" t="s">
        <v>86</v>
      </c>
      <c r="S5" s="91" t="s">
        <v>85</v>
      </c>
      <c r="T5" s="91" t="s">
        <v>23</v>
      </c>
      <c r="U5" s="91" t="s">
        <v>26</v>
      </c>
      <c r="V5" s="91" t="s">
        <v>89</v>
      </c>
      <c r="W5" s="91" t="s">
        <v>90</v>
      </c>
      <c r="X5" s="91" t="s">
        <v>66</v>
      </c>
      <c r="Y5" s="91" t="s">
        <v>165</v>
      </c>
      <c r="Z5" s="91" t="s">
        <v>176</v>
      </c>
      <c r="AA5" s="91" t="s">
        <v>89</v>
      </c>
      <c r="AB5" s="91" t="s">
        <v>90</v>
      </c>
      <c r="AC5" s="91" t="s">
        <v>66</v>
      </c>
      <c r="AD5" s="91" t="s">
        <v>165</v>
      </c>
      <c r="AE5" s="91" t="s">
        <v>176</v>
      </c>
      <c r="AF5" s="91" t="s">
        <v>89</v>
      </c>
      <c r="AG5" s="91" t="s">
        <v>90</v>
      </c>
      <c r="AH5" s="91" t="s">
        <v>66</v>
      </c>
      <c r="AI5" s="91" t="s">
        <v>165</v>
      </c>
      <c r="AJ5" s="91" t="s">
        <v>176</v>
      </c>
      <c r="AK5" s="91" t="s">
        <v>148</v>
      </c>
      <c r="AL5" s="91" t="s">
        <v>147</v>
      </c>
      <c r="AM5" s="91" t="s">
        <v>176</v>
      </c>
    </row>
    <row r="6" spans="2:102" x14ac:dyDescent="0.25">
      <c r="B6" s="89" t="s">
        <v>178</v>
      </c>
      <c r="C6" s="89" t="s">
        <v>117</v>
      </c>
      <c r="D6" s="89" t="s">
        <v>183</v>
      </c>
      <c r="E6" s="89" t="s">
        <v>191</v>
      </c>
      <c r="F6" s="89" t="s">
        <v>188</v>
      </c>
      <c r="G6" s="89" t="s">
        <v>127</v>
      </c>
      <c r="H6" s="89" t="s">
        <v>120</v>
      </c>
      <c r="I6" s="89" t="s">
        <v>129</v>
      </c>
      <c r="J6" s="89" t="s">
        <v>190</v>
      </c>
      <c r="K6" s="89" t="s">
        <v>130</v>
      </c>
      <c r="L6" s="89" t="s">
        <v>110</v>
      </c>
      <c r="M6" s="89" t="s">
        <v>110</v>
      </c>
      <c r="N6" s="89" t="s">
        <v>110</v>
      </c>
      <c r="O6" s="89" t="s">
        <v>110</v>
      </c>
      <c r="P6" s="89" t="s">
        <v>110</v>
      </c>
      <c r="Q6" s="89">
        <v>8</v>
      </c>
      <c r="R6" s="89">
        <v>1.2</v>
      </c>
      <c r="S6" s="89" t="s">
        <v>188</v>
      </c>
      <c r="T6" s="89" t="s">
        <v>189</v>
      </c>
      <c r="U6" s="82">
        <v>40179</v>
      </c>
      <c r="V6" s="89">
        <v>5</v>
      </c>
      <c r="W6" s="89">
        <v>1</v>
      </c>
      <c r="X6" s="89"/>
      <c r="Y6" s="89"/>
      <c r="Z6" s="89">
        <v>6</v>
      </c>
      <c r="AA6" s="89">
        <v>15</v>
      </c>
      <c r="AB6" s="89">
        <v>1</v>
      </c>
      <c r="AC6" s="89"/>
      <c r="AD6" s="89"/>
      <c r="AE6" s="89">
        <v>16</v>
      </c>
      <c r="AF6" s="89">
        <v>26</v>
      </c>
      <c r="AG6" s="89">
        <v>2</v>
      </c>
      <c r="AH6" s="89"/>
      <c r="AI6" s="89"/>
      <c r="AJ6" s="89">
        <v>28</v>
      </c>
      <c r="AK6" s="89">
        <v>2</v>
      </c>
      <c r="AL6" s="89">
        <v>4</v>
      </c>
      <c r="AM6" s="89">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x14ac:dyDescent="0.25">
      <c r="B7" s="89" t="s">
        <v>178</v>
      </c>
      <c r="C7" s="89" t="s">
        <v>117</v>
      </c>
      <c r="D7" s="89" t="s">
        <v>107</v>
      </c>
      <c r="E7" s="89" t="s">
        <v>184</v>
      </c>
      <c r="F7" s="89" t="s">
        <v>185</v>
      </c>
      <c r="G7" s="89" t="s">
        <v>125</v>
      </c>
      <c r="H7" s="89" t="s">
        <v>120</v>
      </c>
      <c r="I7" s="89" t="s">
        <v>129</v>
      </c>
      <c r="J7" s="89" t="s">
        <v>187</v>
      </c>
      <c r="K7" s="89" t="s">
        <v>130</v>
      </c>
      <c r="L7" s="89" t="s">
        <v>110</v>
      </c>
      <c r="M7" s="89" t="s">
        <v>110</v>
      </c>
      <c r="N7" s="89" t="s">
        <v>110</v>
      </c>
      <c r="O7" s="89" t="s">
        <v>110</v>
      </c>
      <c r="P7" s="89" t="s">
        <v>110</v>
      </c>
      <c r="Q7" s="89">
        <v>2</v>
      </c>
      <c r="R7" s="89">
        <v>1.1000000000000001</v>
      </c>
      <c r="S7" s="89" t="s">
        <v>185</v>
      </c>
      <c r="T7" s="89" t="s">
        <v>186</v>
      </c>
      <c r="U7" s="82">
        <v>40179</v>
      </c>
      <c r="V7" s="89">
        <v>4</v>
      </c>
      <c r="W7" s="89">
        <v>2</v>
      </c>
      <c r="X7" s="89"/>
      <c r="Y7" s="89"/>
      <c r="Z7" s="89">
        <v>6</v>
      </c>
      <c r="AA7" s="89">
        <v>11</v>
      </c>
      <c r="AB7" s="89">
        <v>3</v>
      </c>
      <c r="AC7" s="89">
        <v>2</v>
      </c>
      <c r="AD7" s="89"/>
      <c r="AE7" s="89">
        <v>16</v>
      </c>
      <c r="AF7" s="89">
        <v>21</v>
      </c>
      <c r="AG7" s="89">
        <v>5</v>
      </c>
      <c r="AH7" s="89">
        <v>2</v>
      </c>
      <c r="AI7" s="89"/>
      <c r="AJ7" s="89">
        <v>28</v>
      </c>
      <c r="AK7" s="89">
        <v>2</v>
      </c>
      <c r="AL7" s="89">
        <v>2</v>
      </c>
      <c r="AM7" s="89">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x14ac:dyDescent="0.25">
      <c r="B8" s="89" t="s">
        <v>178</v>
      </c>
      <c r="C8" s="89" t="s">
        <v>117</v>
      </c>
      <c r="D8" s="89" t="s">
        <v>107</v>
      </c>
      <c r="E8" s="89" t="s">
        <v>184</v>
      </c>
      <c r="F8" s="89" t="s">
        <v>185</v>
      </c>
      <c r="G8" s="89" t="s">
        <v>125</v>
      </c>
      <c r="H8" s="89" t="s">
        <v>120</v>
      </c>
      <c r="I8" s="89" t="s">
        <v>129</v>
      </c>
      <c r="J8" s="89" t="s">
        <v>164</v>
      </c>
      <c r="K8" s="89" t="s">
        <v>130</v>
      </c>
      <c r="L8" s="89" t="s">
        <v>110</v>
      </c>
      <c r="M8" s="89" t="s">
        <v>110</v>
      </c>
      <c r="N8" s="89" t="s">
        <v>110</v>
      </c>
      <c r="O8" s="89" t="s">
        <v>110</v>
      </c>
      <c r="P8" s="89" t="s">
        <v>110</v>
      </c>
      <c r="Q8" s="89">
        <v>3</v>
      </c>
      <c r="R8" s="89">
        <v>1</v>
      </c>
      <c r="S8" s="89" t="s">
        <v>173</v>
      </c>
      <c r="T8" s="89" t="s">
        <v>174</v>
      </c>
      <c r="U8" s="82">
        <v>36526</v>
      </c>
      <c r="V8" s="89">
        <v>3</v>
      </c>
      <c r="W8" s="89">
        <v>3</v>
      </c>
      <c r="X8" s="89"/>
      <c r="Y8" s="89"/>
      <c r="Z8" s="89">
        <v>6</v>
      </c>
      <c r="AA8" s="89">
        <v>8</v>
      </c>
      <c r="AB8" s="89">
        <v>6</v>
      </c>
      <c r="AC8" s="89">
        <v>2</v>
      </c>
      <c r="AD8" s="89"/>
      <c r="AE8" s="89">
        <v>16</v>
      </c>
      <c r="AF8" s="89">
        <v>16</v>
      </c>
      <c r="AG8" s="89">
        <v>10</v>
      </c>
      <c r="AH8" s="89">
        <v>2</v>
      </c>
      <c r="AI8" s="89"/>
      <c r="AJ8" s="89">
        <v>28</v>
      </c>
      <c r="AK8" s="89">
        <v>2</v>
      </c>
      <c r="AL8" s="89">
        <v>1</v>
      </c>
      <c r="AM8" s="89">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x14ac:dyDescent="0.25">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x14ac:dyDescent="0.25">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x14ac:dyDescent="0.25">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x14ac:dyDescent="0.25">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x14ac:dyDescent="0.25">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x14ac:dyDescent="0.25">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x14ac:dyDescent="0.25">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x14ac:dyDescent="0.25">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x14ac:dyDescent="0.25">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x14ac:dyDescent="0.25">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x14ac:dyDescent="0.25">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x14ac:dyDescent="0.25">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x14ac:dyDescent="0.25">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x14ac:dyDescent="0.25">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x14ac:dyDescent="0.25">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x14ac:dyDescent="0.25">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x14ac:dyDescent="0.25">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x14ac:dyDescent="0.25">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x14ac:dyDescent="0.25">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x14ac:dyDescent="0.25">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x14ac:dyDescent="0.25">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x14ac:dyDescent="0.25">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x14ac:dyDescent="0.25">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x14ac:dyDescent="0.25">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x14ac:dyDescent="0.25">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x14ac:dyDescent="0.25">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x14ac:dyDescent="0.25">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x14ac:dyDescent="0.25">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x14ac:dyDescent="0.25">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x14ac:dyDescent="0.25">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x14ac:dyDescent="0.25">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x14ac:dyDescent="0.25">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x14ac:dyDescent="0.25">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x14ac:dyDescent="0.25">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x14ac:dyDescent="0.25">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x14ac:dyDescent="0.25">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x14ac:dyDescent="0.25">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x14ac:dyDescent="0.25">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x14ac:dyDescent="0.25">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x14ac:dyDescent="0.25">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x14ac:dyDescent="0.25">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x14ac:dyDescent="0.25">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x14ac:dyDescent="0.25">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x14ac:dyDescent="0.25">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x14ac:dyDescent="0.25">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x14ac:dyDescent="0.25">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x14ac:dyDescent="0.25">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x14ac:dyDescent="0.25">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x14ac:dyDescent="0.25">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x14ac:dyDescent="0.25">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x14ac:dyDescent="0.25">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x14ac:dyDescent="0.25">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x14ac:dyDescent="0.25">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x14ac:dyDescent="0.25">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x14ac:dyDescent="0.25">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x14ac:dyDescent="0.25">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x14ac:dyDescent="0.25">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x14ac:dyDescent="0.25">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x14ac:dyDescent="0.25">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x14ac:dyDescent="0.25">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x14ac:dyDescent="0.25">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x14ac:dyDescent="0.25">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x14ac:dyDescent="0.25">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x14ac:dyDescent="0.25">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x14ac:dyDescent="0.25">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x14ac:dyDescent="0.25">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x14ac:dyDescent="0.25">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x14ac:dyDescent="0.25">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x14ac:dyDescent="0.25">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x14ac:dyDescent="0.25">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x14ac:dyDescent="0.25">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x14ac:dyDescent="0.25">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x14ac:dyDescent="0.25">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x14ac:dyDescent="0.25">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x14ac:dyDescent="0.25">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x14ac:dyDescent="0.25">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x14ac:dyDescent="0.25">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x14ac:dyDescent="0.25">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x14ac:dyDescent="0.25">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x14ac:dyDescent="0.25">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x14ac:dyDescent="0.25">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x14ac:dyDescent="0.25">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x14ac:dyDescent="0.25">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x14ac:dyDescent="0.25">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x14ac:dyDescent="0.25">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x14ac:dyDescent="0.25">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x14ac:dyDescent="0.25">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x14ac:dyDescent="0.25">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x14ac:dyDescent="0.25">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x14ac:dyDescent="0.25">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x14ac:dyDescent="0.25">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x14ac:dyDescent="0.25">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x14ac:dyDescent="0.25">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x14ac:dyDescent="0.25">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x14ac:dyDescent="0.25">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x14ac:dyDescent="0.25">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x14ac:dyDescent="0.25">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x14ac:dyDescent="0.25">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x14ac:dyDescent="0.25">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x14ac:dyDescent="0.25">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x14ac:dyDescent="0.25">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x14ac:dyDescent="0.25">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x14ac:dyDescent="0.25">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x14ac:dyDescent="0.25">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x14ac:dyDescent="0.25">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x14ac:dyDescent="0.25">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x14ac:dyDescent="0.25">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x14ac:dyDescent="0.25">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x14ac:dyDescent="0.25">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x14ac:dyDescent="0.25">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x14ac:dyDescent="0.25">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x14ac:dyDescent="0.25">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x14ac:dyDescent="0.25">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x14ac:dyDescent="0.25">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x14ac:dyDescent="0.25">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x14ac:dyDescent="0.25">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x14ac:dyDescent="0.25">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x14ac:dyDescent="0.25">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x14ac:dyDescent="0.25">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x14ac:dyDescent="0.25">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x14ac:dyDescent="0.25">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x14ac:dyDescent="0.25">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x14ac:dyDescent="0.25">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x14ac:dyDescent="0.25">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x14ac:dyDescent="0.25">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x14ac:dyDescent="0.25">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x14ac:dyDescent="0.25">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x14ac:dyDescent="0.25">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x14ac:dyDescent="0.25">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x14ac:dyDescent="0.25">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x14ac:dyDescent="0.25">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x14ac:dyDescent="0.25">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x14ac:dyDescent="0.25">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x14ac:dyDescent="0.25">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x14ac:dyDescent="0.25">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x14ac:dyDescent="0.25">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x14ac:dyDescent="0.25">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x14ac:dyDescent="0.25">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x14ac:dyDescent="0.25">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x14ac:dyDescent="0.25">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x14ac:dyDescent="0.25">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x14ac:dyDescent="0.25">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x14ac:dyDescent="0.25">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x14ac:dyDescent="0.25">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x14ac:dyDescent="0.25">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x14ac:dyDescent="0.25">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x14ac:dyDescent="0.25">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x14ac:dyDescent="0.25">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x14ac:dyDescent="0.25">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x14ac:dyDescent="0.25">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x14ac:dyDescent="0.25">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x14ac:dyDescent="0.25">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x14ac:dyDescent="0.25">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x14ac:dyDescent="0.25">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x14ac:dyDescent="0.25">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x14ac:dyDescent="0.25">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x14ac:dyDescent="0.25">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x14ac:dyDescent="0.25">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x14ac:dyDescent="0.25">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x14ac:dyDescent="0.25">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x14ac:dyDescent="0.25">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x14ac:dyDescent="0.25">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x14ac:dyDescent="0.25">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x14ac:dyDescent="0.25">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x14ac:dyDescent="0.25">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x14ac:dyDescent="0.25">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x14ac:dyDescent="0.25">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x14ac:dyDescent="0.25">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x14ac:dyDescent="0.25">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x14ac:dyDescent="0.25">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x14ac:dyDescent="0.25">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x14ac:dyDescent="0.25">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x14ac:dyDescent="0.25">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x14ac:dyDescent="0.25">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x14ac:dyDescent="0.25">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x14ac:dyDescent="0.25">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x14ac:dyDescent="0.25">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x14ac:dyDescent="0.25">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x14ac:dyDescent="0.25">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x14ac:dyDescent="0.25">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x14ac:dyDescent="0.25">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x14ac:dyDescent="0.25">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x14ac:dyDescent="0.25">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x14ac:dyDescent="0.25">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x14ac:dyDescent="0.25">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x14ac:dyDescent="0.25">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x14ac:dyDescent="0.25">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x14ac:dyDescent="0.25">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x14ac:dyDescent="0.25">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x14ac:dyDescent="0.25">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x14ac:dyDescent="0.25">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x14ac:dyDescent="0.25">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x14ac:dyDescent="0.25">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x14ac:dyDescent="0.25">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x14ac:dyDescent="0.25">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x14ac:dyDescent="0.25">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x14ac:dyDescent="0.25">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x14ac:dyDescent="0.25">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x14ac:dyDescent="0.25">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x14ac:dyDescent="0.25">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x14ac:dyDescent="0.25">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x14ac:dyDescent="0.25">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x14ac:dyDescent="0.25">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x14ac:dyDescent="0.25">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x14ac:dyDescent="0.25">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x14ac:dyDescent="0.25">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x14ac:dyDescent="0.25">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x14ac:dyDescent="0.25">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x14ac:dyDescent="0.25">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x14ac:dyDescent="0.25">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x14ac:dyDescent="0.25">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x14ac:dyDescent="0.25">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x14ac:dyDescent="0.25">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x14ac:dyDescent="0.25">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x14ac:dyDescent="0.25">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x14ac:dyDescent="0.25">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x14ac:dyDescent="0.25">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x14ac:dyDescent="0.25">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x14ac:dyDescent="0.25">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x14ac:dyDescent="0.25">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x14ac:dyDescent="0.25">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x14ac:dyDescent="0.25">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x14ac:dyDescent="0.25">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x14ac:dyDescent="0.25">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x14ac:dyDescent="0.25">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x14ac:dyDescent="0.25">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x14ac:dyDescent="0.25">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x14ac:dyDescent="0.25">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x14ac:dyDescent="0.25">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x14ac:dyDescent="0.25">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x14ac:dyDescent="0.25">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x14ac:dyDescent="0.25">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x14ac:dyDescent="0.25">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x14ac:dyDescent="0.25">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x14ac:dyDescent="0.25">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x14ac:dyDescent="0.25">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x14ac:dyDescent="0.25">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x14ac:dyDescent="0.25">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x14ac:dyDescent="0.25">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x14ac:dyDescent="0.25">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x14ac:dyDescent="0.25">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x14ac:dyDescent="0.25">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x14ac:dyDescent="0.25">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x14ac:dyDescent="0.25">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x14ac:dyDescent="0.25">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x14ac:dyDescent="0.25">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x14ac:dyDescent="0.25">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x14ac:dyDescent="0.25">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x14ac:dyDescent="0.25">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x14ac:dyDescent="0.25">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x14ac:dyDescent="0.25">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x14ac:dyDescent="0.25">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x14ac:dyDescent="0.25">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x14ac:dyDescent="0.25">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x14ac:dyDescent="0.25">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x14ac:dyDescent="0.25">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x14ac:dyDescent="0.25">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x14ac:dyDescent="0.25">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x14ac:dyDescent="0.25">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x14ac:dyDescent="0.25">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x14ac:dyDescent="0.25">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x14ac:dyDescent="0.25">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x14ac:dyDescent="0.25">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x14ac:dyDescent="0.25">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x14ac:dyDescent="0.25">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x14ac:dyDescent="0.25">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x14ac:dyDescent="0.25">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x14ac:dyDescent="0.25">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x14ac:dyDescent="0.25">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x14ac:dyDescent="0.25">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x14ac:dyDescent="0.25">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x14ac:dyDescent="0.25">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x14ac:dyDescent="0.25">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x14ac:dyDescent="0.25">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x14ac:dyDescent="0.25">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x14ac:dyDescent="0.25">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x14ac:dyDescent="0.25">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x14ac:dyDescent="0.25">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x14ac:dyDescent="0.25">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x14ac:dyDescent="0.25">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x14ac:dyDescent="0.25">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x14ac:dyDescent="0.25">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x14ac:dyDescent="0.25">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x14ac:dyDescent="0.25">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x14ac:dyDescent="0.25">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x14ac:dyDescent="0.25">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x14ac:dyDescent="0.25">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x14ac:dyDescent="0.25">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x14ac:dyDescent="0.25">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x14ac:dyDescent="0.25">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x14ac:dyDescent="0.25">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x14ac:dyDescent="0.25">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x14ac:dyDescent="0.25">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x14ac:dyDescent="0.25">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x14ac:dyDescent="0.25">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x14ac:dyDescent="0.25">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x14ac:dyDescent="0.25">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x14ac:dyDescent="0.25">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x14ac:dyDescent="0.25">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x14ac:dyDescent="0.25">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x14ac:dyDescent="0.25">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x14ac:dyDescent="0.25">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x14ac:dyDescent="0.25">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x14ac:dyDescent="0.25">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x14ac:dyDescent="0.25">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x14ac:dyDescent="0.25">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x14ac:dyDescent="0.25">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x14ac:dyDescent="0.25">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x14ac:dyDescent="0.25">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x14ac:dyDescent="0.25">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x14ac:dyDescent="0.25">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x14ac:dyDescent="0.25">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x14ac:dyDescent="0.25">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x14ac:dyDescent="0.25">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x14ac:dyDescent="0.25">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x14ac:dyDescent="0.25">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x14ac:dyDescent="0.25">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x14ac:dyDescent="0.25">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x14ac:dyDescent="0.25">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x14ac:dyDescent="0.25">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x14ac:dyDescent="0.25">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x14ac:dyDescent="0.25">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x14ac:dyDescent="0.25">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x14ac:dyDescent="0.25">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x14ac:dyDescent="0.25">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x14ac:dyDescent="0.25">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x14ac:dyDescent="0.25">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x14ac:dyDescent="0.25">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x14ac:dyDescent="0.25">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x14ac:dyDescent="0.25">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x14ac:dyDescent="0.25">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x14ac:dyDescent="0.25">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x14ac:dyDescent="0.25">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x14ac:dyDescent="0.25">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x14ac:dyDescent="0.25">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x14ac:dyDescent="0.25">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x14ac:dyDescent="0.25">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x14ac:dyDescent="0.25">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x14ac:dyDescent="0.25">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x14ac:dyDescent="0.25">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x14ac:dyDescent="0.25">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x14ac:dyDescent="0.25">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x14ac:dyDescent="0.25">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x14ac:dyDescent="0.25">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x14ac:dyDescent="0.25">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x14ac:dyDescent="0.25">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x14ac:dyDescent="0.25">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x14ac:dyDescent="0.25">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x14ac:dyDescent="0.25">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x14ac:dyDescent="0.25">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x14ac:dyDescent="0.25">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x14ac:dyDescent="0.25">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x14ac:dyDescent="0.25">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x14ac:dyDescent="0.25">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x14ac:dyDescent="0.25">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x14ac:dyDescent="0.25">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x14ac:dyDescent="0.25">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x14ac:dyDescent="0.25">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x14ac:dyDescent="0.25">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x14ac:dyDescent="0.25">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x14ac:dyDescent="0.25">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x14ac:dyDescent="0.25">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x14ac:dyDescent="0.25">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x14ac:dyDescent="0.25">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x14ac:dyDescent="0.25">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x14ac:dyDescent="0.25">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x14ac:dyDescent="0.25">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x14ac:dyDescent="0.25">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x14ac:dyDescent="0.25">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x14ac:dyDescent="0.25">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x14ac:dyDescent="0.25">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x14ac:dyDescent="0.25">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x14ac:dyDescent="0.25">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x14ac:dyDescent="0.25">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x14ac:dyDescent="0.25">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x14ac:dyDescent="0.25">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x14ac:dyDescent="0.25">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x14ac:dyDescent="0.25">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x14ac:dyDescent="0.25">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x14ac:dyDescent="0.25">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x14ac:dyDescent="0.25">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x14ac:dyDescent="0.25">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x14ac:dyDescent="0.25">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x14ac:dyDescent="0.25">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x14ac:dyDescent="0.25">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x14ac:dyDescent="0.25">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x14ac:dyDescent="0.25">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x14ac:dyDescent="0.25">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x14ac:dyDescent="0.25">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x14ac:dyDescent="0.25">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x14ac:dyDescent="0.25">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x14ac:dyDescent="0.25">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x14ac:dyDescent="0.25">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x14ac:dyDescent="0.25">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x14ac:dyDescent="0.25">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x14ac:dyDescent="0.25">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x14ac:dyDescent="0.25">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x14ac:dyDescent="0.25">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x14ac:dyDescent="0.25">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x14ac:dyDescent="0.25">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x14ac:dyDescent="0.25">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x14ac:dyDescent="0.25">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x14ac:dyDescent="0.25">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x14ac:dyDescent="0.25">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x14ac:dyDescent="0.25">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x14ac:dyDescent="0.25">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x14ac:dyDescent="0.25">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x14ac:dyDescent="0.25">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x14ac:dyDescent="0.25">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x14ac:dyDescent="0.25">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x14ac:dyDescent="0.25">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x14ac:dyDescent="0.25">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x14ac:dyDescent="0.25">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x14ac:dyDescent="0.25">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x14ac:dyDescent="0.25">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x14ac:dyDescent="0.25">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x14ac:dyDescent="0.25">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x14ac:dyDescent="0.25">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x14ac:dyDescent="0.25">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x14ac:dyDescent="0.25">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x14ac:dyDescent="0.25">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x14ac:dyDescent="0.25">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x14ac:dyDescent="0.25">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x14ac:dyDescent="0.25">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x14ac:dyDescent="0.25">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x14ac:dyDescent="0.25">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x14ac:dyDescent="0.25">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x14ac:dyDescent="0.25">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x14ac:dyDescent="0.25">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x14ac:dyDescent="0.25">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x14ac:dyDescent="0.25">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x14ac:dyDescent="0.25">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x14ac:dyDescent="0.25">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x14ac:dyDescent="0.25">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x14ac:dyDescent="0.25">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x14ac:dyDescent="0.25">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x14ac:dyDescent="0.25">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x14ac:dyDescent="0.25">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x14ac:dyDescent="0.25">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x14ac:dyDescent="0.25">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x14ac:dyDescent="0.25">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x14ac:dyDescent="0.25">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x14ac:dyDescent="0.25">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x14ac:dyDescent="0.25">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x14ac:dyDescent="0.25">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x14ac:dyDescent="0.25">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x14ac:dyDescent="0.25">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x14ac:dyDescent="0.25">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x14ac:dyDescent="0.25">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x14ac:dyDescent="0.25">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x14ac:dyDescent="0.25">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x14ac:dyDescent="0.25">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x14ac:dyDescent="0.25">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x14ac:dyDescent="0.25">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x14ac:dyDescent="0.25">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x14ac:dyDescent="0.25">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x14ac:dyDescent="0.25">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x14ac:dyDescent="0.25">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x14ac:dyDescent="0.25">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x14ac:dyDescent="0.25">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x14ac:dyDescent="0.25">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x14ac:dyDescent="0.25">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x14ac:dyDescent="0.25">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x14ac:dyDescent="0.25">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x14ac:dyDescent="0.25">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x14ac:dyDescent="0.25">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x14ac:dyDescent="0.25">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x14ac:dyDescent="0.25">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x14ac:dyDescent="0.25">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x14ac:dyDescent="0.25">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x14ac:dyDescent="0.25">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x14ac:dyDescent="0.25">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x14ac:dyDescent="0.25">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x14ac:dyDescent="0.25">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x14ac:dyDescent="0.25">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x14ac:dyDescent="0.25">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x14ac:dyDescent="0.25">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x14ac:dyDescent="0.25">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x14ac:dyDescent="0.25">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x14ac:dyDescent="0.25">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x14ac:dyDescent="0.25">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x14ac:dyDescent="0.25">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x14ac:dyDescent="0.25">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x14ac:dyDescent="0.25">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x14ac:dyDescent="0.25">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x14ac:dyDescent="0.25">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x14ac:dyDescent="0.25">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x14ac:dyDescent="0.25">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x14ac:dyDescent="0.25">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x14ac:dyDescent="0.25">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x14ac:dyDescent="0.25">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x14ac:dyDescent="0.25">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x14ac:dyDescent="0.25">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x14ac:dyDescent="0.25">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x14ac:dyDescent="0.25">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x14ac:dyDescent="0.25">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x14ac:dyDescent="0.25">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x14ac:dyDescent="0.25">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x14ac:dyDescent="0.25">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x14ac:dyDescent="0.25">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x14ac:dyDescent="0.25">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x14ac:dyDescent="0.25">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x14ac:dyDescent="0.25">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x14ac:dyDescent="0.25">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x14ac:dyDescent="0.25">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x14ac:dyDescent="0.25">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x14ac:dyDescent="0.25">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x14ac:dyDescent="0.25">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x14ac:dyDescent="0.25">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x14ac:dyDescent="0.25">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x14ac:dyDescent="0.25">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x14ac:dyDescent="0.25">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x14ac:dyDescent="0.25">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x14ac:dyDescent="0.25">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x14ac:dyDescent="0.25">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x14ac:dyDescent="0.25">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x14ac:dyDescent="0.25">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x14ac:dyDescent="0.25">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x14ac:dyDescent="0.25">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x14ac:dyDescent="0.25">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x14ac:dyDescent="0.25">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x14ac:dyDescent="0.25">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x14ac:dyDescent="0.25">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x14ac:dyDescent="0.25">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x14ac:dyDescent="0.25">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x14ac:dyDescent="0.25">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x14ac:dyDescent="0.25">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x14ac:dyDescent="0.25">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x14ac:dyDescent="0.25">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x14ac:dyDescent="0.25">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x14ac:dyDescent="0.25">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x14ac:dyDescent="0.25">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x14ac:dyDescent="0.25">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x14ac:dyDescent="0.25">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x14ac:dyDescent="0.25">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x14ac:dyDescent="0.25">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x14ac:dyDescent="0.25">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x14ac:dyDescent="0.25">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x14ac:dyDescent="0.25">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x14ac:dyDescent="0.25">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x14ac:dyDescent="0.25">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x14ac:dyDescent="0.25">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x14ac:dyDescent="0.25">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x14ac:dyDescent="0.25">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x14ac:dyDescent="0.25">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x14ac:dyDescent="0.25">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x14ac:dyDescent="0.25">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x14ac:dyDescent="0.25">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x14ac:dyDescent="0.25">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x14ac:dyDescent="0.25">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x14ac:dyDescent="0.25">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x14ac:dyDescent="0.25">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x14ac:dyDescent="0.25">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x14ac:dyDescent="0.25">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x14ac:dyDescent="0.25">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x14ac:dyDescent="0.25">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x14ac:dyDescent="0.25">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x14ac:dyDescent="0.25">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x14ac:dyDescent="0.25">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x14ac:dyDescent="0.25">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x14ac:dyDescent="0.25">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x14ac:dyDescent="0.25">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x14ac:dyDescent="0.25">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x14ac:dyDescent="0.25">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x14ac:dyDescent="0.25">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x14ac:dyDescent="0.25">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x14ac:dyDescent="0.25">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x14ac:dyDescent="0.25">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x14ac:dyDescent="0.25">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x14ac:dyDescent="0.25">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x14ac:dyDescent="0.25">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x14ac:dyDescent="0.25">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x14ac:dyDescent="0.25">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x14ac:dyDescent="0.25">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x14ac:dyDescent="0.25">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x14ac:dyDescent="0.25">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x14ac:dyDescent="0.25">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x14ac:dyDescent="0.25">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x14ac:dyDescent="0.25">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x14ac:dyDescent="0.25">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x14ac:dyDescent="0.25">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x14ac:dyDescent="0.25">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x14ac:dyDescent="0.25">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x14ac:dyDescent="0.25">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x14ac:dyDescent="0.25">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x14ac:dyDescent="0.25">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x14ac:dyDescent="0.25">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x14ac:dyDescent="0.25">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x14ac:dyDescent="0.25">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x14ac:dyDescent="0.25">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x14ac:dyDescent="0.25">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x14ac:dyDescent="0.25">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x14ac:dyDescent="0.25">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x14ac:dyDescent="0.25">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x14ac:dyDescent="0.25">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x14ac:dyDescent="0.25">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x14ac:dyDescent="0.25">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x14ac:dyDescent="0.25">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x14ac:dyDescent="0.25">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x14ac:dyDescent="0.25">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x14ac:dyDescent="0.25">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x14ac:dyDescent="0.25">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x14ac:dyDescent="0.25">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x14ac:dyDescent="0.25">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x14ac:dyDescent="0.25">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x14ac:dyDescent="0.25">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x14ac:dyDescent="0.25">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x14ac:dyDescent="0.25">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x14ac:dyDescent="0.25">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x14ac:dyDescent="0.25">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x14ac:dyDescent="0.25">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x14ac:dyDescent="0.25">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x14ac:dyDescent="0.25">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x14ac:dyDescent="0.25">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x14ac:dyDescent="0.25">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x14ac:dyDescent="0.25">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x14ac:dyDescent="0.25">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x14ac:dyDescent="0.25">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x14ac:dyDescent="0.25">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x14ac:dyDescent="0.25">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x14ac:dyDescent="0.25">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x14ac:dyDescent="0.25">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x14ac:dyDescent="0.25">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x14ac:dyDescent="0.25">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x14ac:dyDescent="0.25">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x14ac:dyDescent="0.25">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x14ac:dyDescent="0.25">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x14ac:dyDescent="0.25">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x14ac:dyDescent="0.25">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x14ac:dyDescent="0.25">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x14ac:dyDescent="0.25">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x14ac:dyDescent="0.25">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x14ac:dyDescent="0.25">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x14ac:dyDescent="0.25">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x14ac:dyDescent="0.25">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x14ac:dyDescent="0.25">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x14ac:dyDescent="0.25">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x14ac:dyDescent="0.25">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x14ac:dyDescent="0.25">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x14ac:dyDescent="0.25">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x14ac:dyDescent="0.25">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x14ac:dyDescent="0.25">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x14ac:dyDescent="0.25">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x14ac:dyDescent="0.25">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x14ac:dyDescent="0.25">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x14ac:dyDescent="0.25">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x14ac:dyDescent="0.25">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x14ac:dyDescent="0.25">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x14ac:dyDescent="0.25">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x14ac:dyDescent="0.25">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x14ac:dyDescent="0.25">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x14ac:dyDescent="0.25">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x14ac:dyDescent="0.25">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x14ac:dyDescent="0.25">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x14ac:dyDescent="0.25">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x14ac:dyDescent="0.25">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x14ac:dyDescent="0.25">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x14ac:dyDescent="0.25">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x14ac:dyDescent="0.25">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x14ac:dyDescent="0.25">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x14ac:dyDescent="0.25">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x14ac:dyDescent="0.25">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x14ac:dyDescent="0.25">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x14ac:dyDescent="0.25">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x14ac:dyDescent="0.25">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x14ac:dyDescent="0.25">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x14ac:dyDescent="0.25">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x14ac:dyDescent="0.25">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x14ac:dyDescent="0.25">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x14ac:dyDescent="0.25">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x14ac:dyDescent="0.25">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x14ac:dyDescent="0.25">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x14ac:dyDescent="0.25">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x14ac:dyDescent="0.25">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x14ac:dyDescent="0.25">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x14ac:dyDescent="0.25">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x14ac:dyDescent="0.25">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x14ac:dyDescent="0.25">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x14ac:dyDescent="0.25">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x14ac:dyDescent="0.25">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x14ac:dyDescent="0.25">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x14ac:dyDescent="0.25">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x14ac:dyDescent="0.25">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x14ac:dyDescent="0.25">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x14ac:dyDescent="0.25">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x14ac:dyDescent="0.25">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x14ac:dyDescent="0.25">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x14ac:dyDescent="0.25">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x14ac:dyDescent="0.25">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x14ac:dyDescent="0.25">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x14ac:dyDescent="0.25">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x14ac:dyDescent="0.25">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x14ac:dyDescent="0.25">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x14ac:dyDescent="0.25">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x14ac:dyDescent="0.25">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x14ac:dyDescent="0.25">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x14ac:dyDescent="0.25">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x14ac:dyDescent="0.25">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x14ac:dyDescent="0.25">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x14ac:dyDescent="0.25">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x14ac:dyDescent="0.25">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x14ac:dyDescent="0.25">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x14ac:dyDescent="0.25">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x14ac:dyDescent="0.25">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x14ac:dyDescent="0.25">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x14ac:dyDescent="0.25">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x14ac:dyDescent="0.25">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x14ac:dyDescent="0.25">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x14ac:dyDescent="0.25">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x14ac:dyDescent="0.25">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x14ac:dyDescent="0.25">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x14ac:dyDescent="0.25">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x14ac:dyDescent="0.25">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x14ac:dyDescent="0.25">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x14ac:dyDescent="0.25">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x14ac:dyDescent="0.25">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x14ac:dyDescent="0.25">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x14ac:dyDescent="0.25">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x14ac:dyDescent="0.25">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x14ac:dyDescent="0.25">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x14ac:dyDescent="0.25">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x14ac:dyDescent="0.25">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x14ac:dyDescent="0.25">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x14ac:dyDescent="0.25">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x14ac:dyDescent="0.25">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x14ac:dyDescent="0.25">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x14ac:dyDescent="0.25">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x14ac:dyDescent="0.25">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x14ac:dyDescent="0.25">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x14ac:dyDescent="0.25">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x14ac:dyDescent="0.25">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x14ac:dyDescent="0.25">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x14ac:dyDescent="0.25">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x14ac:dyDescent="0.25">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x14ac:dyDescent="0.25">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x14ac:dyDescent="0.25">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x14ac:dyDescent="0.25">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x14ac:dyDescent="0.25">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x14ac:dyDescent="0.25">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x14ac:dyDescent="0.25">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x14ac:dyDescent="0.25">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x14ac:dyDescent="0.25">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x14ac:dyDescent="0.25">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x14ac:dyDescent="0.25">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x14ac:dyDescent="0.25">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x14ac:dyDescent="0.25">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x14ac:dyDescent="0.25">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x14ac:dyDescent="0.25">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x14ac:dyDescent="0.25">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x14ac:dyDescent="0.25">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x14ac:dyDescent="0.25">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x14ac:dyDescent="0.25">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x14ac:dyDescent="0.25">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x14ac:dyDescent="0.25">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x14ac:dyDescent="0.25">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x14ac:dyDescent="0.25">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x14ac:dyDescent="0.25">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x14ac:dyDescent="0.25">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x14ac:dyDescent="0.25">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x14ac:dyDescent="0.25">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x14ac:dyDescent="0.25">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x14ac:dyDescent="0.25">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x14ac:dyDescent="0.25">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x14ac:dyDescent="0.25">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x14ac:dyDescent="0.25">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x14ac:dyDescent="0.25">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x14ac:dyDescent="0.25">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x14ac:dyDescent="0.25">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x14ac:dyDescent="0.25">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x14ac:dyDescent="0.25">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x14ac:dyDescent="0.25">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x14ac:dyDescent="0.25">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x14ac:dyDescent="0.25">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x14ac:dyDescent="0.25">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x14ac:dyDescent="0.25">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x14ac:dyDescent="0.25">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x14ac:dyDescent="0.25">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x14ac:dyDescent="0.25">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x14ac:dyDescent="0.25">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x14ac:dyDescent="0.25">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x14ac:dyDescent="0.25">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x14ac:dyDescent="0.25">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x14ac:dyDescent="0.25">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x14ac:dyDescent="0.25">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x14ac:dyDescent="0.25">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x14ac:dyDescent="0.25">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x14ac:dyDescent="0.25">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x14ac:dyDescent="0.25">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x14ac:dyDescent="0.25">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x14ac:dyDescent="0.25">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x14ac:dyDescent="0.25">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x14ac:dyDescent="0.25">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x14ac:dyDescent="0.25">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x14ac:dyDescent="0.25">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x14ac:dyDescent="0.25">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x14ac:dyDescent="0.25">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x14ac:dyDescent="0.25">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x14ac:dyDescent="0.25">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x14ac:dyDescent="0.25">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x14ac:dyDescent="0.25">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x14ac:dyDescent="0.25">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x14ac:dyDescent="0.25">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x14ac:dyDescent="0.25">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x14ac:dyDescent="0.25">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x14ac:dyDescent="0.25">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x14ac:dyDescent="0.25">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x14ac:dyDescent="0.25">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x14ac:dyDescent="0.25">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x14ac:dyDescent="0.25">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x14ac:dyDescent="0.25">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x14ac:dyDescent="0.25">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x14ac:dyDescent="0.25">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x14ac:dyDescent="0.25">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x14ac:dyDescent="0.25">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x14ac:dyDescent="0.25">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x14ac:dyDescent="0.25">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x14ac:dyDescent="0.25">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x14ac:dyDescent="0.25">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x14ac:dyDescent="0.25">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x14ac:dyDescent="0.25">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x14ac:dyDescent="0.25">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x14ac:dyDescent="0.25">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x14ac:dyDescent="0.25">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x14ac:dyDescent="0.25">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x14ac:dyDescent="0.25">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x14ac:dyDescent="0.25">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x14ac:dyDescent="0.25">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x14ac:dyDescent="0.25">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x14ac:dyDescent="0.25">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x14ac:dyDescent="0.25">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x14ac:dyDescent="0.25">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x14ac:dyDescent="0.25">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x14ac:dyDescent="0.25">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x14ac:dyDescent="0.25">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x14ac:dyDescent="0.25">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x14ac:dyDescent="0.25">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x14ac:dyDescent="0.25">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x14ac:dyDescent="0.25">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x14ac:dyDescent="0.25">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x14ac:dyDescent="0.25">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x14ac:dyDescent="0.25">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x14ac:dyDescent="0.25">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x14ac:dyDescent="0.25">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x14ac:dyDescent="0.25">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x14ac:dyDescent="0.25">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x14ac:dyDescent="0.25">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x14ac:dyDescent="0.25">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x14ac:dyDescent="0.25">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x14ac:dyDescent="0.25">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x14ac:dyDescent="0.25">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x14ac:dyDescent="0.25">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x14ac:dyDescent="0.25">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x14ac:dyDescent="0.25">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x14ac:dyDescent="0.25">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x14ac:dyDescent="0.25">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x14ac:dyDescent="0.25">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x14ac:dyDescent="0.25">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x14ac:dyDescent="0.25">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x14ac:dyDescent="0.25">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x14ac:dyDescent="0.25">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x14ac:dyDescent="0.25">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x14ac:dyDescent="0.25">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x14ac:dyDescent="0.25">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x14ac:dyDescent="0.25">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x14ac:dyDescent="0.25">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x14ac:dyDescent="0.25">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x14ac:dyDescent="0.25">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x14ac:dyDescent="0.25">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x14ac:dyDescent="0.25">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x14ac:dyDescent="0.25">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x14ac:dyDescent="0.25">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x14ac:dyDescent="0.25">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x14ac:dyDescent="0.25">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x14ac:dyDescent="0.25">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x14ac:dyDescent="0.25">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x14ac:dyDescent="0.25">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x14ac:dyDescent="0.25">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x14ac:dyDescent="0.25">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x14ac:dyDescent="0.25">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x14ac:dyDescent="0.25">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x14ac:dyDescent="0.25">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x14ac:dyDescent="0.25">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x14ac:dyDescent="0.25">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x14ac:dyDescent="0.25">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x14ac:dyDescent="0.25">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x14ac:dyDescent="0.25">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x14ac:dyDescent="0.25">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x14ac:dyDescent="0.25">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x14ac:dyDescent="0.25">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x14ac:dyDescent="0.25">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x14ac:dyDescent="0.25">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x14ac:dyDescent="0.25">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x14ac:dyDescent="0.25">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x14ac:dyDescent="0.25">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x14ac:dyDescent="0.25">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x14ac:dyDescent="0.25">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x14ac:dyDescent="0.25">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x14ac:dyDescent="0.25">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x14ac:dyDescent="0.25">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x14ac:dyDescent="0.25">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x14ac:dyDescent="0.25">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x14ac:dyDescent="0.25">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x14ac:dyDescent="0.25">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x14ac:dyDescent="0.25">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x14ac:dyDescent="0.25">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x14ac:dyDescent="0.25">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x14ac:dyDescent="0.25">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x14ac:dyDescent="0.25">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x14ac:dyDescent="0.25">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x14ac:dyDescent="0.25">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x14ac:dyDescent="0.25">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x14ac:dyDescent="0.25">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x14ac:dyDescent="0.25">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x14ac:dyDescent="0.25">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x14ac:dyDescent="0.25">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x14ac:dyDescent="0.25">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x14ac:dyDescent="0.25">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x14ac:dyDescent="0.25">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x14ac:dyDescent="0.25">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x14ac:dyDescent="0.25">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x14ac:dyDescent="0.25">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x14ac:dyDescent="0.25">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x14ac:dyDescent="0.25">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x14ac:dyDescent="0.25">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x14ac:dyDescent="0.25">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x14ac:dyDescent="0.25">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x14ac:dyDescent="0.25">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x14ac:dyDescent="0.25">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x14ac:dyDescent="0.25">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x14ac:dyDescent="0.25">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x14ac:dyDescent="0.25">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x14ac:dyDescent="0.25">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x14ac:dyDescent="0.25">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x14ac:dyDescent="0.25">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x14ac:dyDescent="0.25">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x14ac:dyDescent="0.25">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x14ac:dyDescent="0.25">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x14ac:dyDescent="0.25">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x14ac:dyDescent="0.25">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x14ac:dyDescent="0.25">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x14ac:dyDescent="0.25">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x14ac:dyDescent="0.25">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x14ac:dyDescent="0.25">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x14ac:dyDescent="0.25">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x14ac:dyDescent="0.25">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x14ac:dyDescent="0.25">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x14ac:dyDescent="0.25">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x14ac:dyDescent="0.25">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x14ac:dyDescent="0.25">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x14ac:dyDescent="0.25">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x14ac:dyDescent="0.25">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x14ac:dyDescent="0.25">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x14ac:dyDescent="0.25">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x14ac:dyDescent="0.25">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x14ac:dyDescent="0.25">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x14ac:dyDescent="0.25">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x14ac:dyDescent="0.25">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x14ac:dyDescent="0.25">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x14ac:dyDescent="0.25">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x14ac:dyDescent="0.25">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x14ac:dyDescent="0.25">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x14ac:dyDescent="0.25">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x14ac:dyDescent="0.25">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x14ac:dyDescent="0.25">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x14ac:dyDescent="0.25">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x14ac:dyDescent="0.25">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x14ac:dyDescent="0.25">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x14ac:dyDescent="0.25">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x14ac:dyDescent="0.25">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x14ac:dyDescent="0.25">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x14ac:dyDescent="0.25">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x14ac:dyDescent="0.25">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x14ac:dyDescent="0.25">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x14ac:dyDescent="0.25">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x14ac:dyDescent="0.25">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x14ac:dyDescent="0.25">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x14ac:dyDescent="0.25">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x14ac:dyDescent="0.25">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x14ac:dyDescent="0.25">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x14ac:dyDescent="0.25">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x14ac:dyDescent="0.25">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x14ac:dyDescent="0.25">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x14ac:dyDescent="0.25">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x14ac:dyDescent="0.25">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x14ac:dyDescent="0.25">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x14ac:dyDescent="0.25">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x14ac:dyDescent="0.25">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x14ac:dyDescent="0.25">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x14ac:dyDescent="0.25">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x14ac:dyDescent="0.25">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x14ac:dyDescent="0.25">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x14ac:dyDescent="0.25">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x14ac:dyDescent="0.25">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x14ac:dyDescent="0.25">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x14ac:dyDescent="0.25">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x14ac:dyDescent="0.25">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x14ac:dyDescent="0.25">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x14ac:dyDescent="0.25">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theme="7" tint="0.59999389629810485"/>
  </sheetPr>
  <dimension ref="B3:J67"/>
  <sheetViews>
    <sheetView showGridLines="0" topLeftCell="A16" zoomScale="85" zoomScaleNormal="85" workbookViewId="0">
      <selection activeCell="D54" sqref="D54"/>
    </sheetView>
  </sheetViews>
  <sheetFormatPr defaultRowHeight="15" x14ac:dyDescent="0.25"/>
  <cols>
    <col min="2" max="2" width="11.7109375" customWidth="1"/>
    <col min="3" max="3" width="12.2851562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x14ac:dyDescent="0.25">
      <c r="B3" s="22" t="s">
        <v>94</v>
      </c>
    </row>
    <row r="8" spans="2:2" x14ac:dyDescent="0.25">
      <c r="B8" t="s">
        <v>96</v>
      </c>
    </row>
    <row r="9" spans="2:2" x14ac:dyDescent="0.25">
      <c r="B9" t="s">
        <v>161</v>
      </c>
    </row>
    <row r="10" spans="2:2" s="80" customFormat="1" x14ac:dyDescent="0.25"/>
    <row r="11" spans="2:2" s="80" customFormat="1" x14ac:dyDescent="0.25"/>
    <row r="12" spans="2:2" s="80" customFormat="1" x14ac:dyDescent="0.25"/>
    <row r="13" spans="2:2" s="80" customFormat="1" x14ac:dyDescent="0.25"/>
    <row r="14" spans="2:2" s="80" customFormat="1" x14ac:dyDescent="0.25"/>
    <row r="15" spans="2:2" s="80" customFormat="1" x14ac:dyDescent="0.25"/>
    <row r="16" spans="2:2" s="80" customFormat="1" x14ac:dyDescent="0.25"/>
    <row r="17" spans="2:4" s="80" customFormat="1" x14ac:dyDescent="0.25">
      <c r="B17" s="2" t="s">
        <v>167</v>
      </c>
    </row>
    <row r="18" spans="2:4" s="80" customFormat="1" x14ac:dyDescent="0.25"/>
    <row r="19" spans="2:4" s="80" customFormat="1" x14ac:dyDescent="0.25">
      <c r="B19" s="63" t="s">
        <v>33</v>
      </c>
      <c r="C19" s="63" t="s">
        <v>92</v>
      </c>
      <c r="D19" s="63" t="s">
        <v>93</v>
      </c>
    </row>
    <row r="20" spans="2:4" s="80" customFormat="1" x14ac:dyDescent="0.25">
      <c r="B20" s="60" t="s">
        <v>90</v>
      </c>
      <c r="C20" s="61"/>
      <c r="D20" s="113">
        <v>0</v>
      </c>
    </row>
    <row r="21" spans="2:4" s="80" customFormat="1" x14ac:dyDescent="0.25">
      <c r="B21" s="60" t="s">
        <v>66</v>
      </c>
      <c r="C21" s="61"/>
      <c r="D21" s="247">
        <v>0</v>
      </c>
    </row>
    <row r="22" spans="2:4" s="80" customFormat="1" x14ac:dyDescent="0.25">
      <c r="B22" s="60" t="s">
        <v>89</v>
      </c>
      <c r="C22" s="61"/>
      <c r="D22" s="246">
        <v>0</v>
      </c>
    </row>
    <row r="23" spans="2:4" s="80" customFormat="1" x14ac:dyDescent="0.25">
      <c r="B23" s="60" t="s">
        <v>563</v>
      </c>
      <c r="C23" s="61">
        <v>29</v>
      </c>
      <c r="D23" s="87">
        <v>1</v>
      </c>
    </row>
    <row r="24" spans="2:4" s="80" customFormat="1" x14ac:dyDescent="0.25">
      <c r="B24" s="60" t="s">
        <v>564</v>
      </c>
      <c r="C24" s="61">
        <v>29</v>
      </c>
      <c r="D24" s="62">
        <v>1</v>
      </c>
    </row>
    <row r="25" spans="2:4" s="80" customFormat="1" x14ac:dyDescent="0.25">
      <c r="B25"/>
      <c r="C25"/>
      <c r="D25"/>
    </row>
    <row r="26" spans="2:4" s="80" customFormat="1" x14ac:dyDescent="0.25">
      <c r="B26"/>
      <c r="C26"/>
      <c r="D26"/>
    </row>
    <row r="27" spans="2:4" s="80" customFormat="1" x14ac:dyDescent="0.25">
      <c r="B27"/>
      <c r="C27"/>
      <c r="D27"/>
    </row>
    <row r="28" spans="2:4" s="80" customFormat="1" x14ac:dyDescent="0.25">
      <c r="B28"/>
      <c r="C28"/>
      <c r="D28"/>
    </row>
    <row r="29" spans="2:4" s="80" customFormat="1" x14ac:dyDescent="0.25">
      <c r="C29"/>
      <c r="D29"/>
    </row>
    <row r="30" spans="2:4" s="80" customFormat="1" x14ac:dyDescent="0.25">
      <c r="B30" s="2" t="s">
        <v>168</v>
      </c>
      <c r="C30"/>
      <c r="D30"/>
    </row>
    <row r="31" spans="2:4" s="80" customFormat="1" x14ac:dyDescent="0.25">
      <c r="B31"/>
      <c r="C31"/>
      <c r="D31"/>
    </row>
    <row r="32" spans="2:4" s="80" customFormat="1" x14ac:dyDescent="0.25">
      <c r="B32" s="18" t="s">
        <v>29</v>
      </c>
      <c r="C32" s="63" t="s">
        <v>566</v>
      </c>
      <c r="D32"/>
    </row>
    <row r="33" spans="2:10" s="80" customFormat="1" x14ac:dyDescent="0.25">
      <c r="B33"/>
      <c r="C33"/>
      <c r="D33"/>
    </row>
    <row r="34" spans="2:10" s="80" customFormat="1" x14ac:dyDescent="0.25">
      <c r="B34" s="63" t="s">
        <v>33</v>
      </c>
      <c r="C34" s="63" t="s">
        <v>166</v>
      </c>
      <c r="D34" s="63" t="s">
        <v>93</v>
      </c>
      <c r="E34"/>
      <c r="F34"/>
      <c r="G34"/>
      <c r="H34"/>
      <c r="I34"/>
      <c r="J34"/>
    </row>
    <row r="35" spans="2:10" s="80" customFormat="1" x14ac:dyDescent="0.25">
      <c r="B35" s="60" t="s">
        <v>90</v>
      </c>
      <c r="C35" s="61"/>
      <c r="D35" s="113">
        <v>0</v>
      </c>
      <c r="E35"/>
      <c r="F35"/>
      <c r="G35"/>
      <c r="H35"/>
      <c r="I35"/>
      <c r="J35"/>
    </row>
    <row r="36" spans="2:10" s="80" customFormat="1" x14ac:dyDescent="0.25">
      <c r="B36" s="60" t="s">
        <v>66</v>
      </c>
      <c r="C36" s="61"/>
      <c r="D36" s="247">
        <v>0</v>
      </c>
      <c r="E36"/>
      <c r="F36"/>
      <c r="G36"/>
      <c r="H36"/>
      <c r="I36"/>
      <c r="J36"/>
    </row>
    <row r="37" spans="2:10" s="80" customFormat="1" x14ac:dyDescent="0.25">
      <c r="B37" s="60" t="s">
        <v>89</v>
      </c>
      <c r="C37" s="61"/>
      <c r="D37" s="246">
        <v>0</v>
      </c>
      <c r="E37"/>
      <c r="F37"/>
      <c r="G37"/>
      <c r="H37"/>
      <c r="I37"/>
      <c r="J37"/>
    </row>
    <row r="38" spans="2:10" s="80" customFormat="1" x14ac:dyDescent="0.25">
      <c r="B38" s="60" t="s">
        <v>563</v>
      </c>
      <c r="C38" s="61">
        <v>161</v>
      </c>
      <c r="D38" s="87">
        <v>1</v>
      </c>
      <c r="E38"/>
      <c r="F38"/>
      <c r="G38"/>
      <c r="H38"/>
      <c r="I38"/>
      <c r="J38"/>
    </row>
    <row r="39" spans="2:10" s="80" customFormat="1" x14ac:dyDescent="0.25">
      <c r="B39" s="60" t="s">
        <v>91</v>
      </c>
      <c r="C39" s="61">
        <v>161</v>
      </c>
      <c r="D39" s="62">
        <v>1</v>
      </c>
      <c r="E39"/>
      <c r="F39"/>
      <c r="G39"/>
      <c r="H39"/>
      <c r="I39"/>
      <c r="J39"/>
    </row>
    <row r="40" spans="2:10" s="80" customFormat="1" x14ac:dyDescent="0.25">
      <c r="B40"/>
      <c r="C40"/>
      <c r="D40"/>
      <c r="E40"/>
      <c r="F40"/>
      <c r="G40"/>
      <c r="H40"/>
      <c r="I40"/>
      <c r="J40"/>
    </row>
    <row r="41" spans="2:10" s="80" customFormat="1" x14ac:dyDescent="0.25"/>
    <row r="42" spans="2:10" s="80" customFormat="1" x14ac:dyDescent="0.25"/>
    <row r="43" spans="2:10" s="80" customFormat="1" x14ac:dyDescent="0.25"/>
    <row r="44" spans="2:10" s="80" customFormat="1" x14ac:dyDescent="0.25">
      <c r="B44" s="2" t="s">
        <v>169</v>
      </c>
    </row>
    <row r="45" spans="2:10" s="80" customFormat="1" x14ac:dyDescent="0.25"/>
    <row r="46" spans="2:10" s="80" customFormat="1" x14ac:dyDescent="0.25">
      <c r="B46" s="18" t="s">
        <v>29</v>
      </c>
      <c r="C46" s="18" t="s">
        <v>565</v>
      </c>
    </row>
    <row r="47" spans="2:10" s="80" customFormat="1" x14ac:dyDescent="0.25"/>
    <row r="48" spans="2:10" s="80" customFormat="1" x14ac:dyDescent="0.25">
      <c r="B48" s="63" t="s">
        <v>33</v>
      </c>
      <c r="C48" s="63" t="s">
        <v>166</v>
      </c>
      <c r="D48" s="63" t="s">
        <v>93</v>
      </c>
    </row>
    <row r="49" spans="2:4" s="80" customFormat="1" x14ac:dyDescent="0.25">
      <c r="B49" s="60" t="s">
        <v>563</v>
      </c>
      <c r="C49" s="61">
        <v>64</v>
      </c>
      <c r="D49" s="87">
        <v>1</v>
      </c>
    </row>
    <row r="50" spans="2:4" s="80" customFormat="1" x14ac:dyDescent="0.25">
      <c r="B50" s="60" t="s">
        <v>564</v>
      </c>
      <c r="C50" s="61">
        <v>64</v>
      </c>
      <c r="D50" s="62">
        <v>1</v>
      </c>
    </row>
    <row r="51" spans="2:4" s="80" customFormat="1" x14ac:dyDescent="0.25">
      <c r="B51"/>
      <c r="C51"/>
      <c r="D51"/>
    </row>
    <row r="52" spans="2:4" s="80" customFormat="1" x14ac:dyDescent="0.25">
      <c r="B52"/>
      <c r="C52"/>
      <c r="D52"/>
    </row>
    <row r="53" spans="2:4" s="80" customFormat="1" x14ac:dyDescent="0.25">
      <c r="B53"/>
      <c r="C53"/>
      <c r="D53"/>
    </row>
    <row r="54" spans="2:4" s="80" customFormat="1" x14ac:dyDescent="0.25"/>
    <row r="55" spans="2:4" s="80" customFormat="1" x14ac:dyDescent="0.25"/>
    <row r="56" spans="2:4" x14ac:dyDescent="0.25">
      <c r="B56" s="69"/>
      <c r="C56" s="69"/>
      <c r="D56" s="69"/>
    </row>
    <row r="57" spans="2:4" s="69" customFormat="1" x14ac:dyDescent="0.25"/>
    <row r="58" spans="2:4" s="69" customFormat="1" x14ac:dyDescent="0.25">
      <c r="B58"/>
      <c r="C58"/>
      <c r="D58"/>
    </row>
    <row r="59" spans="2:4" s="69" customFormat="1" x14ac:dyDescent="0.25">
      <c r="B59"/>
      <c r="C59"/>
      <c r="D59"/>
    </row>
    <row r="61" spans="2:4" x14ac:dyDescent="0.25">
      <c r="B61" s="2" t="s">
        <v>175</v>
      </c>
    </row>
    <row r="62" spans="2:4" s="112" customFormat="1" x14ac:dyDescent="0.25">
      <c r="B62" s="2"/>
    </row>
    <row r="63" spans="2:4" s="112" customFormat="1" x14ac:dyDescent="0.25">
      <c r="B63" s="2"/>
    </row>
    <row r="64" spans="2:4" s="112" customFormat="1" x14ac:dyDescent="0.25">
      <c r="B64"/>
      <c r="C64"/>
    </row>
    <row r="66" spans="2:3" x14ac:dyDescent="0.25">
      <c r="B66" s="63" t="s">
        <v>98</v>
      </c>
      <c r="C66" s="63" t="s">
        <v>149</v>
      </c>
    </row>
    <row r="67" spans="2:3" x14ac:dyDescent="0.25">
      <c r="B67" s="60" t="s">
        <v>564</v>
      </c>
      <c r="C67" s="61"/>
    </row>
  </sheetData>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7" tint="0.59999389629810485"/>
    <pageSetUpPr fitToPage="1"/>
  </sheetPr>
  <dimension ref="B4:D288"/>
  <sheetViews>
    <sheetView showGridLines="0" zoomScaleNormal="100" workbookViewId="0">
      <selection activeCell="A30" sqref="A30"/>
    </sheetView>
  </sheetViews>
  <sheetFormatPr defaultRowHeight="15" x14ac:dyDescent="0.25"/>
  <cols>
    <col min="1" max="1" width="23.42578125" style="141" customWidth="1"/>
    <col min="2" max="2" width="12.140625" style="141" customWidth="1"/>
    <col min="3" max="3" width="116.85546875" style="11" customWidth="1"/>
    <col min="4" max="16384" width="9.140625" style="141"/>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s="195" customFormat="1" x14ac:dyDescent="0.25">
      <c r="B11" s="43"/>
      <c r="C11" s="49" t="s">
        <v>427</v>
      </c>
      <c r="D11" s="41"/>
    </row>
    <row r="12" spans="2:4" s="195" customFormat="1" x14ac:dyDescent="0.25">
      <c r="B12" s="43"/>
      <c r="C12" s="50" t="s">
        <v>77</v>
      </c>
      <c r="D12" s="41"/>
    </row>
    <row r="13" spans="2:4" s="195" customFormat="1" x14ac:dyDescent="0.25">
      <c r="B13" s="43"/>
      <c r="C13" s="50" t="s">
        <v>407</v>
      </c>
      <c r="D13" s="41"/>
    </row>
    <row r="14" spans="2:4" s="195" customFormat="1" x14ac:dyDescent="0.25">
      <c r="B14" s="43"/>
      <c r="C14" s="50" t="s">
        <v>408</v>
      </c>
      <c r="D14" s="41"/>
    </row>
    <row r="15" spans="2:4" s="195" customFormat="1" x14ac:dyDescent="0.25">
      <c r="B15" s="43"/>
      <c r="C15" s="50" t="s">
        <v>428</v>
      </c>
      <c r="D15" s="41"/>
    </row>
    <row r="16" spans="2:4" x14ac:dyDescent="0.25">
      <c r="B16" s="43"/>
      <c r="C16" s="49" t="s">
        <v>213</v>
      </c>
      <c r="D16" s="41"/>
    </row>
    <row r="17" spans="2:4" x14ac:dyDescent="0.25">
      <c r="B17" s="43"/>
      <c r="C17" s="50" t="s">
        <v>77</v>
      </c>
      <c r="D17" s="41"/>
    </row>
    <row r="18" spans="2:4" x14ac:dyDescent="0.25">
      <c r="B18" s="43"/>
      <c r="C18" s="50" t="s">
        <v>38</v>
      </c>
      <c r="D18" s="41"/>
    </row>
    <row r="19" spans="2:4" s="195" customFormat="1" x14ac:dyDescent="0.25">
      <c r="B19" s="43"/>
      <c r="C19" s="50" t="s">
        <v>426</v>
      </c>
      <c r="D19" s="41"/>
    </row>
    <row r="20" spans="2:4" x14ac:dyDescent="0.25">
      <c r="B20" s="43"/>
      <c r="C20" s="50" t="s">
        <v>43</v>
      </c>
      <c r="D20" s="41"/>
    </row>
    <row r="21" spans="2:4" x14ac:dyDescent="0.25">
      <c r="B21" s="43"/>
      <c r="C21" s="50" t="s">
        <v>274</v>
      </c>
      <c r="D21" s="41"/>
    </row>
    <row r="22" spans="2:4" x14ac:dyDescent="0.25">
      <c r="B22" s="43"/>
      <c r="C22" s="50" t="s">
        <v>45</v>
      </c>
      <c r="D22" s="41"/>
    </row>
    <row r="23" spans="2:4" x14ac:dyDescent="0.25">
      <c r="B23" s="43"/>
      <c r="C23" s="50" t="s">
        <v>55</v>
      </c>
      <c r="D23" s="41"/>
    </row>
    <row r="24" spans="2:4" s="169" customFormat="1" x14ac:dyDescent="0.25">
      <c r="B24" s="43"/>
      <c r="C24" s="49" t="s">
        <v>214</v>
      </c>
      <c r="D24" s="41"/>
    </row>
    <row r="25" spans="2:4" s="169" customFormat="1" x14ac:dyDescent="0.25">
      <c r="B25" s="43"/>
      <c r="C25" s="50" t="s">
        <v>77</v>
      </c>
      <c r="D25" s="41"/>
    </row>
    <row r="26" spans="2:4" s="169" customFormat="1" x14ac:dyDescent="0.25">
      <c r="B26" s="43"/>
      <c r="C26" s="50" t="s">
        <v>38</v>
      </c>
      <c r="D26" s="41"/>
    </row>
    <row r="27" spans="2:4" s="169" customFormat="1" x14ac:dyDescent="0.25">
      <c r="B27" s="43"/>
      <c r="C27" s="50" t="s">
        <v>43</v>
      </c>
      <c r="D27" s="41"/>
    </row>
    <row r="28" spans="2:4" s="169" customFormat="1" x14ac:dyDescent="0.25">
      <c r="B28" s="43"/>
      <c r="C28" s="50" t="s">
        <v>270</v>
      </c>
      <c r="D28" s="41"/>
    </row>
    <row r="29" spans="2:4" s="169" customFormat="1" x14ac:dyDescent="0.25">
      <c r="B29" s="43"/>
      <c r="C29" s="50" t="s">
        <v>45</v>
      </c>
      <c r="D29" s="41"/>
    </row>
    <row r="30" spans="2:4" s="169" customFormat="1" x14ac:dyDescent="0.25">
      <c r="B30" s="43"/>
      <c r="C30" s="50" t="s">
        <v>58</v>
      </c>
      <c r="D30" s="41"/>
    </row>
    <row r="31" spans="2:4" s="169" customFormat="1" x14ac:dyDescent="0.25">
      <c r="B31" s="43"/>
      <c r="C31" s="50" t="s">
        <v>55</v>
      </c>
      <c r="D31" s="41"/>
    </row>
    <row r="32" spans="2:4" x14ac:dyDescent="0.25">
      <c r="B32" s="43"/>
      <c r="C32" s="49" t="s">
        <v>60</v>
      </c>
      <c r="D32" s="41"/>
    </row>
    <row r="33" spans="2:4" x14ac:dyDescent="0.25">
      <c r="B33" s="43"/>
      <c r="C33" s="50" t="s">
        <v>77</v>
      </c>
      <c r="D33" s="41"/>
    </row>
    <row r="34" spans="2:4" x14ac:dyDescent="0.25">
      <c r="B34" s="43"/>
      <c r="C34" s="50" t="s">
        <v>63</v>
      </c>
      <c r="D34" s="41"/>
    </row>
    <row r="35" spans="2:4" x14ac:dyDescent="0.25">
      <c r="B35" s="43"/>
      <c r="C35" s="50" t="s">
        <v>76</v>
      </c>
      <c r="D35" s="41"/>
    </row>
    <row r="36" spans="2:4" x14ac:dyDescent="0.25">
      <c r="B36" s="43"/>
      <c r="C36" s="49" t="s">
        <v>72</v>
      </c>
      <c r="D36" s="41"/>
    </row>
    <row r="37" spans="2:4" x14ac:dyDescent="0.25">
      <c r="B37" s="43"/>
      <c r="C37" s="50" t="s">
        <v>77</v>
      </c>
      <c r="D37" s="41"/>
    </row>
    <row r="38" spans="2:4" x14ac:dyDescent="0.25">
      <c r="B38" s="43"/>
      <c r="C38" s="50" t="s">
        <v>74</v>
      </c>
      <c r="D38" s="41"/>
    </row>
    <row r="39" spans="2:4" x14ac:dyDescent="0.25">
      <c r="B39" s="43"/>
      <c r="C39" s="49" t="s">
        <v>162</v>
      </c>
      <c r="D39" s="41"/>
    </row>
    <row r="40" spans="2:4" x14ac:dyDescent="0.25">
      <c r="B40" s="43"/>
      <c r="C40" s="50" t="s">
        <v>77</v>
      </c>
      <c r="D40" s="41"/>
    </row>
    <row r="41" spans="2:4" x14ac:dyDescent="0.25">
      <c r="B41" s="43"/>
      <c r="C41" s="50" t="s">
        <v>154</v>
      </c>
      <c r="D41" s="41"/>
    </row>
    <row r="42" spans="2:4" x14ac:dyDescent="0.25">
      <c r="B42" s="43"/>
      <c r="C42" s="50" t="s">
        <v>163</v>
      </c>
      <c r="D42" s="41"/>
    </row>
    <row r="43" spans="2:4" x14ac:dyDescent="0.25">
      <c r="B43" s="43"/>
      <c r="C43" s="49" t="s">
        <v>292</v>
      </c>
      <c r="D43" s="41"/>
    </row>
    <row r="44" spans="2:4" x14ac:dyDescent="0.25">
      <c r="B44" s="43"/>
      <c r="C44" s="50" t="s">
        <v>77</v>
      </c>
      <c r="D44" s="41"/>
    </row>
    <row r="45" spans="2:4" x14ac:dyDescent="0.25">
      <c r="B45" s="43"/>
      <c r="C45" s="50" t="s">
        <v>293</v>
      </c>
      <c r="D45" s="41"/>
    </row>
    <row r="46" spans="2:4" x14ac:dyDescent="0.25">
      <c r="B46" s="43"/>
      <c r="C46" s="50"/>
      <c r="D46" s="41"/>
    </row>
    <row r="47" spans="2:4" x14ac:dyDescent="0.25">
      <c r="B47" s="43"/>
      <c r="C47" s="47"/>
      <c r="D47" s="41"/>
    </row>
    <row r="48" spans="2:4" s="188" customFormat="1" x14ac:dyDescent="0.25">
      <c r="B48" s="43"/>
      <c r="C48" s="48" t="s">
        <v>405</v>
      </c>
      <c r="D48" s="41"/>
    </row>
    <row r="49" spans="2:4" s="188" customFormat="1" x14ac:dyDescent="0.25">
      <c r="B49" s="43"/>
      <c r="C49" s="50" t="s">
        <v>77</v>
      </c>
      <c r="D49" s="41"/>
    </row>
    <row r="50" spans="2:4" s="188" customFormat="1" x14ac:dyDescent="0.25">
      <c r="B50" s="43"/>
      <c r="C50" s="47" t="s">
        <v>406</v>
      </c>
      <c r="D50" s="41"/>
    </row>
    <row r="51" spans="2:4" s="188" customFormat="1" x14ac:dyDescent="0.25">
      <c r="B51" s="43"/>
      <c r="C51" s="47"/>
      <c r="D51" s="41"/>
    </row>
    <row r="52" spans="2:4" s="188" customFormat="1" x14ac:dyDescent="0.25">
      <c r="B52" s="43"/>
      <c r="C52" s="50" t="s">
        <v>407</v>
      </c>
      <c r="D52" s="41"/>
    </row>
    <row r="53" spans="2:4" s="188" customFormat="1" ht="30" x14ac:dyDescent="0.25">
      <c r="B53" s="43"/>
      <c r="C53" s="47" t="s">
        <v>460</v>
      </c>
      <c r="D53" s="41"/>
    </row>
    <row r="54" spans="2:4" s="188" customFormat="1" x14ac:dyDescent="0.25">
      <c r="B54" s="43"/>
      <c r="C54" s="47"/>
      <c r="D54" s="41"/>
    </row>
    <row r="55" spans="2:4" s="188" customFormat="1" x14ac:dyDescent="0.25">
      <c r="B55" s="43"/>
      <c r="C55" s="50" t="s">
        <v>408</v>
      </c>
      <c r="D55" s="41"/>
    </row>
    <row r="56" spans="2:4" s="188" customFormat="1" ht="30" x14ac:dyDescent="0.25">
      <c r="B56" s="43"/>
      <c r="C56" s="51" t="s">
        <v>415</v>
      </c>
      <c r="D56" s="41"/>
    </row>
    <row r="57" spans="2:4" s="188" customFormat="1" x14ac:dyDescent="0.25">
      <c r="B57" s="43"/>
      <c r="C57" s="51" t="s">
        <v>416</v>
      </c>
      <c r="D57" s="41"/>
    </row>
    <row r="58" spans="2:4" s="195" customFormat="1" x14ac:dyDescent="0.25">
      <c r="B58" s="43"/>
      <c r="C58" s="51" t="s">
        <v>417</v>
      </c>
      <c r="D58" s="41"/>
    </row>
    <row r="59" spans="2:4" s="195" customFormat="1" x14ac:dyDescent="0.25">
      <c r="B59" s="43"/>
      <c r="C59" s="51" t="s">
        <v>418</v>
      </c>
      <c r="D59" s="41"/>
    </row>
    <row r="60" spans="2:4" s="195" customFormat="1" x14ac:dyDescent="0.25">
      <c r="B60" s="43"/>
      <c r="C60" s="51" t="s">
        <v>419</v>
      </c>
      <c r="D60" s="41"/>
    </row>
    <row r="61" spans="2:4" s="188" customFormat="1" x14ac:dyDescent="0.25">
      <c r="B61" s="43"/>
      <c r="C61" s="51" t="s">
        <v>432</v>
      </c>
      <c r="D61" s="41"/>
    </row>
    <row r="62" spans="2:4" s="195" customFormat="1" x14ac:dyDescent="0.25">
      <c r="B62" s="43"/>
      <c r="C62" s="51" t="s">
        <v>420</v>
      </c>
      <c r="D62" s="41"/>
    </row>
    <row r="63" spans="2:4" s="195" customFormat="1" ht="30" x14ac:dyDescent="0.25">
      <c r="B63" s="43"/>
      <c r="C63" s="51" t="s">
        <v>458</v>
      </c>
      <c r="D63" s="41"/>
    </row>
    <row r="64" spans="2:4" s="195" customFormat="1" ht="30" x14ac:dyDescent="0.25">
      <c r="B64" s="43"/>
      <c r="C64" s="51" t="s">
        <v>421</v>
      </c>
      <c r="D64" s="41"/>
    </row>
    <row r="65" spans="2:4" s="195" customFormat="1" ht="30" x14ac:dyDescent="0.25">
      <c r="B65" s="43"/>
      <c r="C65" s="51" t="s">
        <v>459</v>
      </c>
      <c r="D65" s="41"/>
    </row>
    <row r="66" spans="2:4" s="195" customFormat="1" ht="30" x14ac:dyDescent="0.25">
      <c r="B66" s="43"/>
      <c r="C66" s="51" t="s">
        <v>423</v>
      </c>
      <c r="D66" s="41"/>
    </row>
    <row r="67" spans="2:4" s="195" customFormat="1" x14ac:dyDescent="0.25">
      <c r="B67" s="43"/>
      <c r="C67" s="149" t="s">
        <v>422</v>
      </c>
      <c r="D67" s="41"/>
    </row>
    <row r="68" spans="2:4" s="195" customFormat="1" ht="30" x14ac:dyDescent="0.25">
      <c r="B68" s="43"/>
      <c r="C68" s="149" t="s">
        <v>433</v>
      </c>
      <c r="D68" s="41"/>
    </row>
    <row r="69" spans="2:4" s="195" customFormat="1" x14ac:dyDescent="0.25">
      <c r="B69" s="43"/>
      <c r="C69" s="51"/>
      <c r="D69" s="41"/>
    </row>
    <row r="70" spans="2:4" s="195" customFormat="1" x14ac:dyDescent="0.25">
      <c r="B70" s="43"/>
      <c r="C70" s="50" t="s">
        <v>424</v>
      </c>
      <c r="D70" s="41"/>
    </row>
    <row r="71" spans="2:4" s="195" customFormat="1" x14ac:dyDescent="0.25">
      <c r="B71" s="43"/>
      <c r="C71" s="51" t="s">
        <v>425</v>
      </c>
      <c r="D71" s="41"/>
    </row>
    <row r="72" spans="2:4" s="227" customFormat="1" x14ac:dyDescent="0.25">
      <c r="B72" s="43"/>
      <c r="C72" s="51"/>
      <c r="D72" s="41"/>
    </row>
    <row r="73" spans="2:4" s="227" customFormat="1" x14ac:dyDescent="0.25">
      <c r="B73" s="43"/>
      <c r="C73" s="50" t="s">
        <v>426</v>
      </c>
      <c r="D73" s="41"/>
    </row>
    <row r="74" spans="2:4" s="227" customFormat="1" ht="30" x14ac:dyDescent="0.25">
      <c r="B74" s="43"/>
      <c r="C74" s="47" t="s">
        <v>447</v>
      </c>
      <c r="D74" s="41"/>
    </row>
    <row r="75" spans="2:4" s="227" customFormat="1" x14ac:dyDescent="0.25">
      <c r="B75" s="43"/>
      <c r="C75" s="47" t="s">
        <v>445</v>
      </c>
      <c r="D75" s="41"/>
    </row>
    <row r="76" spans="2:4" s="227" customFormat="1" x14ac:dyDescent="0.25">
      <c r="B76" s="43"/>
      <c r="C76" s="47" t="s">
        <v>446</v>
      </c>
      <c r="D76" s="41"/>
    </row>
    <row r="77" spans="2:4" s="227" customFormat="1" x14ac:dyDescent="0.25">
      <c r="B77" s="43"/>
      <c r="C77" s="51"/>
      <c r="D77" s="41"/>
    </row>
    <row r="78" spans="2:4" s="195" customFormat="1" x14ac:dyDescent="0.25">
      <c r="B78" s="43"/>
      <c r="C78" s="51"/>
      <c r="D78" s="41"/>
    </row>
    <row r="79" spans="2:4" x14ac:dyDescent="0.25">
      <c r="B79" s="43"/>
      <c r="C79" s="48" t="s">
        <v>213</v>
      </c>
      <c r="D79" s="41"/>
    </row>
    <row r="80" spans="2:4" x14ac:dyDescent="0.25">
      <c r="B80" s="43"/>
      <c r="C80" s="50" t="s">
        <v>77</v>
      </c>
      <c r="D80" s="41"/>
    </row>
    <row r="81" spans="2:4" x14ac:dyDescent="0.25">
      <c r="B81" s="43"/>
      <c r="C81" s="51" t="s">
        <v>384</v>
      </c>
      <c r="D81" s="41"/>
    </row>
    <row r="82" spans="2:4" x14ac:dyDescent="0.25">
      <c r="B82" s="43"/>
      <c r="C82" s="47" t="s">
        <v>41</v>
      </c>
      <c r="D82" s="41"/>
    </row>
    <row r="83" spans="2:4" x14ac:dyDescent="0.25">
      <c r="B83" s="43"/>
      <c r="C83" s="47" t="s">
        <v>42</v>
      </c>
      <c r="D83" s="41"/>
    </row>
    <row r="84" spans="2:4" ht="30" x14ac:dyDescent="0.25">
      <c r="B84" s="43"/>
      <c r="C84" s="47" t="s">
        <v>267</v>
      </c>
      <c r="D84" s="41"/>
    </row>
    <row r="85" spans="2:4" x14ac:dyDescent="0.25">
      <c r="B85" s="43"/>
      <c r="C85" s="47"/>
      <c r="D85" s="41"/>
    </row>
    <row r="86" spans="2:4" x14ac:dyDescent="0.25">
      <c r="B86" s="43"/>
      <c r="C86" s="50" t="s">
        <v>38</v>
      </c>
      <c r="D86" s="41"/>
    </row>
    <row r="87" spans="2:4" ht="30" x14ac:dyDescent="0.25">
      <c r="B87" s="43"/>
      <c r="C87" s="47" t="s">
        <v>39</v>
      </c>
      <c r="D87" s="41"/>
    </row>
    <row r="88" spans="2:4" x14ac:dyDescent="0.25">
      <c r="B88" s="43"/>
      <c r="C88" s="47" t="s">
        <v>40</v>
      </c>
      <c r="D88" s="41"/>
    </row>
    <row r="89" spans="2:4" ht="30" x14ac:dyDescent="0.25">
      <c r="B89" s="43"/>
      <c r="C89" s="47" t="s">
        <v>137</v>
      </c>
      <c r="D89" s="41"/>
    </row>
    <row r="90" spans="2:4" ht="45" x14ac:dyDescent="0.25">
      <c r="B90" s="43"/>
      <c r="C90" s="47" t="s">
        <v>136</v>
      </c>
      <c r="D90" s="41"/>
    </row>
    <row r="91" spans="2:4" ht="45" x14ac:dyDescent="0.25">
      <c r="B91" s="43"/>
      <c r="C91" s="47" t="s">
        <v>134</v>
      </c>
      <c r="D91" s="41"/>
    </row>
    <row r="92" spans="2:4" ht="45" x14ac:dyDescent="0.25">
      <c r="B92" s="43"/>
      <c r="C92" s="47" t="s">
        <v>135</v>
      </c>
      <c r="D92" s="41"/>
    </row>
    <row r="93" spans="2:4" s="168" customFormat="1" x14ac:dyDescent="0.25">
      <c r="B93" s="43"/>
      <c r="C93" s="47"/>
      <c r="D93" s="41"/>
    </row>
    <row r="94" spans="2:4" s="195" customFormat="1" x14ac:dyDescent="0.25">
      <c r="B94" s="43"/>
      <c r="C94" s="50" t="s">
        <v>426</v>
      </c>
      <c r="D94" s="41"/>
    </row>
    <row r="95" spans="2:4" s="168" customFormat="1" x14ac:dyDescent="0.25">
      <c r="B95" s="43"/>
      <c r="C95" s="47" t="s">
        <v>371</v>
      </c>
      <c r="D95" s="41"/>
    </row>
    <row r="96" spans="2:4" s="168" customFormat="1" x14ac:dyDescent="0.25">
      <c r="B96" s="43"/>
      <c r="C96" s="47" t="s">
        <v>409</v>
      </c>
      <c r="D96" s="41"/>
    </row>
    <row r="97" spans="2:4" s="188" customFormat="1" x14ac:dyDescent="0.25">
      <c r="B97" s="43"/>
      <c r="C97" s="47" t="s">
        <v>412</v>
      </c>
      <c r="D97" s="41"/>
    </row>
    <row r="98" spans="2:4" s="188" customFormat="1" ht="45" x14ac:dyDescent="0.25">
      <c r="B98" s="43"/>
      <c r="C98" s="47" t="s">
        <v>429</v>
      </c>
      <c r="D98" s="41"/>
    </row>
    <row r="99" spans="2:4" s="188" customFormat="1" ht="30" x14ac:dyDescent="0.25">
      <c r="B99" s="43"/>
      <c r="C99" s="47" t="s">
        <v>410</v>
      </c>
      <c r="D99" s="41"/>
    </row>
    <row r="100" spans="2:4" s="188" customFormat="1" x14ac:dyDescent="0.25">
      <c r="B100" s="43"/>
      <c r="C100" s="47" t="s">
        <v>411</v>
      </c>
      <c r="D100" s="41"/>
    </row>
    <row r="101" spans="2:4" s="188" customFormat="1" x14ac:dyDescent="0.25">
      <c r="B101" s="43"/>
      <c r="C101" s="47" t="s">
        <v>414</v>
      </c>
      <c r="D101" s="41"/>
    </row>
    <row r="102" spans="2:4" x14ac:dyDescent="0.25">
      <c r="B102" s="43"/>
      <c r="C102" s="47" t="s">
        <v>413</v>
      </c>
      <c r="D102" s="41"/>
    </row>
    <row r="103" spans="2:4" s="188" customFormat="1" x14ac:dyDescent="0.25">
      <c r="B103" s="43"/>
      <c r="C103" s="47"/>
      <c r="D103" s="41"/>
    </row>
    <row r="104" spans="2:4" x14ac:dyDescent="0.25">
      <c r="B104" s="43"/>
      <c r="C104" s="50" t="s">
        <v>84</v>
      </c>
      <c r="D104" s="41"/>
    </row>
    <row r="105" spans="2:4" x14ac:dyDescent="0.25">
      <c r="B105" s="43"/>
      <c r="C105" s="47" t="s">
        <v>56</v>
      </c>
      <c r="D105" s="41"/>
    </row>
    <row r="106" spans="2:4" x14ac:dyDescent="0.25">
      <c r="B106" s="43"/>
      <c r="C106" s="47"/>
      <c r="D106" s="41"/>
    </row>
    <row r="107" spans="2:4" x14ac:dyDescent="0.25">
      <c r="B107" s="43"/>
      <c r="C107" s="50" t="s">
        <v>274</v>
      </c>
      <c r="D107" s="41"/>
    </row>
    <row r="108" spans="2:4" ht="30" x14ac:dyDescent="0.25">
      <c r="B108" s="43"/>
      <c r="C108" s="51" t="s">
        <v>385</v>
      </c>
      <c r="D108" s="41"/>
    </row>
    <row r="109" spans="2:4" x14ac:dyDescent="0.25">
      <c r="B109" s="43"/>
      <c r="C109" s="47" t="s">
        <v>373</v>
      </c>
      <c r="D109" s="41"/>
    </row>
    <row r="110" spans="2:4" s="168" customFormat="1" ht="30" x14ac:dyDescent="0.25">
      <c r="B110" s="43"/>
      <c r="C110" s="47" t="s">
        <v>374</v>
      </c>
      <c r="D110" s="41"/>
    </row>
    <row r="111" spans="2:4" s="168" customFormat="1" x14ac:dyDescent="0.25">
      <c r="B111" s="43"/>
      <c r="C111" s="47"/>
      <c r="D111" s="41"/>
    </row>
    <row r="112" spans="2:4" ht="30" x14ac:dyDescent="0.25">
      <c r="B112" s="43"/>
      <c r="C112" s="47" t="s">
        <v>376</v>
      </c>
      <c r="D112" s="41"/>
    </row>
    <row r="113" spans="2:4" s="168" customFormat="1" ht="30" x14ac:dyDescent="0.25">
      <c r="B113" s="43"/>
      <c r="C113" s="47" t="s">
        <v>377</v>
      </c>
      <c r="D113" s="41"/>
    </row>
    <row r="114" spans="2:4" s="168" customFormat="1" ht="30" x14ac:dyDescent="0.25">
      <c r="B114" s="43"/>
      <c r="C114" s="47" t="s">
        <v>375</v>
      </c>
      <c r="D114" s="41"/>
    </row>
    <row r="115" spans="2:4" s="168" customFormat="1" ht="30" x14ac:dyDescent="0.25">
      <c r="B115" s="43"/>
      <c r="C115" s="47" t="s">
        <v>379</v>
      </c>
      <c r="D115" s="41"/>
    </row>
    <row r="116" spans="2:4" s="168" customFormat="1" x14ac:dyDescent="0.25">
      <c r="B116" s="43"/>
      <c r="C116" s="47"/>
      <c r="D116" s="41"/>
    </row>
    <row r="117" spans="2:4" ht="30" x14ac:dyDescent="0.25">
      <c r="B117" s="43"/>
      <c r="C117" s="47" t="s">
        <v>48</v>
      </c>
      <c r="D117" s="41"/>
    </row>
    <row r="118" spans="2:4" ht="45" x14ac:dyDescent="0.25">
      <c r="B118" s="43"/>
      <c r="C118" s="47" t="s">
        <v>276</v>
      </c>
      <c r="D118" s="41"/>
    </row>
    <row r="119" spans="2:4" ht="90" x14ac:dyDescent="0.25">
      <c r="B119" s="43"/>
      <c r="C119" s="47" t="s">
        <v>277</v>
      </c>
      <c r="D119" s="41"/>
    </row>
    <row r="120" spans="2:4" ht="30" x14ac:dyDescent="0.25">
      <c r="B120" s="43"/>
      <c r="C120" s="47" t="s">
        <v>49</v>
      </c>
      <c r="D120" s="41"/>
    </row>
    <row r="121" spans="2:4" ht="30" x14ac:dyDescent="0.25">
      <c r="B121" s="43"/>
      <c r="C121" s="47" t="s">
        <v>380</v>
      </c>
      <c r="D121" s="41"/>
    </row>
    <row r="122" spans="2:4" x14ac:dyDescent="0.25">
      <c r="B122" s="43"/>
      <c r="C122" s="47" t="s">
        <v>47</v>
      </c>
      <c r="D122" s="41"/>
    </row>
    <row r="123" spans="2:4" s="168" customFormat="1" x14ac:dyDescent="0.25">
      <c r="B123" s="43"/>
      <c r="C123" s="47"/>
      <c r="D123" s="41"/>
    </row>
    <row r="124" spans="2:4" ht="30" x14ac:dyDescent="0.25">
      <c r="B124" s="43"/>
      <c r="C124" s="47" t="s">
        <v>378</v>
      </c>
      <c r="D124" s="41"/>
    </row>
    <row r="125" spans="2:4" s="168" customFormat="1" x14ac:dyDescent="0.25">
      <c r="B125" s="43"/>
      <c r="C125" s="47"/>
      <c r="D125" s="41"/>
    </row>
    <row r="126" spans="2:4" s="195" customFormat="1" ht="45" x14ac:dyDescent="0.25">
      <c r="B126" s="43"/>
      <c r="C126" s="47" t="s">
        <v>430</v>
      </c>
      <c r="D126" s="41"/>
    </row>
    <row r="127" spans="2:4" s="195" customFormat="1" x14ac:dyDescent="0.25">
      <c r="B127" s="43"/>
      <c r="C127" s="47"/>
      <c r="D127" s="41"/>
    </row>
    <row r="128" spans="2:4" ht="63.75" customHeight="1" x14ac:dyDescent="0.25">
      <c r="B128" s="43"/>
      <c r="C128" s="47" t="s">
        <v>381</v>
      </c>
      <c r="D128" s="41"/>
    </row>
    <row r="129" spans="2:4" x14ac:dyDescent="0.25">
      <c r="B129" s="43"/>
      <c r="C129" s="47"/>
      <c r="D129" s="41"/>
    </row>
    <row r="130" spans="2:4" x14ac:dyDescent="0.25">
      <c r="B130" s="43"/>
      <c r="C130" s="50" t="s">
        <v>45</v>
      </c>
      <c r="D130" s="41"/>
    </row>
    <row r="131" spans="2:4" ht="30" x14ac:dyDescent="0.25">
      <c r="B131" s="43"/>
      <c r="C131" s="51" t="s">
        <v>46</v>
      </c>
      <c r="D131" s="41"/>
    </row>
    <row r="132" spans="2:4" x14ac:dyDescent="0.25">
      <c r="B132" s="43"/>
      <c r="C132" s="51" t="s">
        <v>51</v>
      </c>
      <c r="D132" s="41"/>
    </row>
    <row r="133" spans="2:4" s="168" customFormat="1" ht="30" x14ac:dyDescent="0.25">
      <c r="B133" s="43"/>
      <c r="C133" s="47" t="s">
        <v>374</v>
      </c>
      <c r="D133" s="41"/>
    </row>
    <row r="134" spans="2:4" s="168" customFormat="1" x14ac:dyDescent="0.25">
      <c r="B134" s="43"/>
      <c r="C134" s="51"/>
      <c r="D134" s="41"/>
    </row>
    <row r="135" spans="2:4" x14ac:dyDescent="0.25">
      <c r="B135" s="43"/>
      <c r="C135" s="50" t="s">
        <v>83</v>
      </c>
      <c r="D135" s="41"/>
    </row>
    <row r="136" spans="2:4" ht="30" x14ac:dyDescent="0.25">
      <c r="B136" s="43"/>
      <c r="C136" s="47" t="s">
        <v>57</v>
      </c>
      <c r="D136" s="41"/>
    </row>
    <row r="137" spans="2:4" x14ac:dyDescent="0.25">
      <c r="B137" s="43"/>
      <c r="C137" s="47" t="s">
        <v>382</v>
      </c>
      <c r="D137" s="41"/>
    </row>
    <row r="138" spans="2:4" s="168" customFormat="1" x14ac:dyDescent="0.25">
      <c r="B138" s="43"/>
      <c r="C138" s="47"/>
      <c r="D138" s="41"/>
    </row>
    <row r="139" spans="2:4" s="168" customFormat="1" x14ac:dyDescent="0.25">
      <c r="B139" s="43"/>
      <c r="C139" s="47"/>
      <c r="D139" s="41"/>
    </row>
    <row r="140" spans="2:4" s="168" customFormat="1" x14ac:dyDescent="0.25">
      <c r="B140" s="43"/>
      <c r="C140" s="48" t="s">
        <v>214</v>
      </c>
      <c r="D140" s="41"/>
    </row>
    <row r="141" spans="2:4" s="168" customFormat="1" x14ac:dyDescent="0.25">
      <c r="B141" s="43"/>
      <c r="C141" s="50" t="s">
        <v>77</v>
      </c>
      <c r="D141" s="41"/>
    </row>
    <row r="142" spans="2:4" s="168" customFormat="1" x14ac:dyDescent="0.25">
      <c r="B142" s="43"/>
      <c r="C142" s="51" t="s">
        <v>383</v>
      </c>
      <c r="D142" s="41"/>
    </row>
    <row r="143" spans="2:4" s="168" customFormat="1" x14ac:dyDescent="0.25">
      <c r="B143" s="43"/>
      <c r="C143" s="47" t="s">
        <v>41</v>
      </c>
      <c r="D143" s="41"/>
    </row>
    <row r="144" spans="2:4" s="168" customFormat="1" x14ac:dyDescent="0.25">
      <c r="B144" s="43"/>
      <c r="C144" s="47" t="s">
        <v>42</v>
      </c>
      <c r="D144" s="41"/>
    </row>
    <row r="145" spans="2:4" s="168" customFormat="1" ht="30" x14ac:dyDescent="0.25">
      <c r="B145" s="43"/>
      <c r="C145" s="47" t="s">
        <v>216</v>
      </c>
      <c r="D145" s="41"/>
    </row>
    <row r="146" spans="2:4" s="168" customFormat="1" x14ac:dyDescent="0.25">
      <c r="B146" s="43"/>
      <c r="C146" s="47"/>
      <c r="D146" s="41"/>
    </row>
    <row r="147" spans="2:4" s="168" customFormat="1" x14ac:dyDescent="0.25">
      <c r="B147" s="43"/>
      <c r="C147" s="50" t="s">
        <v>38</v>
      </c>
      <c r="D147" s="41"/>
    </row>
    <row r="148" spans="2:4" s="168" customFormat="1" ht="30" x14ac:dyDescent="0.25">
      <c r="B148" s="43"/>
      <c r="C148" s="47" t="s">
        <v>39</v>
      </c>
      <c r="D148" s="41"/>
    </row>
    <row r="149" spans="2:4" s="168" customFormat="1" x14ac:dyDescent="0.25">
      <c r="B149" s="43"/>
      <c r="C149" s="47" t="s">
        <v>40</v>
      </c>
      <c r="D149" s="41"/>
    </row>
    <row r="150" spans="2:4" s="168" customFormat="1" ht="30" x14ac:dyDescent="0.25">
      <c r="B150" s="43"/>
      <c r="C150" s="47" t="s">
        <v>137</v>
      </c>
      <c r="D150" s="41"/>
    </row>
    <row r="151" spans="2:4" s="168" customFormat="1" ht="45" x14ac:dyDescent="0.25">
      <c r="B151" s="43"/>
      <c r="C151" s="47" t="s">
        <v>136</v>
      </c>
      <c r="D151" s="41"/>
    </row>
    <row r="152" spans="2:4" s="168" customFormat="1" ht="45" x14ac:dyDescent="0.25">
      <c r="B152" s="43"/>
      <c r="C152" s="47" t="s">
        <v>134</v>
      </c>
      <c r="D152" s="41"/>
    </row>
    <row r="153" spans="2:4" s="168" customFormat="1" ht="45" x14ac:dyDescent="0.25">
      <c r="B153" s="43"/>
      <c r="C153" s="47" t="s">
        <v>135</v>
      </c>
      <c r="D153" s="41"/>
    </row>
    <row r="154" spans="2:4" s="168" customFormat="1" x14ac:dyDescent="0.25">
      <c r="B154" s="43"/>
      <c r="C154" s="47"/>
      <c r="D154" s="41"/>
    </row>
    <row r="155" spans="2:4" s="168" customFormat="1" x14ac:dyDescent="0.25">
      <c r="B155" s="43"/>
      <c r="C155" s="47" t="s">
        <v>371</v>
      </c>
      <c r="D155" s="41"/>
    </row>
    <row r="156" spans="2:4" s="168" customFormat="1" x14ac:dyDescent="0.25">
      <c r="B156" s="43"/>
      <c r="C156" s="47" t="s">
        <v>372</v>
      </c>
      <c r="D156" s="41"/>
    </row>
    <row r="157" spans="2:4" s="168" customFormat="1" x14ac:dyDescent="0.25">
      <c r="B157" s="43"/>
      <c r="C157" s="47"/>
      <c r="D157" s="41"/>
    </row>
    <row r="158" spans="2:4" s="168" customFormat="1" x14ac:dyDescent="0.25">
      <c r="B158" s="43"/>
      <c r="C158" s="50" t="s">
        <v>84</v>
      </c>
      <c r="D158" s="41"/>
    </row>
    <row r="159" spans="2:4" s="168" customFormat="1" x14ac:dyDescent="0.25">
      <c r="B159" s="43"/>
      <c r="C159" s="47" t="s">
        <v>56</v>
      </c>
      <c r="D159" s="41"/>
    </row>
    <row r="160" spans="2:4" s="227" customFormat="1" x14ac:dyDescent="0.25">
      <c r="B160" s="43"/>
      <c r="C160" s="47"/>
      <c r="D160" s="41"/>
    </row>
    <row r="161" spans="2:4" s="227" customFormat="1" x14ac:dyDescent="0.25">
      <c r="B161" s="43"/>
      <c r="C161" s="50" t="s">
        <v>448</v>
      </c>
      <c r="D161" s="41"/>
    </row>
    <row r="162" spans="2:4" s="227" customFormat="1" ht="30" x14ac:dyDescent="0.25">
      <c r="B162" s="43"/>
      <c r="C162" s="47" t="s">
        <v>449</v>
      </c>
      <c r="D162" s="41"/>
    </row>
    <row r="163" spans="2:4" s="168" customFormat="1" x14ac:dyDescent="0.25">
      <c r="B163" s="43"/>
      <c r="C163" s="47"/>
      <c r="D163" s="41"/>
    </row>
    <row r="164" spans="2:4" s="168" customFormat="1" x14ac:dyDescent="0.25">
      <c r="B164" s="43"/>
      <c r="C164" s="50" t="s">
        <v>270</v>
      </c>
      <c r="D164" s="41"/>
    </row>
    <row r="165" spans="2:4" s="168" customFormat="1" x14ac:dyDescent="0.25">
      <c r="B165" s="43"/>
      <c r="C165" s="51" t="s">
        <v>283</v>
      </c>
      <c r="D165" s="41"/>
    </row>
    <row r="166" spans="2:4" s="168" customFormat="1" x14ac:dyDescent="0.25">
      <c r="B166" s="43"/>
      <c r="C166" s="51" t="s">
        <v>284</v>
      </c>
      <c r="D166" s="41"/>
    </row>
    <row r="167" spans="2:4" s="168" customFormat="1" x14ac:dyDescent="0.25">
      <c r="B167" s="43"/>
      <c r="C167" s="47" t="s">
        <v>52</v>
      </c>
      <c r="D167" s="41"/>
    </row>
    <row r="168" spans="2:4" s="168" customFormat="1" ht="30" x14ac:dyDescent="0.25">
      <c r="B168" s="43"/>
      <c r="C168" s="47" t="s">
        <v>218</v>
      </c>
      <c r="D168" s="41"/>
    </row>
    <row r="169" spans="2:4" s="168" customFormat="1" ht="30" x14ac:dyDescent="0.25">
      <c r="B169" s="43"/>
      <c r="C169" s="47" t="s">
        <v>271</v>
      </c>
      <c r="D169" s="41"/>
    </row>
    <row r="170" spans="2:4" s="168" customFormat="1" ht="45" x14ac:dyDescent="0.25">
      <c r="B170" s="43"/>
      <c r="C170" s="47" t="s">
        <v>272</v>
      </c>
      <c r="D170" s="41"/>
    </row>
    <row r="171" spans="2:4" s="168" customFormat="1" ht="75" x14ac:dyDescent="0.25">
      <c r="B171" s="43"/>
      <c r="C171" s="47" t="s">
        <v>273</v>
      </c>
      <c r="D171" s="41"/>
    </row>
    <row r="172" spans="2:4" s="168" customFormat="1" x14ac:dyDescent="0.25">
      <c r="B172" s="43"/>
      <c r="C172" s="47" t="s">
        <v>371</v>
      </c>
      <c r="D172" s="41"/>
    </row>
    <row r="173" spans="2:4" s="168" customFormat="1" x14ac:dyDescent="0.25">
      <c r="B173" s="43"/>
      <c r="C173" s="47" t="s">
        <v>372</v>
      </c>
      <c r="D173" s="41"/>
    </row>
    <row r="174" spans="2:4" s="168" customFormat="1" x14ac:dyDescent="0.25">
      <c r="B174" s="43"/>
      <c r="C174" s="47"/>
      <c r="D174" s="41"/>
    </row>
    <row r="175" spans="2:4" s="168" customFormat="1" x14ac:dyDescent="0.25">
      <c r="B175" s="43"/>
      <c r="C175" s="50" t="s">
        <v>386</v>
      </c>
      <c r="D175" s="41"/>
    </row>
    <row r="176" spans="2:4" s="168" customFormat="1" ht="30" x14ac:dyDescent="0.25">
      <c r="B176" s="43"/>
      <c r="C176" s="47" t="s">
        <v>387</v>
      </c>
      <c r="D176" s="41"/>
    </row>
    <row r="177" spans="2:4" s="168" customFormat="1" ht="30" x14ac:dyDescent="0.25">
      <c r="B177" s="43"/>
      <c r="C177" s="47" t="s">
        <v>388</v>
      </c>
      <c r="D177" s="41"/>
    </row>
    <row r="178" spans="2:4" s="168" customFormat="1" x14ac:dyDescent="0.25">
      <c r="B178" s="43"/>
      <c r="C178" s="47" t="s">
        <v>389</v>
      </c>
      <c r="D178" s="41"/>
    </row>
    <row r="179" spans="2:4" s="168" customFormat="1" x14ac:dyDescent="0.25">
      <c r="B179" s="43"/>
      <c r="C179" s="168" t="s">
        <v>391</v>
      </c>
      <c r="D179" s="41"/>
    </row>
    <row r="180" spans="2:4" s="168" customFormat="1" x14ac:dyDescent="0.25">
      <c r="B180" s="43"/>
      <c r="C180" s="168" t="s">
        <v>392</v>
      </c>
      <c r="D180" s="41"/>
    </row>
    <row r="181" spans="2:4" s="168" customFormat="1" x14ac:dyDescent="0.25">
      <c r="B181" s="43"/>
      <c r="C181" s="168" t="s">
        <v>390</v>
      </c>
      <c r="D181" s="41"/>
    </row>
    <row r="182" spans="2:4" s="168" customFormat="1" x14ac:dyDescent="0.25">
      <c r="B182" s="43"/>
      <c r="C182" s="47"/>
      <c r="D182" s="41"/>
    </row>
    <row r="183" spans="2:4" s="168" customFormat="1" x14ac:dyDescent="0.25">
      <c r="B183" s="43"/>
      <c r="C183" s="50" t="s">
        <v>45</v>
      </c>
      <c r="D183" s="41"/>
    </row>
    <row r="184" spans="2:4" s="168" customFormat="1" ht="30" x14ac:dyDescent="0.25">
      <c r="B184" s="43"/>
      <c r="C184" s="51" t="s">
        <v>46</v>
      </c>
      <c r="D184" s="41"/>
    </row>
    <row r="185" spans="2:4" s="168" customFormat="1" x14ac:dyDescent="0.25">
      <c r="B185" s="43"/>
      <c r="C185" s="51" t="s">
        <v>51</v>
      </c>
      <c r="D185" s="41"/>
    </row>
    <row r="186" spans="2:4" s="168" customFormat="1" ht="30" x14ac:dyDescent="0.25">
      <c r="B186" s="43"/>
      <c r="C186" s="47" t="s">
        <v>374</v>
      </c>
      <c r="D186" s="41"/>
    </row>
    <row r="187" spans="2:4" s="168" customFormat="1" ht="30" x14ac:dyDescent="0.25">
      <c r="B187" s="43"/>
      <c r="C187" s="51" t="s">
        <v>393</v>
      </c>
      <c r="D187" s="41"/>
    </row>
    <row r="188" spans="2:4" s="168" customFormat="1" ht="30" x14ac:dyDescent="0.25">
      <c r="B188" s="43"/>
      <c r="C188" s="47" t="s">
        <v>394</v>
      </c>
      <c r="D188" s="41"/>
    </row>
    <row r="189" spans="2:4" s="168" customFormat="1" x14ac:dyDescent="0.25">
      <c r="B189" s="43"/>
      <c r="C189" s="47"/>
      <c r="D189" s="41"/>
    </row>
    <row r="190" spans="2:4" x14ac:dyDescent="0.25">
      <c r="B190" s="43"/>
      <c r="C190" s="50" t="s">
        <v>58</v>
      </c>
      <c r="D190" s="41"/>
    </row>
    <row r="191" spans="2:4" ht="75" x14ac:dyDescent="0.25">
      <c r="B191" s="43"/>
      <c r="C191" s="47" t="s">
        <v>289</v>
      </c>
      <c r="D191" s="41"/>
    </row>
    <row r="192" spans="2:4" s="168" customFormat="1" x14ac:dyDescent="0.25">
      <c r="B192" s="43"/>
      <c r="C192" s="47"/>
      <c r="D192" s="41"/>
    </row>
    <row r="193" spans="2:4" s="168" customFormat="1" x14ac:dyDescent="0.25">
      <c r="B193" s="43"/>
      <c r="C193" s="50" t="s">
        <v>83</v>
      </c>
      <c r="D193" s="41"/>
    </row>
    <row r="194" spans="2:4" s="168" customFormat="1" ht="30" x14ac:dyDescent="0.25">
      <c r="B194" s="43"/>
      <c r="C194" s="47" t="s">
        <v>57</v>
      </c>
      <c r="D194" s="41"/>
    </row>
    <row r="195" spans="2:4" s="168" customFormat="1" x14ac:dyDescent="0.25">
      <c r="B195" s="43"/>
      <c r="C195" s="47" t="s">
        <v>382</v>
      </c>
      <c r="D195" s="41"/>
    </row>
    <row r="196" spans="2:4" s="227" customFormat="1" x14ac:dyDescent="0.25">
      <c r="B196" s="43"/>
      <c r="C196" s="47"/>
      <c r="D196" s="41"/>
    </row>
    <row r="197" spans="2:4" s="168" customFormat="1" x14ac:dyDescent="0.25">
      <c r="B197" s="43"/>
      <c r="C197" s="47"/>
      <c r="D197" s="41"/>
    </row>
    <row r="198" spans="2:4" x14ac:dyDescent="0.25">
      <c r="B198" s="43"/>
      <c r="C198" s="47"/>
      <c r="D198" s="41"/>
    </row>
    <row r="199" spans="2:4" x14ac:dyDescent="0.25">
      <c r="B199" s="43"/>
      <c r="C199" s="48" t="s">
        <v>60</v>
      </c>
      <c r="D199" s="41"/>
    </row>
    <row r="200" spans="2:4" x14ac:dyDescent="0.25">
      <c r="B200" s="43"/>
      <c r="C200" s="50" t="s">
        <v>77</v>
      </c>
      <c r="D200" s="41"/>
    </row>
    <row r="201" spans="2:4" ht="30" x14ac:dyDescent="0.25">
      <c r="B201" s="43"/>
      <c r="C201" s="47" t="s">
        <v>95</v>
      </c>
      <c r="D201" s="41"/>
    </row>
    <row r="202" spans="2:4" x14ac:dyDescent="0.25">
      <c r="B202" s="43"/>
      <c r="C202" s="47" t="s">
        <v>61</v>
      </c>
      <c r="D202" s="41"/>
    </row>
    <row r="203" spans="2:4" x14ac:dyDescent="0.25">
      <c r="B203" s="43"/>
      <c r="C203" s="47" t="s">
        <v>62</v>
      </c>
      <c r="D203" s="41"/>
    </row>
    <row r="204" spans="2:4" x14ac:dyDescent="0.25">
      <c r="B204" s="43"/>
      <c r="C204" s="47"/>
      <c r="D204" s="41"/>
    </row>
    <row r="205" spans="2:4" x14ac:dyDescent="0.25">
      <c r="B205" s="43"/>
      <c r="C205" s="50" t="s">
        <v>81</v>
      </c>
      <c r="D205" s="41"/>
    </row>
    <row r="206" spans="2:4" ht="45" x14ac:dyDescent="0.25">
      <c r="B206" s="43"/>
      <c r="C206" s="47" t="s">
        <v>64</v>
      </c>
      <c r="D206" s="41"/>
    </row>
    <row r="207" spans="2:4" x14ac:dyDescent="0.25">
      <c r="B207" s="43"/>
      <c r="C207" s="47"/>
      <c r="D207" s="41"/>
    </row>
    <row r="208" spans="2:4" collapsed="1" x14ac:dyDescent="0.25">
      <c r="B208" s="43"/>
      <c r="C208" s="50" t="s">
        <v>76</v>
      </c>
      <c r="D208" s="41"/>
    </row>
    <row r="209" spans="2:4" x14ac:dyDescent="0.25">
      <c r="B209" s="43"/>
      <c r="C209" s="47" t="s">
        <v>65</v>
      </c>
      <c r="D209" s="41"/>
    </row>
    <row r="210" spans="2:4" ht="45" collapsed="1" x14ac:dyDescent="0.25">
      <c r="B210" s="43"/>
      <c r="C210" s="47" t="s">
        <v>69</v>
      </c>
      <c r="D210" s="41"/>
    </row>
    <row r="211" spans="2:4" ht="30" collapsed="1" x14ac:dyDescent="0.25">
      <c r="B211" s="43"/>
      <c r="C211" s="47" t="s">
        <v>455</v>
      </c>
      <c r="D211" s="41"/>
    </row>
    <row r="212" spans="2:4" ht="30" x14ac:dyDescent="0.25">
      <c r="B212" s="43"/>
      <c r="C212" s="47" t="s">
        <v>454</v>
      </c>
      <c r="D212" s="41"/>
    </row>
    <row r="213" spans="2:4" s="227" customFormat="1" x14ac:dyDescent="0.25">
      <c r="B213" s="43"/>
      <c r="C213" s="47" t="s">
        <v>453</v>
      </c>
      <c r="D213" s="41"/>
    </row>
    <row r="214" spans="2:4" s="227" customFormat="1" x14ac:dyDescent="0.25">
      <c r="B214" s="43"/>
      <c r="C214" s="47" t="s">
        <v>452</v>
      </c>
      <c r="D214" s="41"/>
    </row>
    <row r="215" spans="2:4" ht="30" x14ac:dyDescent="0.25">
      <c r="B215" s="43"/>
      <c r="C215" s="47" t="s">
        <v>67</v>
      </c>
      <c r="D215" s="41"/>
    </row>
    <row r="216" spans="2:4" ht="45" x14ac:dyDescent="0.25">
      <c r="B216" s="43"/>
      <c r="C216" s="47" t="s">
        <v>450</v>
      </c>
      <c r="D216" s="41"/>
    </row>
    <row r="217" spans="2:4" s="227" customFormat="1" x14ac:dyDescent="0.25">
      <c r="B217" s="43"/>
      <c r="C217" s="47" t="s">
        <v>456</v>
      </c>
      <c r="D217" s="41"/>
    </row>
    <row r="218" spans="2:4" s="227" customFormat="1" ht="30" x14ac:dyDescent="0.25">
      <c r="B218" s="43"/>
      <c r="C218" s="47" t="s">
        <v>457</v>
      </c>
      <c r="D218" s="41"/>
    </row>
    <row r="219" spans="2:4" s="227" customFormat="1" ht="30" x14ac:dyDescent="0.25">
      <c r="B219" s="43"/>
      <c r="C219" s="47" t="s">
        <v>451</v>
      </c>
      <c r="D219" s="41"/>
    </row>
    <row r="220" spans="2:4" s="227" customFormat="1" x14ac:dyDescent="0.25">
      <c r="B220" s="43"/>
      <c r="C220" s="47"/>
      <c r="D220" s="41"/>
    </row>
    <row r="221" spans="2:4" s="227" customFormat="1" x14ac:dyDescent="0.25">
      <c r="B221" s="43"/>
      <c r="C221" s="47"/>
      <c r="D221" s="41"/>
    </row>
    <row r="222" spans="2:4" x14ac:dyDescent="0.25">
      <c r="B222" s="43"/>
      <c r="C222" s="47"/>
      <c r="D222" s="41"/>
    </row>
    <row r="223" spans="2:4" x14ac:dyDescent="0.25">
      <c r="B223" s="43"/>
      <c r="C223" s="48" t="s">
        <v>72</v>
      </c>
      <c r="D223" s="41"/>
    </row>
    <row r="224" spans="2:4" x14ac:dyDescent="0.25">
      <c r="B224" s="43"/>
      <c r="C224" s="50" t="s">
        <v>77</v>
      </c>
      <c r="D224" s="41"/>
    </row>
    <row r="225" spans="2:4" ht="30" x14ac:dyDescent="0.25">
      <c r="B225" s="43"/>
      <c r="C225" s="47" t="s">
        <v>73</v>
      </c>
      <c r="D225" s="41"/>
    </row>
    <row r="226" spans="2:4" x14ac:dyDescent="0.25">
      <c r="B226" s="43"/>
      <c r="C226" s="47"/>
      <c r="D226" s="41"/>
    </row>
    <row r="227" spans="2:4" x14ac:dyDescent="0.25">
      <c r="B227" s="43"/>
      <c r="C227" s="50" t="s">
        <v>82</v>
      </c>
      <c r="D227" s="41"/>
    </row>
    <row r="228" spans="2:4" x14ac:dyDescent="0.25">
      <c r="B228" s="43"/>
      <c r="C228" s="47" t="s">
        <v>75</v>
      </c>
      <c r="D228" s="41"/>
    </row>
    <row r="229" spans="2:4" ht="30" x14ac:dyDescent="0.25">
      <c r="B229" s="43"/>
      <c r="C229" s="47" t="s">
        <v>80</v>
      </c>
      <c r="D229" s="41"/>
    </row>
    <row r="230" spans="2:4" ht="30" x14ac:dyDescent="0.25">
      <c r="B230" s="43"/>
      <c r="C230" s="47" t="s">
        <v>151</v>
      </c>
      <c r="D230" s="41"/>
    </row>
    <row r="231" spans="2:4" x14ac:dyDescent="0.25">
      <c r="B231" s="43"/>
      <c r="C231" s="47"/>
      <c r="D231" s="41"/>
    </row>
    <row r="232" spans="2:4" x14ac:dyDescent="0.25">
      <c r="B232" s="43"/>
      <c r="C232" s="47"/>
      <c r="D232" s="41"/>
    </row>
    <row r="233" spans="2:4" x14ac:dyDescent="0.25">
      <c r="B233" s="43"/>
      <c r="C233" s="48" t="s">
        <v>162</v>
      </c>
      <c r="D233" s="41"/>
    </row>
    <row r="234" spans="2:4" x14ac:dyDescent="0.25">
      <c r="B234" s="43"/>
      <c r="C234" s="50" t="s">
        <v>77</v>
      </c>
      <c r="D234" s="41"/>
    </row>
    <row r="235" spans="2:4" ht="30" x14ac:dyDescent="0.25">
      <c r="B235" s="43"/>
      <c r="C235" s="47" t="s">
        <v>155</v>
      </c>
      <c r="D235" s="41"/>
    </row>
    <row r="236" spans="2:4" x14ac:dyDescent="0.25">
      <c r="B236" s="43"/>
      <c r="C236" s="47"/>
      <c r="D236" s="41"/>
    </row>
    <row r="237" spans="2:4" x14ac:dyDescent="0.25">
      <c r="B237" s="43"/>
      <c r="C237" s="50" t="s">
        <v>154</v>
      </c>
      <c r="D237" s="41"/>
    </row>
    <row r="238" spans="2:4" ht="30" x14ac:dyDescent="0.25">
      <c r="B238" s="43"/>
      <c r="C238" s="47" t="s">
        <v>157</v>
      </c>
      <c r="D238" s="41"/>
    </row>
    <row r="239" spans="2:4" ht="45" x14ac:dyDescent="0.25">
      <c r="B239" s="43"/>
      <c r="C239" s="47" t="s">
        <v>158</v>
      </c>
      <c r="D239" s="41"/>
    </row>
    <row r="240" spans="2:4" ht="30" x14ac:dyDescent="0.25">
      <c r="B240" s="43"/>
      <c r="C240" s="47" t="s">
        <v>171</v>
      </c>
      <c r="D240" s="41"/>
    </row>
    <row r="241" spans="2:4" ht="30" x14ac:dyDescent="0.25">
      <c r="B241" s="43"/>
      <c r="C241" s="47" t="s">
        <v>156</v>
      </c>
      <c r="D241" s="41"/>
    </row>
    <row r="242" spans="2:4" x14ac:dyDescent="0.25">
      <c r="B242" s="43"/>
      <c r="C242" s="47"/>
      <c r="D242" s="41"/>
    </row>
    <row r="243" spans="2:4" x14ac:dyDescent="0.25">
      <c r="B243" s="43"/>
      <c r="C243" s="50" t="s">
        <v>163</v>
      </c>
      <c r="D243" s="41"/>
    </row>
    <row r="244" spans="2:4" ht="60" x14ac:dyDescent="0.25">
      <c r="B244" s="43"/>
      <c r="C244" s="47" t="s">
        <v>395</v>
      </c>
      <c r="D244" s="41"/>
    </row>
    <row r="245" spans="2:4" ht="60" x14ac:dyDescent="0.25">
      <c r="B245" s="43"/>
      <c r="C245" s="47" t="s">
        <v>160</v>
      </c>
      <c r="D245" s="41"/>
    </row>
    <row r="246" spans="2:4" x14ac:dyDescent="0.25">
      <c r="B246" s="43"/>
      <c r="C246" s="47"/>
      <c r="D246" s="41"/>
    </row>
    <row r="247" spans="2:4" x14ac:dyDescent="0.25">
      <c r="B247" s="43"/>
      <c r="C247" s="47"/>
      <c r="D247" s="41"/>
    </row>
    <row r="248" spans="2:4" x14ac:dyDescent="0.25">
      <c r="B248" s="43"/>
      <c r="C248" s="48" t="s">
        <v>292</v>
      </c>
      <c r="D248" s="41"/>
    </row>
    <row r="249" spans="2:4" x14ac:dyDescent="0.25">
      <c r="B249" s="43"/>
      <c r="C249" s="50" t="s">
        <v>77</v>
      </c>
      <c r="D249" s="41"/>
    </row>
    <row r="250" spans="2:4" ht="30" x14ac:dyDescent="0.25">
      <c r="B250" s="43"/>
      <c r="C250" s="47" t="s">
        <v>396</v>
      </c>
      <c r="D250" s="41"/>
    </row>
    <row r="251" spans="2:4" x14ac:dyDescent="0.25">
      <c r="B251" s="43"/>
      <c r="C251" s="47" t="s">
        <v>294</v>
      </c>
      <c r="D251" s="41"/>
    </row>
    <row r="252" spans="2:4" x14ac:dyDescent="0.25">
      <c r="B252" s="43"/>
      <c r="C252" s="47" t="s">
        <v>295</v>
      </c>
      <c r="D252" s="41"/>
    </row>
    <row r="253" spans="2:4" x14ac:dyDescent="0.25">
      <c r="B253" s="43"/>
      <c r="C253" s="47"/>
      <c r="D253" s="41"/>
    </row>
    <row r="254" spans="2:4" x14ac:dyDescent="0.25">
      <c r="B254" s="43"/>
      <c r="C254" s="50" t="s">
        <v>296</v>
      </c>
      <c r="D254" s="41"/>
    </row>
    <row r="255" spans="2:4" x14ac:dyDescent="0.25">
      <c r="B255" s="43"/>
      <c r="C255" s="47" t="s">
        <v>297</v>
      </c>
      <c r="D255" s="41"/>
    </row>
    <row r="256" spans="2:4" x14ac:dyDescent="0.25">
      <c r="B256" s="43"/>
      <c r="C256" s="47"/>
      <c r="D256" s="41"/>
    </row>
    <row r="257" spans="2:4" x14ac:dyDescent="0.25">
      <c r="B257" s="43"/>
      <c r="C257" s="47"/>
      <c r="D257" s="41"/>
    </row>
    <row r="258" spans="2:4" x14ac:dyDescent="0.25">
      <c r="B258" s="43"/>
      <c r="C258" s="47"/>
      <c r="D258" s="41"/>
    </row>
    <row r="259" spans="2:4" x14ac:dyDescent="0.25">
      <c r="B259" s="43"/>
      <c r="C259" s="47"/>
      <c r="D259" s="41"/>
    </row>
    <row r="260" spans="2:4" x14ac:dyDescent="0.25">
      <c r="B260" s="43"/>
      <c r="C260" s="47"/>
      <c r="D260" s="41"/>
    </row>
    <row r="261" spans="2:4" x14ac:dyDescent="0.25">
      <c r="B261" s="43"/>
      <c r="C261" s="47"/>
      <c r="D261" s="41"/>
    </row>
    <row r="262" spans="2:4" x14ac:dyDescent="0.25">
      <c r="B262" s="43"/>
      <c r="C262" s="47"/>
      <c r="D262" s="41"/>
    </row>
    <row r="263" spans="2:4" x14ac:dyDescent="0.25">
      <c r="B263" s="43"/>
      <c r="C263" s="47"/>
      <c r="D263" s="41"/>
    </row>
    <row r="264" spans="2:4" x14ac:dyDescent="0.25">
      <c r="B264" s="43"/>
      <c r="C264" s="47"/>
      <c r="D264" s="41"/>
    </row>
    <row r="265" spans="2:4" x14ac:dyDescent="0.25">
      <c r="B265" s="43"/>
      <c r="C265" s="47"/>
      <c r="D265" s="41"/>
    </row>
    <row r="266" spans="2:4" x14ac:dyDescent="0.25">
      <c r="B266" s="43"/>
      <c r="C266" s="47"/>
      <c r="D266" s="41"/>
    </row>
    <row r="267" spans="2:4" x14ac:dyDescent="0.25">
      <c r="B267" s="43"/>
      <c r="C267" s="47"/>
      <c r="D267" s="41"/>
    </row>
    <row r="268" spans="2:4" x14ac:dyDescent="0.25">
      <c r="B268" s="43"/>
      <c r="C268" s="47"/>
      <c r="D268" s="41"/>
    </row>
    <row r="269" spans="2:4" x14ac:dyDescent="0.25">
      <c r="B269" s="43"/>
      <c r="C269" s="47"/>
      <c r="D269" s="41"/>
    </row>
    <row r="270" spans="2:4" x14ac:dyDescent="0.25">
      <c r="B270" s="43"/>
      <c r="C270" s="47"/>
      <c r="D270" s="41"/>
    </row>
    <row r="271" spans="2:4" x14ac:dyDescent="0.25">
      <c r="B271" s="43"/>
      <c r="C271" s="47"/>
      <c r="D271" s="41"/>
    </row>
    <row r="272" spans="2:4" x14ac:dyDescent="0.25">
      <c r="B272" s="43"/>
      <c r="C272" s="47"/>
      <c r="D272" s="41"/>
    </row>
    <row r="273" spans="2:4" x14ac:dyDescent="0.25">
      <c r="B273" s="43"/>
      <c r="C273" s="47"/>
      <c r="D273" s="41"/>
    </row>
    <row r="274" spans="2:4" x14ac:dyDescent="0.25">
      <c r="B274" s="43"/>
      <c r="C274" s="47"/>
      <c r="D274" s="41"/>
    </row>
    <row r="275" spans="2:4" x14ac:dyDescent="0.25">
      <c r="B275" s="43"/>
      <c r="C275" s="47"/>
      <c r="D275" s="41"/>
    </row>
    <row r="276" spans="2:4" x14ac:dyDescent="0.25">
      <c r="B276" s="43"/>
      <c r="C276" s="47"/>
      <c r="D276" s="41"/>
    </row>
    <row r="277" spans="2:4" x14ac:dyDescent="0.25">
      <c r="B277" s="43"/>
      <c r="C277" s="47"/>
      <c r="D277" s="41"/>
    </row>
    <row r="278" spans="2:4" x14ac:dyDescent="0.25">
      <c r="B278" s="43"/>
      <c r="C278" s="47"/>
      <c r="D278" s="41"/>
    </row>
    <row r="279" spans="2:4" x14ac:dyDescent="0.25">
      <c r="B279" s="43"/>
      <c r="C279" s="47"/>
      <c r="D279" s="41"/>
    </row>
    <row r="280" spans="2:4" x14ac:dyDescent="0.25">
      <c r="B280" s="43"/>
      <c r="C280" s="47"/>
      <c r="D280" s="41"/>
    </row>
    <row r="281" spans="2:4" x14ac:dyDescent="0.25">
      <c r="B281" s="43"/>
      <c r="C281" s="47"/>
      <c r="D281" s="41"/>
    </row>
    <row r="282" spans="2:4" x14ac:dyDescent="0.25">
      <c r="B282" s="43"/>
      <c r="C282" s="47"/>
      <c r="D282" s="41"/>
    </row>
    <row r="283" spans="2:4" x14ac:dyDescent="0.25">
      <c r="B283" s="43"/>
      <c r="C283" s="47"/>
      <c r="D283" s="41"/>
    </row>
    <row r="284" spans="2:4" x14ac:dyDescent="0.25">
      <c r="B284" s="43"/>
      <c r="C284" s="47"/>
      <c r="D284" s="41"/>
    </row>
    <row r="285" spans="2:4" x14ac:dyDescent="0.25">
      <c r="B285" s="45"/>
      <c r="C285" s="52"/>
      <c r="D285" s="42"/>
    </row>
    <row r="286" spans="2:4" x14ac:dyDescent="0.25">
      <c r="C286" s="47"/>
    </row>
    <row r="287" spans="2:4" x14ac:dyDescent="0.25">
      <c r="C287" s="47"/>
    </row>
    <row r="288" spans="2:4" x14ac:dyDescent="0.25">
      <c r="C288" s="47"/>
    </row>
  </sheetData>
  <hyperlinks>
    <hyperlink ref="C36" location="Handleiding!B245" display="Tabblad FTG"/>
    <hyperlink ref="C39" location="Handleiding!A245" display="Tabblad Bevindingen"/>
    <hyperlink ref="C32" location="Handleiding!B215" display="Tabblad LTG"/>
    <hyperlink ref="C16" location="Handleiding!B100" display="Tabblad EVT"/>
    <hyperlink ref="C43" location="Handleiding!B260" display="Tabblad DOD"/>
    <hyperlink ref="C24" location="Handleiding!B162" display="Tabblad TestGraaf"/>
    <hyperlink ref="C11" location="Handleiding!A80" display="Tabblad Pseudo Cod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x14ac:dyDescent="0.25"/>
  <cols>
    <col min="1" max="2" width="9.140625" style="88"/>
    <col min="3" max="3" width="18.7109375" customWidth="1"/>
    <col min="4" max="10" width="3.7109375" bestFit="1" customWidth="1"/>
  </cols>
  <sheetData>
    <row r="2" spans="3:12" s="88" customFormat="1" x14ac:dyDescent="0.25"/>
    <row r="3" spans="3:12" s="88" customFormat="1" ht="18" x14ac:dyDescent="0.25">
      <c r="C3" s="22" t="s">
        <v>182</v>
      </c>
    </row>
    <row r="4" spans="3:12" s="88" customFormat="1" x14ac:dyDescent="0.25"/>
    <row r="5" spans="3:12" s="88" customFormat="1" x14ac:dyDescent="0.25"/>
    <row r="6" spans="3:12" s="88" customFormat="1" x14ac:dyDescent="0.25"/>
    <row r="7" spans="3:12" s="88" customFormat="1" x14ac:dyDescent="0.25"/>
    <row r="9" spans="3:12" ht="124.5" x14ac:dyDescent="0.25">
      <c r="C9" s="63" t="s">
        <v>179</v>
      </c>
      <c r="D9" s="95" t="s">
        <v>195</v>
      </c>
      <c r="E9" s="95" t="s">
        <v>92</v>
      </c>
      <c r="F9" s="95" t="s">
        <v>196</v>
      </c>
      <c r="G9" s="95" t="s">
        <v>181</v>
      </c>
      <c r="H9" s="95" t="s">
        <v>197</v>
      </c>
      <c r="I9" s="95" t="s">
        <v>138</v>
      </c>
      <c r="J9" s="96" t="s">
        <v>180</v>
      </c>
      <c r="K9" s="97" t="s">
        <v>198</v>
      </c>
      <c r="L9" s="97" t="s">
        <v>199</v>
      </c>
    </row>
    <row r="10" spans="3:12" x14ac:dyDescent="0.25">
      <c r="C10" s="7" t="s">
        <v>190</v>
      </c>
      <c r="D10" s="92">
        <v>1</v>
      </c>
      <c r="E10" s="92">
        <v>6</v>
      </c>
      <c r="F10" s="92">
        <v>2</v>
      </c>
      <c r="G10" s="92">
        <v>16</v>
      </c>
      <c r="H10" s="92">
        <v>2</v>
      </c>
      <c r="I10" s="92">
        <v>6</v>
      </c>
      <c r="J10" s="92">
        <v>8</v>
      </c>
      <c r="K10" s="98">
        <f>GETPIVOTDATA("Bevindingen",$C$9,"Functionele onderdeel","Distributie")/GETPIVOTDATA("Logische teststappen",$C$9,"Functionele onderdeel","Distributie")</f>
        <v>0.375</v>
      </c>
      <c r="L10" s="98">
        <f>GETPIVOTDATA("Bevindingen",$C$9,"Functionele onderdeel","Distributie")/GETPIVOTDATA("Complexiteit",$C$9,"Functionele onderdeel","Distributie")</f>
        <v>0.75</v>
      </c>
    </row>
    <row r="11" spans="3:12" x14ac:dyDescent="0.25">
      <c r="C11" s="7" t="s">
        <v>164</v>
      </c>
      <c r="D11" s="92">
        <v>3</v>
      </c>
      <c r="E11" s="92">
        <v>6</v>
      </c>
      <c r="F11" s="92">
        <v>10</v>
      </c>
      <c r="G11" s="92">
        <v>16</v>
      </c>
      <c r="H11" s="92">
        <v>2</v>
      </c>
      <c r="I11" s="92">
        <v>3</v>
      </c>
      <c r="J11" s="92">
        <v>3</v>
      </c>
      <c r="K11" s="98">
        <f>GETPIVOTDATA("Bevindingen",$C$9,"Functionele onderdeel","Receptverwerking")/GETPIVOTDATA("Logische teststappen",$C$9,"Functionele onderdeel","Receptverwerking")</f>
        <v>0.1875</v>
      </c>
      <c r="L11" s="98">
        <f>GETPIVOTDATA("Bevindingen",$C$9,"Functionele onderdeel","Receptverwerking")/GETPIVOTDATA("Complexiteit",$C$9,"Functionele onderdeel","Receptverwerking")</f>
        <v>1</v>
      </c>
    </row>
    <row r="12" spans="3:12" x14ac:dyDescent="0.25">
      <c r="C12" s="7" t="s">
        <v>187</v>
      </c>
      <c r="D12" s="92">
        <v>2</v>
      </c>
      <c r="E12" s="92">
        <v>6</v>
      </c>
      <c r="F12" s="92">
        <v>5</v>
      </c>
      <c r="G12" s="92">
        <v>16</v>
      </c>
      <c r="H12" s="92">
        <v>2</v>
      </c>
      <c r="I12" s="92">
        <v>4</v>
      </c>
      <c r="J12" s="92">
        <v>2</v>
      </c>
      <c r="K12" s="98">
        <f>GETPIVOTDATA("Bevindingen",$C$9,"Functionele onderdeel","Medicatiebewaking")/GETPIVOTDATA("Logische teststappen",$C$9,"Functionele onderdeel","Medicatiebewaking")</f>
        <v>0.25</v>
      </c>
      <c r="L12" s="98">
        <f>GETPIVOTDATA("Bevindingen",$C$9,"Functionele onderdeel","Medicatiebewaking")/GETPIVOTDATA("Complexiteit",$C$9,"Functionele onderdeel","Medicatiebewaking")</f>
        <v>2</v>
      </c>
    </row>
    <row r="13" spans="3:12" x14ac:dyDescent="0.25">
      <c r="C13" s="93" t="s">
        <v>91</v>
      </c>
      <c r="D13" s="94">
        <v>6</v>
      </c>
      <c r="E13" s="94">
        <v>18</v>
      </c>
      <c r="F13" s="94">
        <v>17</v>
      </c>
      <c r="G13" s="94">
        <v>48</v>
      </c>
      <c r="H13" s="94">
        <v>6</v>
      </c>
      <c r="I13" s="94">
        <v>13</v>
      </c>
      <c r="J13" s="94">
        <v>13</v>
      </c>
      <c r="K13" s="17">
        <f>SUM(K10:K12)/3</f>
        <v>0.27083333333333331</v>
      </c>
      <c r="L13" s="17">
        <f>SUM(L10:L12)/3</f>
        <v>1.25</v>
      </c>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tabColor theme="7" tint="0.59999389629810485"/>
    <pageSetUpPr fitToPage="1"/>
  </sheetPr>
  <dimension ref="A4:D239"/>
  <sheetViews>
    <sheetView showGridLines="0" zoomScale="85" zoomScaleNormal="85" workbookViewId="0">
      <selection activeCell="C40" sqref="C40"/>
    </sheetView>
  </sheetViews>
  <sheetFormatPr defaultRowHeight="15" x14ac:dyDescent="0.25"/>
  <cols>
    <col min="1" max="1" width="23.42578125" style="137" customWidth="1"/>
    <col min="2" max="2" width="12.140625" style="137" customWidth="1"/>
    <col min="3" max="3" width="116.85546875" style="11" customWidth="1"/>
    <col min="4" max="16384" width="9.140625" style="137"/>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x14ac:dyDescent="0.25">
      <c r="B11" s="43"/>
      <c r="C11" s="49" t="s">
        <v>213</v>
      </c>
      <c r="D11" s="41"/>
    </row>
    <row r="12" spans="2:4" x14ac:dyDescent="0.25">
      <c r="B12" s="43"/>
      <c r="C12" s="50" t="s">
        <v>77</v>
      </c>
      <c r="D12" s="41"/>
    </row>
    <row r="13" spans="2:4" x14ac:dyDescent="0.25">
      <c r="B13" s="43"/>
      <c r="C13" s="50" t="s">
        <v>38</v>
      </c>
      <c r="D13" s="41"/>
    </row>
    <row r="14" spans="2:4" x14ac:dyDescent="0.25">
      <c r="B14" s="43"/>
      <c r="C14" s="50" t="s">
        <v>43</v>
      </c>
      <c r="D14" s="41"/>
    </row>
    <row r="15" spans="2:4" x14ac:dyDescent="0.25">
      <c r="B15" s="43"/>
      <c r="C15" s="50" t="s">
        <v>45</v>
      </c>
      <c r="D15" s="41"/>
    </row>
    <row r="16" spans="2:4" x14ac:dyDescent="0.25">
      <c r="B16" s="43"/>
      <c r="C16" s="50" t="s">
        <v>44</v>
      </c>
      <c r="D16" s="41"/>
    </row>
    <row r="17" spans="2:4" x14ac:dyDescent="0.25">
      <c r="B17" s="43"/>
      <c r="C17" s="50" t="s">
        <v>55</v>
      </c>
      <c r="D17" s="41"/>
    </row>
    <row r="18" spans="2:4" x14ac:dyDescent="0.25">
      <c r="B18" s="43"/>
      <c r="C18" s="50" t="s">
        <v>58</v>
      </c>
      <c r="D18" s="41"/>
    </row>
    <row r="19" spans="2:4" x14ac:dyDescent="0.25">
      <c r="B19" s="43"/>
      <c r="C19" s="49" t="s">
        <v>214</v>
      </c>
      <c r="D19" s="41"/>
    </row>
    <row r="20" spans="2:4" x14ac:dyDescent="0.25">
      <c r="B20" s="43"/>
      <c r="C20" s="50" t="s">
        <v>77</v>
      </c>
      <c r="D20" s="41"/>
    </row>
    <row r="21" spans="2:4" x14ac:dyDescent="0.25">
      <c r="B21" s="43"/>
      <c r="C21" s="50" t="s">
        <v>38</v>
      </c>
      <c r="D21" s="41"/>
    </row>
    <row r="22" spans="2:4" x14ac:dyDescent="0.25">
      <c r="B22" s="43"/>
      <c r="C22" s="50" t="s">
        <v>43</v>
      </c>
      <c r="D22" s="41"/>
    </row>
    <row r="23" spans="2:4" x14ac:dyDescent="0.25">
      <c r="B23" s="43"/>
      <c r="C23" s="50" t="s">
        <v>45</v>
      </c>
      <c r="D23" s="41"/>
    </row>
    <row r="24" spans="2:4" x14ac:dyDescent="0.25">
      <c r="B24" s="43"/>
      <c r="C24" s="50" t="s">
        <v>44</v>
      </c>
      <c r="D24" s="41"/>
    </row>
    <row r="25" spans="2:4" x14ac:dyDescent="0.25">
      <c r="B25" s="43"/>
      <c r="C25" s="50" t="s">
        <v>55</v>
      </c>
      <c r="D25" s="41"/>
    </row>
    <row r="26" spans="2:4" x14ac:dyDescent="0.25">
      <c r="B26" s="43"/>
      <c r="C26" s="50" t="s">
        <v>58</v>
      </c>
      <c r="D26" s="41"/>
    </row>
    <row r="27" spans="2:4" x14ac:dyDescent="0.25">
      <c r="B27" s="43"/>
      <c r="C27" s="49" t="s">
        <v>266</v>
      </c>
      <c r="D27" s="41"/>
    </row>
    <row r="28" spans="2:4" x14ac:dyDescent="0.25">
      <c r="B28" s="43"/>
      <c r="C28" s="50" t="s">
        <v>77</v>
      </c>
      <c r="D28" s="41"/>
    </row>
    <row r="29" spans="2:4" x14ac:dyDescent="0.25">
      <c r="B29" s="43"/>
      <c r="C29" s="50" t="s">
        <v>38</v>
      </c>
      <c r="D29" s="41"/>
    </row>
    <row r="30" spans="2:4" x14ac:dyDescent="0.25">
      <c r="B30" s="43"/>
      <c r="C30" s="50" t="s">
        <v>43</v>
      </c>
      <c r="D30" s="41"/>
    </row>
    <row r="31" spans="2:4" x14ac:dyDescent="0.25">
      <c r="B31" s="43"/>
      <c r="C31" s="50" t="s">
        <v>270</v>
      </c>
      <c r="D31" s="41"/>
    </row>
    <row r="32" spans="2:4" x14ac:dyDescent="0.25">
      <c r="B32" s="43"/>
      <c r="C32" s="50" t="s">
        <v>274</v>
      </c>
      <c r="D32" s="41"/>
    </row>
    <row r="33" spans="2:4" x14ac:dyDescent="0.25">
      <c r="B33" s="43"/>
      <c r="C33" s="50" t="s">
        <v>45</v>
      </c>
      <c r="D33" s="41"/>
    </row>
    <row r="34" spans="2:4" x14ac:dyDescent="0.25">
      <c r="B34" s="43"/>
      <c r="C34" s="50" t="s">
        <v>55</v>
      </c>
      <c r="D34" s="41"/>
    </row>
    <row r="35" spans="2:4" x14ac:dyDescent="0.25">
      <c r="B35" s="43"/>
      <c r="C35" s="50" t="s">
        <v>58</v>
      </c>
      <c r="D35" s="41"/>
    </row>
    <row r="36" spans="2:4" x14ac:dyDescent="0.25">
      <c r="B36" s="43"/>
      <c r="C36" s="49" t="s">
        <v>60</v>
      </c>
      <c r="D36" s="41"/>
    </row>
    <row r="37" spans="2:4" x14ac:dyDescent="0.25">
      <c r="B37" s="43"/>
      <c r="C37" s="50" t="s">
        <v>77</v>
      </c>
      <c r="D37" s="41"/>
    </row>
    <row r="38" spans="2:4" x14ac:dyDescent="0.25">
      <c r="B38" s="43"/>
      <c r="C38" s="50" t="s">
        <v>63</v>
      </c>
      <c r="D38" s="41"/>
    </row>
    <row r="39" spans="2:4" x14ac:dyDescent="0.25">
      <c r="B39" s="43"/>
      <c r="C39" s="50" t="s">
        <v>76</v>
      </c>
      <c r="D39" s="41"/>
    </row>
    <row r="40" spans="2:4" x14ac:dyDescent="0.25">
      <c r="B40" s="43"/>
      <c r="C40" s="49" t="s">
        <v>72</v>
      </c>
      <c r="D40" s="41"/>
    </row>
    <row r="41" spans="2:4" x14ac:dyDescent="0.25">
      <c r="B41" s="43"/>
      <c r="C41" s="50" t="s">
        <v>77</v>
      </c>
      <c r="D41" s="41"/>
    </row>
    <row r="42" spans="2:4" x14ac:dyDescent="0.25">
      <c r="B42" s="43"/>
      <c r="C42" s="50" t="s">
        <v>74</v>
      </c>
      <c r="D42" s="41"/>
    </row>
    <row r="43" spans="2:4" x14ac:dyDescent="0.25">
      <c r="B43" s="43"/>
      <c r="C43" s="49" t="s">
        <v>162</v>
      </c>
      <c r="D43" s="41"/>
    </row>
    <row r="44" spans="2:4" x14ac:dyDescent="0.25">
      <c r="B44" s="43"/>
      <c r="C44" s="50" t="s">
        <v>77</v>
      </c>
      <c r="D44" s="41"/>
    </row>
    <row r="45" spans="2:4" x14ac:dyDescent="0.25">
      <c r="B45" s="43"/>
      <c r="C45" s="50" t="s">
        <v>154</v>
      </c>
      <c r="D45" s="41"/>
    </row>
    <row r="46" spans="2:4" x14ac:dyDescent="0.25">
      <c r="B46" s="43"/>
      <c r="C46" s="50" t="s">
        <v>163</v>
      </c>
      <c r="D46" s="41"/>
    </row>
    <row r="47" spans="2:4" x14ac:dyDescent="0.25">
      <c r="B47" s="43"/>
      <c r="C47" s="50"/>
      <c r="D47" s="41"/>
    </row>
    <row r="48" spans="2:4" x14ac:dyDescent="0.25">
      <c r="B48" s="43"/>
      <c r="C48" s="50"/>
      <c r="D48" s="41"/>
    </row>
    <row r="49" spans="2:4" x14ac:dyDescent="0.25">
      <c r="B49" s="43"/>
      <c r="C49" s="47"/>
      <c r="D49" s="41"/>
    </row>
    <row r="50" spans="2:4" x14ac:dyDescent="0.25">
      <c r="B50" s="43"/>
      <c r="C50" s="48" t="s">
        <v>213</v>
      </c>
      <c r="D50" s="41"/>
    </row>
    <row r="51" spans="2:4" x14ac:dyDescent="0.25">
      <c r="B51" s="43"/>
      <c r="C51" s="50" t="s">
        <v>77</v>
      </c>
      <c r="D51" s="41"/>
    </row>
    <row r="52" spans="2:4" x14ac:dyDescent="0.25">
      <c r="B52" s="43"/>
      <c r="C52" s="47" t="s">
        <v>41</v>
      </c>
      <c r="D52" s="41"/>
    </row>
    <row r="53" spans="2:4" x14ac:dyDescent="0.25">
      <c r="B53" s="43"/>
      <c r="C53" s="47" t="s">
        <v>42</v>
      </c>
      <c r="D53" s="41"/>
    </row>
    <row r="54" spans="2:4" ht="30" x14ac:dyDescent="0.25">
      <c r="B54" s="43"/>
      <c r="C54" s="47" t="s">
        <v>215</v>
      </c>
      <c r="D54" s="41"/>
    </row>
    <row r="55" spans="2:4" x14ac:dyDescent="0.25">
      <c r="B55" s="43"/>
      <c r="C55" s="47"/>
      <c r="D55" s="41"/>
    </row>
    <row r="56" spans="2:4" x14ac:dyDescent="0.25">
      <c r="B56" s="43"/>
      <c r="C56" s="50" t="s">
        <v>38</v>
      </c>
      <c r="D56" s="41"/>
    </row>
    <row r="57" spans="2:4" ht="30" x14ac:dyDescent="0.25">
      <c r="B57" s="43"/>
      <c r="C57" s="47" t="s">
        <v>39</v>
      </c>
      <c r="D57" s="41"/>
    </row>
    <row r="58" spans="2:4" x14ac:dyDescent="0.25">
      <c r="B58" s="43"/>
      <c r="C58" s="47" t="s">
        <v>40</v>
      </c>
      <c r="D58" s="41"/>
    </row>
    <row r="59" spans="2:4" ht="30" x14ac:dyDescent="0.25">
      <c r="B59" s="43"/>
      <c r="C59" s="47" t="s">
        <v>137</v>
      </c>
      <c r="D59" s="41"/>
    </row>
    <row r="60" spans="2:4" ht="45" x14ac:dyDescent="0.25">
      <c r="B60" s="43"/>
      <c r="C60" s="47" t="s">
        <v>136</v>
      </c>
      <c r="D60" s="41"/>
    </row>
    <row r="61" spans="2:4" ht="45" x14ac:dyDescent="0.25">
      <c r="B61" s="43"/>
      <c r="C61" s="47" t="s">
        <v>134</v>
      </c>
      <c r="D61" s="41"/>
    </row>
    <row r="62" spans="2:4" ht="45" x14ac:dyDescent="0.25">
      <c r="B62" s="43"/>
      <c r="C62" s="47" t="s">
        <v>135</v>
      </c>
      <c r="D62" s="41"/>
    </row>
    <row r="63" spans="2:4" x14ac:dyDescent="0.25">
      <c r="B63" s="43"/>
      <c r="C63" s="47"/>
      <c r="D63" s="41"/>
    </row>
    <row r="64" spans="2:4" x14ac:dyDescent="0.25">
      <c r="B64" s="43"/>
      <c r="C64" s="50" t="s">
        <v>84</v>
      </c>
      <c r="D64" s="41"/>
    </row>
    <row r="65" spans="2:4" x14ac:dyDescent="0.25">
      <c r="B65" s="43"/>
      <c r="C65" s="47" t="s">
        <v>56</v>
      </c>
      <c r="D65" s="41"/>
    </row>
    <row r="66" spans="2:4" x14ac:dyDescent="0.25">
      <c r="B66" s="43"/>
      <c r="C66" s="47"/>
      <c r="D66" s="41"/>
    </row>
    <row r="67" spans="2:4" x14ac:dyDescent="0.25">
      <c r="B67" s="43"/>
      <c r="C67" s="50" t="s">
        <v>45</v>
      </c>
      <c r="D67" s="41"/>
    </row>
    <row r="68" spans="2:4" ht="30" x14ac:dyDescent="0.25">
      <c r="B68" s="43"/>
      <c r="C68" s="51" t="s">
        <v>46</v>
      </c>
      <c r="D68" s="41"/>
    </row>
    <row r="69" spans="2:4" x14ac:dyDescent="0.25">
      <c r="B69" s="43"/>
      <c r="C69" s="51" t="s">
        <v>51</v>
      </c>
      <c r="D69" s="41"/>
    </row>
    <row r="70" spans="2:4" x14ac:dyDescent="0.25">
      <c r="B70" s="43"/>
      <c r="C70" s="47"/>
      <c r="D70" s="41"/>
    </row>
    <row r="71" spans="2:4" x14ac:dyDescent="0.25">
      <c r="B71" s="43"/>
      <c r="C71" s="50" t="s">
        <v>44</v>
      </c>
      <c r="D71" s="41"/>
    </row>
    <row r="72" spans="2:4" x14ac:dyDescent="0.25">
      <c r="B72" s="43"/>
      <c r="C72" s="47" t="s">
        <v>52</v>
      </c>
      <c r="D72" s="41"/>
    </row>
    <row r="73" spans="2:4" ht="30" x14ac:dyDescent="0.25">
      <c r="B73" s="43"/>
      <c r="C73" s="47" t="s">
        <v>53</v>
      </c>
      <c r="D73" s="41"/>
    </row>
    <row r="74" spans="2:4" ht="30" x14ac:dyDescent="0.25">
      <c r="B74" s="43"/>
      <c r="C74" s="47" t="s">
        <v>48</v>
      </c>
      <c r="D74" s="41"/>
    </row>
    <row r="75" spans="2:4" ht="45" x14ac:dyDescent="0.25">
      <c r="B75" s="43"/>
      <c r="C75" s="47" t="s">
        <v>54</v>
      </c>
      <c r="D75" s="41"/>
    </row>
    <row r="76" spans="2:4" ht="60" x14ac:dyDescent="0.25">
      <c r="B76" s="43"/>
      <c r="C76" s="47" t="s">
        <v>228</v>
      </c>
      <c r="D76" s="41"/>
    </row>
    <row r="77" spans="2:4" ht="30" x14ac:dyDescent="0.25">
      <c r="B77" s="43"/>
      <c r="C77" s="47" t="s">
        <v>49</v>
      </c>
      <c r="D77" s="41"/>
    </row>
    <row r="78" spans="2:4" ht="30" x14ac:dyDescent="0.25">
      <c r="B78" s="43"/>
      <c r="C78" s="47" t="s">
        <v>50</v>
      </c>
      <c r="D78" s="41"/>
    </row>
    <row r="79" spans="2:4" x14ac:dyDescent="0.25">
      <c r="B79" s="43"/>
      <c r="C79" s="47" t="s">
        <v>47</v>
      </c>
      <c r="D79" s="41"/>
    </row>
    <row r="80" spans="2:4" x14ac:dyDescent="0.25">
      <c r="B80" s="43"/>
      <c r="C80" s="47" t="s">
        <v>202</v>
      </c>
      <c r="D80" s="41"/>
    </row>
    <row r="81" spans="2:4" x14ac:dyDescent="0.25">
      <c r="B81" s="43"/>
      <c r="C81" s="47" t="s">
        <v>203</v>
      </c>
      <c r="D81" s="41"/>
    </row>
    <row r="82" spans="2:4" x14ac:dyDescent="0.25">
      <c r="B82" s="43"/>
      <c r="C82" s="47" t="s">
        <v>204</v>
      </c>
      <c r="D82" s="41"/>
    </row>
    <row r="83" spans="2:4" x14ac:dyDescent="0.25">
      <c r="B83" s="43"/>
      <c r="C83" s="47" t="s">
        <v>205</v>
      </c>
      <c r="D83" s="41"/>
    </row>
    <row r="84" spans="2:4" x14ac:dyDescent="0.25">
      <c r="B84" s="43"/>
      <c r="C84" s="47"/>
      <c r="D84" s="41"/>
    </row>
    <row r="85" spans="2:4" x14ac:dyDescent="0.25">
      <c r="B85" s="43"/>
      <c r="C85" s="50" t="s">
        <v>83</v>
      </c>
      <c r="D85" s="41"/>
    </row>
    <row r="86" spans="2:4" ht="30" x14ac:dyDescent="0.25">
      <c r="B86" s="43"/>
      <c r="C86" s="47" t="s">
        <v>57</v>
      </c>
      <c r="D86" s="41"/>
    </row>
    <row r="87" spans="2:4" x14ac:dyDescent="0.25">
      <c r="B87" s="43"/>
      <c r="C87" s="47"/>
      <c r="D87" s="41"/>
    </row>
    <row r="88" spans="2:4" x14ac:dyDescent="0.25">
      <c r="B88" s="43"/>
      <c r="C88" s="50" t="s">
        <v>58</v>
      </c>
      <c r="D88" s="41"/>
    </row>
    <row r="89" spans="2:4" ht="45" x14ac:dyDescent="0.25">
      <c r="B89" s="43"/>
      <c r="C89" s="47" t="s">
        <v>59</v>
      </c>
      <c r="D89" s="41"/>
    </row>
    <row r="90" spans="2:4" x14ac:dyDescent="0.25">
      <c r="B90" s="43"/>
      <c r="C90" s="47"/>
      <c r="D90" s="41"/>
    </row>
    <row r="91" spans="2:4" x14ac:dyDescent="0.25">
      <c r="B91" s="43"/>
      <c r="C91" s="47"/>
      <c r="D91" s="41"/>
    </row>
    <row r="92" spans="2:4" x14ac:dyDescent="0.25">
      <c r="B92" s="43"/>
      <c r="C92" s="48" t="s">
        <v>214</v>
      </c>
      <c r="D92" s="41"/>
    </row>
    <row r="93" spans="2:4" x14ac:dyDescent="0.25">
      <c r="B93" s="43"/>
      <c r="C93" s="50" t="s">
        <v>77</v>
      </c>
      <c r="D93" s="41"/>
    </row>
    <row r="94" spans="2:4" x14ac:dyDescent="0.25">
      <c r="B94" s="43"/>
      <c r="C94" s="47" t="s">
        <v>41</v>
      </c>
      <c r="D94" s="41"/>
    </row>
    <row r="95" spans="2:4" x14ac:dyDescent="0.25">
      <c r="B95" s="43"/>
      <c r="C95" s="47" t="s">
        <v>42</v>
      </c>
      <c r="D95" s="41"/>
    </row>
    <row r="96" spans="2:4" ht="30" x14ac:dyDescent="0.25">
      <c r="B96" s="43"/>
      <c r="C96" s="47" t="s">
        <v>216</v>
      </c>
      <c r="D96" s="41"/>
    </row>
    <row r="97" spans="2:4" x14ac:dyDescent="0.25">
      <c r="B97" s="43"/>
      <c r="C97" s="47"/>
      <c r="D97" s="41"/>
    </row>
    <row r="98" spans="2:4" x14ac:dyDescent="0.25">
      <c r="B98" s="43"/>
      <c r="C98" s="50" t="s">
        <v>38</v>
      </c>
      <c r="D98" s="41"/>
    </row>
    <row r="99" spans="2:4" ht="30" x14ac:dyDescent="0.25">
      <c r="B99" s="43"/>
      <c r="C99" s="47" t="s">
        <v>39</v>
      </c>
      <c r="D99" s="41"/>
    </row>
    <row r="100" spans="2:4" x14ac:dyDescent="0.25">
      <c r="B100" s="43"/>
      <c r="C100" s="47" t="s">
        <v>40</v>
      </c>
      <c r="D100" s="41"/>
    </row>
    <row r="101" spans="2:4" ht="30" x14ac:dyDescent="0.25">
      <c r="B101" s="43"/>
      <c r="C101" s="47" t="s">
        <v>137</v>
      </c>
      <c r="D101" s="41"/>
    </row>
    <row r="102" spans="2:4" ht="45" x14ac:dyDescent="0.25">
      <c r="B102" s="43"/>
      <c r="C102" s="47" t="s">
        <v>136</v>
      </c>
      <c r="D102" s="41"/>
    </row>
    <row r="103" spans="2:4" ht="45" x14ac:dyDescent="0.25">
      <c r="B103" s="43"/>
      <c r="C103" s="47" t="s">
        <v>134</v>
      </c>
      <c r="D103" s="41"/>
    </row>
    <row r="104" spans="2:4" ht="45" x14ac:dyDescent="0.25">
      <c r="B104" s="43"/>
      <c r="C104" s="47" t="s">
        <v>135</v>
      </c>
      <c r="D104" s="41"/>
    </row>
    <row r="105" spans="2:4" x14ac:dyDescent="0.25">
      <c r="B105" s="43"/>
      <c r="C105" s="47"/>
      <c r="D105" s="41"/>
    </row>
    <row r="106" spans="2:4" x14ac:dyDescent="0.25">
      <c r="B106" s="43"/>
      <c r="C106" s="50" t="s">
        <v>84</v>
      </c>
      <c r="D106" s="41"/>
    </row>
    <row r="107" spans="2:4" x14ac:dyDescent="0.25">
      <c r="B107" s="43"/>
      <c r="C107" s="47" t="s">
        <v>56</v>
      </c>
      <c r="D107" s="41"/>
    </row>
    <row r="108" spans="2:4" x14ac:dyDescent="0.25">
      <c r="B108" s="43"/>
      <c r="C108" s="47"/>
      <c r="D108" s="41"/>
    </row>
    <row r="109" spans="2:4" x14ac:dyDescent="0.25">
      <c r="B109" s="43"/>
      <c r="C109" s="50" t="s">
        <v>45</v>
      </c>
      <c r="D109" s="41"/>
    </row>
    <row r="110" spans="2:4" ht="30" x14ac:dyDescent="0.25">
      <c r="B110" s="43"/>
      <c r="C110" s="51" t="s">
        <v>46</v>
      </c>
      <c r="D110" s="41"/>
    </row>
    <row r="111" spans="2:4" x14ac:dyDescent="0.25">
      <c r="B111" s="43"/>
      <c r="C111" s="51" t="s">
        <v>51</v>
      </c>
      <c r="D111" s="41"/>
    </row>
    <row r="112" spans="2:4" ht="30" x14ac:dyDescent="0.25">
      <c r="B112" s="43"/>
      <c r="C112" s="51" t="s">
        <v>217</v>
      </c>
      <c r="D112" s="41"/>
    </row>
    <row r="113" spans="2:4" x14ac:dyDescent="0.25">
      <c r="B113" s="43"/>
      <c r="C113" s="47"/>
      <c r="D113" s="41"/>
    </row>
    <row r="114" spans="2:4" x14ac:dyDescent="0.25">
      <c r="B114" s="43"/>
      <c r="C114" s="50" t="s">
        <v>270</v>
      </c>
      <c r="D114" s="41"/>
    </row>
    <row r="115" spans="2:4" x14ac:dyDescent="0.25">
      <c r="B115" s="43"/>
      <c r="C115" s="47" t="s">
        <v>52</v>
      </c>
      <c r="D115" s="41"/>
    </row>
    <row r="116" spans="2:4" ht="30" x14ac:dyDescent="0.25">
      <c r="B116" s="43"/>
      <c r="C116" s="47" t="s">
        <v>218</v>
      </c>
      <c r="D116" s="41"/>
    </row>
    <row r="117" spans="2:4" ht="30" x14ac:dyDescent="0.25">
      <c r="B117" s="43"/>
      <c r="C117" s="47" t="s">
        <v>271</v>
      </c>
      <c r="D117" s="41"/>
    </row>
    <row r="118" spans="2:4" ht="60" x14ac:dyDescent="0.25">
      <c r="B118" s="43"/>
      <c r="C118" s="47" t="s">
        <v>229</v>
      </c>
      <c r="D118" s="41"/>
    </row>
    <row r="119" spans="2:4" x14ac:dyDescent="0.25">
      <c r="B119" s="43"/>
      <c r="C119" s="47" t="s">
        <v>269</v>
      </c>
      <c r="D119" s="41"/>
    </row>
    <row r="120" spans="2:4" x14ac:dyDescent="0.25">
      <c r="B120" s="43"/>
      <c r="C120" s="47"/>
      <c r="D120" s="41"/>
    </row>
    <row r="121" spans="2:4" x14ac:dyDescent="0.25">
      <c r="B121" s="43"/>
      <c r="C121" s="50" t="s">
        <v>83</v>
      </c>
      <c r="D121" s="41"/>
    </row>
    <row r="122" spans="2:4" ht="30" x14ac:dyDescent="0.25">
      <c r="B122" s="43"/>
      <c r="C122" s="47" t="s">
        <v>57</v>
      </c>
      <c r="D122" s="41"/>
    </row>
    <row r="123" spans="2:4" x14ac:dyDescent="0.25">
      <c r="B123" s="43"/>
      <c r="C123" s="47" t="s">
        <v>219</v>
      </c>
      <c r="D123" s="41"/>
    </row>
    <row r="124" spans="2:4" x14ac:dyDescent="0.25">
      <c r="B124" s="43"/>
      <c r="C124" s="47"/>
      <c r="D124" s="41"/>
    </row>
    <row r="125" spans="2:4" x14ac:dyDescent="0.25">
      <c r="B125" s="43"/>
      <c r="C125" s="50" t="s">
        <v>58</v>
      </c>
      <c r="D125" s="41"/>
    </row>
    <row r="126" spans="2:4" ht="60" x14ac:dyDescent="0.25">
      <c r="B126" s="43"/>
      <c r="C126" s="47" t="s">
        <v>220</v>
      </c>
      <c r="D126" s="41"/>
    </row>
    <row r="127" spans="2:4" x14ac:dyDescent="0.25">
      <c r="B127" s="43"/>
      <c r="C127" s="47"/>
      <c r="D127" s="41"/>
    </row>
    <row r="128" spans="2:4" x14ac:dyDescent="0.25">
      <c r="B128" s="43"/>
      <c r="C128" s="48" t="s">
        <v>266</v>
      </c>
      <c r="D128" s="41"/>
    </row>
    <row r="129" spans="2:4" x14ac:dyDescent="0.25">
      <c r="B129" s="43"/>
      <c r="C129" s="50" t="s">
        <v>77</v>
      </c>
      <c r="D129" s="41"/>
    </row>
    <row r="130" spans="2:4" ht="30" x14ac:dyDescent="0.25">
      <c r="B130" s="43"/>
      <c r="C130" s="51" t="s">
        <v>291</v>
      </c>
      <c r="D130" s="41"/>
    </row>
    <row r="131" spans="2:4" x14ac:dyDescent="0.25">
      <c r="B131" s="43"/>
      <c r="C131" s="47" t="s">
        <v>41</v>
      </c>
      <c r="D131" s="41"/>
    </row>
    <row r="132" spans="2:4" x14ac:dyDescent="0.25">
      <c r="B132" s="43"/>
      <c r="C132" s="47" t="s">
        <v>42</v>
      </c>
      <c r="D132" s="41"/>
    </row>
    <row r="133" spans="2:4" ht="30" x14ac:dyDescent="0.25">
      <c r="B133" s="43"/>
      <c r="C133" s="47" t="s">
        <v>267</v>
      </c>
      <c r="D133" s="41"/>
    </row>
    <row r="134" spans="2:4" x14ac:dyDescent="0.25">
      <c r="B134" s="43"/>
      <c r="C134" s="47"/>
      <c r="D134" s="41"/>
    </row>
    <row r="135" spans="2:4" x14ac:dyDescent="0.25">
      <c r="B135" s="43"/>
      <c r="C135" s="50" t="s">
        <v>38</v>
      </c>
      <c r="D135" s="41"/>
    </row>
    <row r="136" spans="2:4" ht="30" x14ac:dyDescent="0.25">
      <c r="B136" s="43"/>
      <c r="C136" s="47" t="s">
        <v>39</v>
      </c>
      <c r="D136" s="41"/>
    </row>
    <row r="137" spans="2:4" x14ac:dyDescent="0.25">
      <c r="B137" s="43"/>
      <c r="C137" s="47" t="s">
        <v>40</v>
      </c>
      <c r="D137" s="41"/>
    </row>
    <row r="138" spans="2:4" ht="30" x14ac:dyDescent="0.25">
      <c r="B138" s="43"/>
      <c r="C138" s="47" t="s">
        <v>137</v>
      </c>
      <c r="D138" s="41"/>
    </row>
    <row r="139" spans="2:4" ht="45" x14ac:dyDescent="0.25">
      <c r="B139" s="43"/>
      <c r="C139" s="47" t="s">
        <v>136</v>
      </c>
      <c r="D139" s="41"/>
    </row>
    <row r="140" spans="2:4" ht="45" x14ac:dyDescent="0.25">
      <c r="B140" s="43"/>
      <c r="C140" s="47" t="s">
        <v>134</v>
      </c>
      <c r="D140" s="41"/>
    </row>
    <row r="141" spans="2:4" ht="45" x14ac:dyDescent="0.25">
      <c r="B141" s="43"/>
      <c r="C141" s="47" t="s">
        <v>135</v>
      </c>
      <c r="D141" s="41"/>
    </row>
    <row r="142" spans="2:4" x14ac:dyDescent="0.25">
      <c r="B142" s="43"/>
      <c r="C142" s="47"/>
      <c r="D142" s="41"/>
    </row>
    <row r="143" spans="2:4" x14ac:dyDescent="0.25">
      <c r="B143" s="43"/>
      <c r="C143" s="50" t="s">
        <v>84</v>
      </c>
      <c r="D143" s="41"/>
    </row>
    <row r="144" spans="2:4" x14ac:dyDescent="0.25">
      <c r="B144" s="43"/>
      <c r="C144" s="47" t="s">
        <v>56</v>
      </c>
      <c r="D144" s="41"/>
    </row>
    <row r="145" spans="1:4" x14ac:dyDescent="0.25">
      <c r="B145" s="43"/>
      <c r="C145" s="47"/>
      <c r="D145" s="41"/>
    </row>
    <row r="146" spans="1:4" x14ac:dyDescent="0.25">
      <c r="B146" s="43"/>
      <c r="C146" s="50" t="s">
        <v>270</v>
      </c>
      <c r="D146" s="41"/>
    </row>
    <row r="147" spans="1:4" x14ac:dyDescent="0.25">
      <c r="A147" s="134"/>
      <c r="B147" s="139"/>
      <c r="C147" s="51" t="s">
        <v>283</v>
      </c>
      <c r="D147" s="41"/>
    </row>
    <row r="148" spans="1:4" x14ac:dyDescent="0.25">
      <c r="A148" s="134"/>
      <c r="B148" s="139"/>
      <c r="C148" s="51" t="s">
        <v>284</v>
      </c>
      <c r="D148" s="41"/>
    </row>
    <row r="149" spans="1:4" x14ac:dyDescent="0.25">
      <c r="B149" s="43"/>
      <c r="C149" s="47" t="s">
        <v>268</v>
      </c>
      <c r="D149" s="41"/>
    </row>
    <row r="150" spans="1:4" ht="30" x14ac:dyDescent="0.25">
      <c r="B150" s="43"/>
      <c r="C150" s="47" t="s">
        <v>218</v>
      </c>
      <c r="D150" s="41"/>
    </row>
    <row r="151" spans="1:4" ht="30" x14ac:dyDescent="0.25">
      <c r="B151" s="43"/>
      <c r="C151" s="47" t="s">
        <v>271</v>
      </c>
      <c r="D151" s="41"/>
    </row>
    <row r="152" spans="1:4" ht="45" x14ac:dyDescent="0.25">
      <c r="B152" s="43"/>
      <c r="C152" s="47" t="s">
        <v>272</v>
      </c>
      <c r="D152" s="41"/>
    </row>
    <row r="153" spans="1:4" ht="30" x14ac:dyDescent="0.25">
      <c r="B153" s="43"/>
      <c r="C153" s="47" t="s">
        <v>280</v>
      </c>
      <c r="D153" s="41"/>
    </row>
    <row r="154" spans="1:4" ht="75" x14ac:dyDescent="0.25">
      <c r="B154" s="43"/>
      <c r="C154" s="47" t="s">
        <v>273</v>
      </c>
      <c r="D154" s="41"/>
    </row>
    <row r="155" spans="1:4" x14ac:dyDescent="0.25">
      <c r="B155" s="43"/>
      <c r="C155" s="4"/>
      <c r="D155" s="41"/>
    </row>
    <row r="156" spans="1:4" x14ac:dyDescent="0.25">
      <c r="B156" s="43"/>
      <c r="C156" s="50" t="s">
        <v>274</v>
      </c>
      <c r="D156" s="41"/>
    </row>
    <row r="157" spans="1:4" x14ac:dyDescent="0.25">
      <c r="B157" s="43"/>
      <c r="C157" s="51" t="s">
        <v>281</v>
      </c>
      <c r="D157" s="41"/>
    </row>
    <row r="158" spans="1:4" ht="30" x14ac:dyDescent="0.25">
      <c r="B158" s="43"/>
      <c r="C158" s="51" t="s">
        <v>282</v>
      </c>
      <c r="D158" s="41"/>
    </row>
    <row r="159" spans="1:4" x14ac:dyDescent="0.25">
      <c r="B159" s="43"/>
      <c r="C159" s="47" t="s">
        <v>275</v>
      </c>
      <c r="D159" s="41"/>
    </row>
    <row r="160" spans="1:4" ht="30" x14ac:dyDescent="0.25">
      <c r="B160" s="43"/>
      <c r="C160" s="47" t="s">
        <v>53</v>
      </c>
      <c r="D160" s="41"/>
    </row>
    <row r="161" spans="2:4" ht="30" x14ac:dyDescent="0.25">
      <c r="B161" s="43"/>
      <c r="C161" s="47" t="s">
        <v>48</v>
      </c>
      <c r="D161" s="41"/>
    </row>
    <row r="162" spans="2:4" ht="45" x14ac:dyDescent="0.25">
      <c r="B162" s="43"/>
      <c r="C162" s="47" t="s">
        <v>276</v>
      </c>
      <c r="D162" s="41"/>
    </row>
    <row r="163" spans="2:4" ht="90" x14ac:dyDescent="0.25">
      <c r="B163" s="43"/>
      <c r="C163" s="47" t="s">
        <v>277</v>
      </c>
      <c r="D163" s="41"/>
    </row>
    <row r="164" spans="2:4" ht="30" x14ac:dyDescent="0.25">
      <c r="B164" s="43"/>
      <c r="C164" s="47" t="s">
        <v>49</v>
      </c>
      <c r="D164" s="41"/>
    </row>
    <row r="165" spans="2:4" ht="30" x14ac:dyDescent="0.25">
      <c r="B165" s="43"/>
      <c r="C165" s="47" t="s">
        <v>50</v>
      </c>
      <c r="D165" s="41"/>
    </row>
    <row r="166" spans="2:4" x14ac:dyDescent="0.25">
      <c r="B166" s="43"/>
      <c r="C166" s="47" t="s">
        <v>47</v>
      </c>
      <c r="D166" s="41"/>
    </row>
    <row r="167" spans="2:4" ht="30" x14ac:dyDescent="0.25">
      <c r="B167" s="43"/>
      <c r="C167" s="47" t="s">
        <v>278</v>
      </c>
      <c r="D167" s="41"/>
    </row>
    <row r="168" spans="2:4" x14ac:dyDescent="0.25">
      <c r="B168" s="43"/>
      <c r="C168" s="47" t="s">
        <v>202</v>
      </c>
      <c r="D168" s="41"/>
    </row>
    <row r="169" spans="2:4" x14ac:dyDescent="0.25">
      <c r="B169" s="43"/>
      <c r="C169" s="47" t="s">
        <v>203</v>
      </c>
      <c r="D169" s="41"/>
    </row>
    <row r="170" spans="2:4" x14ac:dyDescent="0.25">
      <c r="B170" s="43"/>
      <c r="C170" s="47" t="s">
        <v>204</v>
      </c>
      <c r="D170" s="41"/>
    </row>
    <row r="171" spans="2:4" x14ac:dyDescent="0.25">
      <c r="B171" s="43"/>
      <c r="C171" s="47" t="s">
        <v>205</v>
      </c>
      <c r="D171" s="41"/>
    </row>
    <row r="172" spans="2:4" ht="45" x14ac:dyDescent="0.25">
      <c r="B172" s="43"/>
      <c r="C172" s="140" t="s">
        <v>285</v>
      </c>
      <c r="D172" s="41"/>
    </row>
    <row r="173" spans="2:4" ht="30" x14ac:dyDescent="0.25">
      <c r="B173" s="43"/>
      <c r="C173" s="140" t="s">
        <v>287</v>
      </c>
      <c r="D173" s="41"/>
    </row>
    <row r="174" spans="2:4" x14ac:dyDescent="0.25">
      <c r="B174" s="43"/>
      <c r="C174" s="140"/>
      <c r="D174" s="41"/>
    </row>
    <row r="175" spans="2:4" x14ac:dyDescent="0.25">
      <c r="B175" s="43"/>
      <c r="C175" s="4"/>
      <c r="D175" s="41"/>
    </row>
    <row r="176" spans="2:4" x14ac:dyDescent="0.25">
      <c r="B176" s="43"/>
      <c r="C176" s="50" t="s">
        <v>45</v>
      </c>
      <c r="D176" s="41"/>
    </row>
    <row r="177" spans="2:4" ht="30" x14ac:dyDescent="0.25">
      <c r="B177" s="43"/>
      <c r="C177" s="51" t="s">
        <v>46</v>
      </c>
      <c r="D177" s="41"/>
    </row>
    <row r="178" spans="2:4" x14ac:dyDescent="0.25">
      <c r="B178" s="43"/>
      <c r="C178" s="51" t="s">
        <v>51</v>
      </c>
      <c r="D178" s="41"/>
    </row>
    <row r="179" spans="2:4" ht="45" x14ac:dyDescent="0.25">
      <c r="B179" s="43"/>
      <c r="C179" s="51" t="s">
        <v>279</v>
      </c>
      <c r="D179" s="41"/>
    </row>
    <row r="180" spans="2:4" x14ac:dyDescent="0.25">
      <c r="B180" s="43"/>
      <c r="C180" s="47"/>
      <c r="D180" s="41"/>
    </row>
    <row r="181" spans="2:4" x14ac:dyDescent="0.25">
      <c r="B181" s="43"/>
      <c r="C181" s="50" t="s">
        <v>83</v>
      </c>
      <c r="D181" s="41"/>
    </row>
    <row r="182" spans="2:4" ht="30" x14ac:dyDescent="0.25">
      <c r="B182" s="43"/>
      <c r="C182" s="47" t="s">
        <v>57</v>
      </c>
      <c r="D182" s="41"/>
    </row>
    <row r="183" spans="2:4" ht="30" x14ac:dyDescent="0.25">
      <c r="B183" s="43"/>
      <c r="C183" s="47" t="s">
        <v>286</v>
      </c>
      <c r="D183" s="41"/>
    </row>
    <row r="184" spans="2:4" x14ac:dyDescent="0.25">
      <c r="B184" s="43"/>
      <c r="C184" s="47" t="s">
        <v>288</v>
      </c>
      <c r="D184" s="41"/>
    </row>
    <row r="185" spans="2:4" x14ac:dyDescent="0.25">
      <c r="B185" s="43"/>
      <c r="C185" s="47"/>
      <c r="D185" s="41"/>
    </row>
    <row r="186" spans="2:4" x14ac:dyDescent="0.25">
      <c r="B186" s="43"/>
      <c r="C186" s="50" t="s">
        <v>58</v>
      </c>
      <c r="D186" s="41"/>
    </row>
    <row r="187" spans="2:4" ht="75" x14ac:dyDescent="0.25">
      <c r="B187" s="43"/>
      <c r="C187" s="47" t="s">
        <v>289</v>
      </c>
      <c r="D187" s="41"/>
    </row>
    <row r="188" spans="2:4" ht="45" x14ac:dyDescent="0.25">
      <c r="B188" s="43"/>
      <c r="C188" s="47" t="s">
        <v>290</v>
      </c>
      <c r="D188" s="41"/>
    </row>
    <row r="189" spans="2:4" x14ac:dyDescent="0.25">
      <c r="B189" s="43"/>
      <c r="C189" s="47"/>
      <c r="D189" s="41"/>
    </row>
    <row r="190" spans="2:4" x14ac:dyDescent="0.25">
      <c r="B190" s="43"/>
      <c r="C190" s="47"/>
      <c r="D190" s="41"/>
    </row>
    <row r="191" spans="2:4" x14ac:dyDescent="0.25">
      <c r="B191" s="43"/>
      <c r="C191" s="47"/>
      <c r="D191" s="41"/>
    </row>
    <row r="192" spans="2:4" x14ac:dyDescent="0.25">
      <c r="B192" s="43"/>
      <c r="C192" s="48" t="s">
        <v>60</v>
      </c>
      <c r="D192" s="41"/>
    </row>
    <row r="193" spans="2:4" x14ac:dyDescent="0.25">
      <c r="B193" s="43"/>
      <c r="C193" s="50" t="s">
        <v>77</v>
      </c>
      <c r="D193" s="41"/>
    </row>
    <row r="194" spans="2:4" ht="30" x14ac:dyDescent="0.25">
      <c r="B194" s="43"/>
      <c r="C194" s="47" t="s">
        <v>95</v>
      </c>
      <c r="D194" s="41"/>
    </row>
    <row r="195" spans="2:4" x14ac:dyDescent="0.25">
      <c r="B195" s="43"/>
      <c r="C195" s="47" t="s">
        <v>61</v>
      </c>
      <c r="D195" s="41"/>
    </row>
    <row r="196" spans="2:4" x14ac:dyDescent="0.25">
      <c r="B196" s="43"/>
      <c r="C196" s="47" t="s">
        <v>62</v>
      </c>
      <c r="D196" s="41"/>
    </row>
    <row r="197" spans="2:4" x14ac:dyDescent="0.25">
      <c r="B197" s="43"/>
      <c r="C197" s="47"/>
      <c r="D197" s="41"/>
    </row>
    <row r="198" spans="2:4" x14ac:dyDescent="0.25">
      <c r="B198" s="43"/>
      <c r="C198" s="50" t="s">
        <v>81</v>
      </c>
      <c r="D198" s="41"/>
    </row>
    <row r="199" spans="2:4" ht="45" x14ac:dyDescent="0.25">
      <c r="B199" s="43"/>
      <c r="C199" s="47" t="s">
        <v>64</v>
      </c>
      <c r="D199" s="41"/>
    </row>
    <row r="200" spans="2:4" x14ac:dyDescent="0.25">
      <c r="B200" s="43"/>
      <c r="C200" s="47"/>
      <c r="D200" s="41"/>
    </row>
    <row r="201" spans="2:4" collapsed="1" x14ac:dyDescent="0.25">
      <c r="B201" s="43"/>
      <c r="C201" s="50" t="s">
        <v>76</v>
      </c>
      <c r="D201" s="41"/>
    </row>
    <row r="202" spans="2:4" x14ac:dyDescent="0.25">
      <c r="B202" s="43"/>
      <c r="C202" s="47" t="s">
        <v>65</v>
      </c>
      <c r="D202" s="41"/>
    </row>
    <row r="203" spans="2:4" ht="30" x14ac:dyDescent="0.25">
      <c r="B203" s="43"/>
      <c r="C203" s="47" t="s">
        <v>68</v>
      </c>
      <c r="D203" s="41"/>
    </row>
    <row r="204" spans="2:4" ht="45" collapsed="1" x14ac:dyDescent="0.25">
      <c r="B204" s="43"/>
      <c r="C204" s="47" t="s">
        <v>69</v>
      </c>
      <c r="D204" s="41"/>
    </row>
    <row r="205" spans="2:4" ht="30" collapsed="1" x14ac:dyDescent="0.25">
      <c r="B205" s="43"/>
      <c r="C205" s="47" t="s">
        <v>70</v>
      </c>
      <c r="D205" s="41"/>
    </row>
    <row r="206" spans="2:4" ht="30" x14ac:dyDescent="0.25">
      <c r="B206" s="43"/>
      <c r="C206" s="47" t="s">
        <v>71</v>
      </c>
      <c r="D206" s="41"/>
    </row>
    <row r="207" spans="2:4" ht="30" x14ac:dyDescent="0.25">
      <c r="B207" s="43"/>
      <c r="C207" s="47" t="s">
        <v>67</v>
      </c>
      <c r="D207" s="41"/>
    </row>
    <row r="208" spans="2:4" x14ac:dyDescent="0.25">
      <c r="B208" s="43"/>
      <c r="C208" s="47"/>
      <c r="D208" s="41"/>
    </row>
    <row r="209" spans="2:4" x14ac:dyDescent="0.25">
      <c r="B209" s="43"/>
      <c r="C209" s="47"/>
      <c r="D209" s="41"/>
    </row>
    <row r="210" spans="2:4" x14ac:dyDescent="0.25">
      <c r="B210" s="43"/>
      <c r="C210" s="48" t="s">
        <v>72</v>
      </c>
      <c r="D210" s="41"/>
    </row>
    <row r="211" spans="2:4" x14ac:dyDescent="0.25">
      <c r="B211" s="43"/>
      <c r="C211" s="50" t="s">
        <v>77</v>
      </c>
      <c r="D211" s="41"/>
    </row>
    <row r="212" spans="2:4" ht="30" x14ac:dyDescent="0.25">
      <c r="B212" s="43"/>
      <c r="C212" s="47" t="s">
        <v>73</v>
      </c>
      <c r="D212" s="41"/>
    </row>
    <row r="213" spans="2:4" x14ac:dyDescent="0.25">
      <c r="B213" s="43"/>
      <c r="C213" s="47"/>
      <c r="D213" s="41"/>
    </row>
    <row r="214" spans="2:4" x14ac:dyDescent="0.25">
      <c r="B214" s="43"/>
      <c r="C214" s="50" t="s">
        <v>82</v>
      </c>
      <c r="D214" s="41"/>
    </row>
    <row r="215" spans="2:4" x14ac:dyDescent="0.25">
      <c r="B215" s="43"/>
      <c r="C215" s="47" t="s">
        <v>75</v>
      </c>
      <c r="D215" s="41"/>
    </row>
    <row r="216" spans="2:4" ht="30" x14ac:dyDescent="0.25">
      <c r="B216" s="43"/>
      <c r="C216" s="47" t="s">
        <v>80</v>
      </c>
      <c r="D216" s="41"/>
    </row>
    <row r="217" spans="2:4" ht="30" x14ac:dyDescent="0.25">
      <c r="B217" s="43"/>
      <c r="C217" s="47" t="s">
        <v>151</v>
      </c>
      <c r="D217" s="41"/>
    </row>
    <row r="218" spans="2:4" x14ac:dyDescent="0.25">
      <c r="B218" s="43"/>
      <c r="C218" s="47"/>
      <c r="D218" s="41"/>
    </row>
    <row r="219" spans="2:4" x14ac:dyDescent="0.25">
      <c r="B219" s="43"/>
      <c r="C219" s="47"/>
      <c r="D219" s="41"/>
    </row>
    <row r="220" spans="2:4" x14ac:dyDescent="0.25">
      <c r="B220" s="43"/>
      <c r="C220" s="48" t="s">
        <v>162</v>
      </c>
      <c r="D220" s="41"/>
    </row>
    <row r="221" spans="2:4" x14ac:dyDescent="0.25">
      <c r="B221" s="43"/>
      <c r="C221" s="50" t="s">
        <v>77</v>
      </c>
      <c r="D221" s="41"/>
    </row>
    <row r="222" spans="2:4" ht="30" x14ac:dyDescent="0.25">
      <c r="B222" s="43"/>
      <c r="C222" s="47" t="s">
        <v>155</v>
      </c>
      <c r="D222" s="41"/>
    </row>
    <row r="223" spans="2:4" x14ac:dyDescent="0.25">
      <c r="B223" s="43"/>
      <c r="C223" s="47"/>
      <c r="D223" s="41"/>
    </row>
    <row r="224" spans="2:4" x14ac:dyDescent="0.25">
      <c r="B224" s="43"/>
      <c r="C224" s="50" t="s">
        <v>154</v>
      </c>
      <c r="D224" s="41"/>
    </row>
    <row r="225" spans="2:4" ht="30" x14ac:dyDescent="0.25">
      <c r="B225" s="43"/>
      <c r="C225" s="47" t="s">
        <v>157</v>
      </c>
      <c r="D225" s="41"/>
    </row>
    <row r="226" spans="2:4" ht="45" x14ac:dyDescent="0.25">
      <c r="B226" s="43"/>
      <c r="C226" s="47" t="s">
        <v>158</v>
      </c>
      <c r="D226" s="41"/>
    </row>
    <row r="227" spans="2:4" ht="30" x14ac:dyDescent="0.25">
      <c r="B227" s="43"/>
      <c r="C227" s="47" t="s">
        <v>171</v>
      </c>
      <c r="D227" s="41"/>
    </row>
    <row r="228" spans="2:4" ht="30" x14ac:dyDescent="0.25">
      <c r="B228" s="43"/>
      <c r="C228" s="47" t="s">
        <v>156</v>
      </c>
      <c r="D228" s="41"/>
    </row>
    <row r="229" spans="2:4" x14ac:dyDescent="0.25">
      <c r="B229" s="43"/>
      <c r="C229" s="47"/>
      <c r="D229" s="41"/>
    </row>
    <row r="230" spans="2:4" x14ac:dyDescent="0.25">
      <c r="B230" s="43"/>
      <c r="C230" s="50" t="s">
        <v>163</v>
      </c>
      <c r="D230" s="41"/>
    </row>
    <row r="231" spans="2:4" ht="60" x14ac:dyDescent="0.25">
      <c r="B231" s="43"/>
      <c r="C231" s="47" t="s">
        <v>159</v>
      </c>
      <c r="D231" s="41"/>
    </row>
    <row r="232" spans="2:4" ht="60" x14ac:dyDescent="0.25">
      <c r="B232" s="43"/>
      <c r="C232" s="47" t="s">
        <v>160</v>
      </c>
      <c r="D232" s="41"/>
    </row>
    <row r="233" spans="2:4" x14ac:dyDescent="0.25">
      <c r="B233" s="43"/>
      <c r="C233" s="47"/>
      <c r="D233" s="41"/>
    </row>
    <row r="234" spans="2:4" x14ac:dyDescent="0.25">
      <c r="B234" s="43"/>
      <c r="C234" s="47"/>
      <c r="D234" s="41"/>
    </row>
    <row r="235" spans="2:4" x14ac:dyDescent="0.25">
      <c r="B235" s="43"/>
      <c r="C235" s="47"/>
      <c r="D235" s="41"/>
    </row>
    <row r="236" spans="2:4" x14ac:dyDescent="0.25">
      <c r="B236" s="45"/>
      <c r="C236" s="52"/>
      <c r="D236" s="42"/>
    </row>
    <row r="237" spans="2:4" x14ac:dyDescent="0.25">
      <c r="C237" s="47"/>
    </row>
    <row r="238" spans="2:4" x14ac:dyDescent="0.25">
      <c r="C238" s="47"/>
    </row>
    <row r="239" spans="2:4" x14ac:dyDescent="0.25">
      <c r="C239" s="47"/>
    </row>
  </sheetData>
  <hyperlinks>
    <hyperlink ref="C11" location="Handleiding!B67" display="Tabblad EVT"/>
    <hyperlink ref="C40" location="Handleiding!B235" display="Tabblad FTG"/>
    <hyperlink ref="C43" location="Handleiding!A235" display="Tabblad Bevindingen"/>
    <hyperlink ref="C36" location="Handleiding!B220" display="Tabblad LTG"/>
    <hyperlink ref="C19" location="Handleiding!B111" display="Tabblad TestGraaf"/>
    <hyperlink ref="C27" location="Handleiding!B150" display="Tabblad Specificati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B4:E16"/>
  <sheetViews>
    <sheetView showGridLines="0" workbookViewId="0">
      <selection activeCell="C17" sqref="C17"/>
    </sheetView>
  </sheetViews>
  <sheetFormatPr defaultRowHeight="15" x14ac:dyDescent="0.25"/>
  <cols>
    <col min="2" max="2" width="8.7109375" customWidth="1"/>
    <col min="3" max="3" width="47.7109375" style="11" customWidth="1"/>
    <col min="4" max="4" width="25" customWidth="1"/>
    <col min="5" max="5" width="12.85546875" customWidth="1"/>
  </cols>
  <sheetData>
    <row r="4" spans="2:5" ht="18" x14ac:dyDescent="0.25">
      <c r="B4" s="54" t="s">
        <v>88</v>
      </c>
    </row>
    <row r="8" spans="2:5" x14ac:dyDescent="0.25">
      <c r="B8" s="17" t="s">
        <v>86</v>
      </c>
      <c r="C8" s="55" t="s">
        <v>20</v>
      </c>
      <c r="D8" s="17" t="s">
        <v>85</v>
      </c>
      <c r="E8" s="17" t="s">
        <v>26</v>
      </c>
    </row>
    <row r="9" spans="2:5" ht="75" x14ac:dyDescent="0.25">
      <c r="B9" s="76" t="s">
        <v>194</v>
      </c>
      <c r="C9" s="12" t="s">
        <v>150</v>
      </c>
      <c r="D9" s="76" t="s">
        <v>87</v>
      </c>
      <c r="E9" s="77">
        <v>40645</v>
      </c>
    </row>
    <row r="10" spans="2:5" s="69" customFormat="1" ht="45" x14ac:dyDescent="0.25">
      <c r="B10" s="76" t="s">
        <v>152</v>
      </c>
      <c r="C10" s="70" t="s">
        <v>153</v>
      </c>
      <c r="D10" s="76" t="s">
        <v>87</v>
      </c>
      <c r="E10" s="77">
        <v>40647</v>
      </c>
    </row>
    <row r="11" spans="2:5" s="69" customFormat="1" ht="45" x14ac:dyDescent="0.25">
      <c r="B11" s="76" t="s">
        <v>192</v>
      </c>
      <c r="C11" s="90" t="s">
        <v>193</v>
      </c>
      <c r="D11" s="76" t="s">
        <v>87</v>
      </c>
      <c r="E11" s="77">
        <v>40652</v>
      </c>
    </row>
    <row r="12" spans="2:5" s="101" customFormat="1" ht="30" x14ac:dyDescent="0.25">
      <c r="B12" s="76" t="s">
        <v>221</v>
      </c>
      <c r="C12" s="104" t="s">
        <v>223</v>
      </c>
      <c r="D12" s="76" t="s">
        <v>87</v>
      </c>
      <c r="E12" s="77">
        <v>40676</v>
      </c>
    </row>
    <row r="13" spans="2:5" s="101" customFormat="1" ht="45" x14ac:dyDescent="0.25">
      <c r="B13" s="76" t="s">
        <v>222</v>
      </c>
      <c r="C13" s="104" t="s">
        <v>225</v>
      </c>
      <c r="D13" s="76" t="s">
        <v>87</v>
      </c>
      <c r="E13" s="77">
        <v>40717</v>
      </c>
    </row>
    <row r="14" spans="2:5" ht="30" x14ac:dyDescent="0.25">
      <c r="B14" s="117" t="s">
        <v>232</v>
      </c>
      <c r="C14" s="39" t="s">
        <v>233</v>
      </c>
      <c r="D14" s="76" t="s">
        <v>87</v>
      </c>
      <c r="E14" s="118">
        <v>40791</v>
      </c>
    </row>
    <row r="16" spans="2:5" x14ac:dyDescent="0.25">
      <c r="C16"/>
      <c r="D16" s="11"/>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vt:i4>
      </vt:variant>
    </vt:vector>
  </HeadingPairs>
  <TitlesOfParts>
    <vt:vector size="18" baseType="lpstr">
      <vt:lpstr>Basis</vt:lpstr>
      <vt:lpstr>Algemeen</vt:lpstr>
      <vt:lpstr>Pseudo</vt:lpstr>
      <vt:lpstr>EVT</vt:lpstr>
      <vt:lpstr>TestGraaf</vt:lpstr>
      <vt:lpstr>LTG</vt:lpstr>
      <vt:lpstr>Specificatie</vt:lpstr>
      <vt:lpstr>FTG</vt:lpstr>
      <vt:lpstr>DOD</vt:lpstr>
      <vt:lpstr>Bevindingen</vt:lpstr>
      <vt:lpstr>Metrieken</vt:lpstr>
      <vt:lpstr>Rapport</vt:lpstr>
      <vt:lpstr>Handleiding</vt:lpstr>
      <vt:lpstr>Analyse</vt:lpstr>
      <vt:lpstr>Handleiding (Oud)</vt:lpstr>
      <vt:lpstr>Versie</vt:lpstr>
      <vt:lpstr>Handleiding!Print_Area</vt:lpstr>
      <vt:lpstr>'Handleiding (Oud)'!Print_Area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2013-04-24T11:41:35Z</dcterms:modified>
</cp:coreProperties>
</file>