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smen" sheetId="1" r:id="rId4"/>
    <sheet state="visible" name="Wicketkeeper" sheetId="2" r:id="rId5"/>
    <sheet state="visible" name="all_rounders" sheetId="3" r:id="rId6"/>
    <sheet state="visible" name="Pacers" sheetId="4" r:id="rId7"/>
    <sheet state="visible" name="Spinners" sheetId="5" r:id="rId8"/>
  </sheets>
  <definedNames/>
  <calcPr/>
  <extLst>
    <ext uri="GoogleSheetsCustomDataVersion2">
      <go:sheetsCustomData xmlns:go="http://customooxmlschemas.google.com/" r:id="rId9" roundtripDataChecksum="VdZlFeP641H+AAQy59GT3knG1oPu7j8QpYHllBHAZGY="/>
    </ext>
  </extLst>
</workbook>
</file>

<file path=xl/sharedStrings.xml><?xml version="1.0" encoding="utf-8"?>
<sst xmlns="http://schemas.openxmlformats.org/spreadsheetml/2006/main" count="238" uniqueCount="106">
  <si>
    <t>Player(Bat)</t>
  </si>
  <si>
    <t>Span</t>
  </si>
  <si>
    <t>Mat</t>
  </si>
  <si>
    <t>Inns</t>
  </si>
  <si>
    <t>NO</t>
  </si>
  <si>
    <t>Runs</t>
  </si>
  <si>
    <t>HS</t>
  </si>
  <si>
    <t>Ave</t>
  </si>
  <si>
    <t>SR</t>
  </si>
  <si>
    <t>Balls Faced</t>
  </si>
  <si>
    <t>Impact(Bat)</t>
  </si>
  <si>
    <t>Shubman Gill</t>
  </si>
  <si>
    <t>2019-2023</t>
  </si>
  <si>
    <t>V Kohli</t>
  </si>
  <si>
    <t>2008-2023</t>
  </si>
  <si>
    <t>RG Sharma</t>
  </si>
  <si>
    <t>2007-2023</t>
  </si>
  <si>
    <t>S Dhawan</t>
  </si>
  <si>
    <t>2010-2022</t>
  </si>
  <si>
    <t>SS Iyer</t>
  </si>
  <si>
    <t>2017-2023</t>
  </si>
  <si>
    <t>113*</t>
  </si>
  <si>
    <t>PP Shaw</t>
  </si>
  <si>
    <t>2020-2021</t>
  </si>
  <si>
    <t>MK Pandey</t>
  </si>
  <si>
    <t>2015-2021</t>
  </si>
  <si>
    <t>104*</t>
  </si>
  <si>
    <t>SA Yadav</t>
  </si>
  <si>
    <t>2021-2023</t>
  </si>
  <si>
    <t>NA Saini</t>
  </si>
  <si>
    <t>2019-2021</t>
  </si>
  <si>
    <t>DL Chahar</t>
  </si>
  <si>
    <t>2018-2022</t>
  </si>
  <si>
    <t>69*</t>
  </si>
  <si>
    <t>RD Gaikwad</t>
  </si>
  <si>
    <t>2022-2023</t>
  </si>
  <si>
    <t>RD Chahar</t>
  </si>
  <si>
    <t>2021-2021</t>
  </si>
  <si>
    <t>N Rana</t>
  </si>
  <si>
    <t>B Kumar</t>
  </si>
  <si>
    <t>2012-2022</t>
  </si>
  <si>
    <t>53*</t>
  </si>
  <si>
    <t>Ravi Bishnoi</t>
  </si>
  <si>
    <t>2022-2022</t>
  </si>
  <si>
    <t>4*</t>
  </si>
  <si>
    <t>Arshdeep Singh</t>
  </si>
  <si>
    <t>Avesh Khan</t>
  </si>
  <si>
    <t>Mohammed Shami</t>
  </si>
  <si>
    <t>2013-2023</t>
  </si>
  <si>
    <t>Kuldeep Yadav</t>
  </si>
  <si>
    <t>Mukesh Kumar</t>
  </si>
  <si>
    <t>2023-2023</t>
  </si>
  <si>
    <t>KR Sen</t>
  </si>
  <si>
    <t>2*</t>
  </si>
  <si>
    <t>J Yadav</t>
  </si>
  <si>
    <t>2016-2022</t>
  </si>
  <si>
    <t>Mohammed Siraj</t>
  </si>
  <si>
    <t>YS Chahal</t>
  </si>
  <si>
    <t>2016-2023</t>
  </si>
  <si>
    <t>18*</t>
  </si>
  <si>
    <t>JJ Bumrah</t>
  </si>
  <si>
    <t>14*</t>
  </si>
  <si>
    <t>Umran Malik</t>
  </si>
  <si>
    <t>M Prasidh Krishna</t>
  </si>
  <si>
    <t>2021-2022</t>
  </si>
  <si>
    <t>C Sakariya</t>
  </si>
  <si>
    <t>0*</t>
  </si>
  <si>
    <t>JD Unadkat</t>
  </si>
  <si>
    <t>Player(wk)</t>
  </si>
  <si>
    <t>Impact(wk)</t>
  </si>
  <si>
    <t>Ishan Kishan</t>
  </si>
  <si>
    <t>RR Pant</t>
  </si>
  <si>
    <t>125*</t>
  </si>
  <si>
    <t>SV Samson</t>
  </si>
  <si>
    <t>86*</t>
  </si>
  <si>
    <t>KL Rahul</t>
  </si>
  <si>
    <t>Player(ar)</t>
  </si>
  <si>
    <t>Batting_impact(ar)</t>
  </si>
  <si>
    <t>Bowling_impact(ar)</t>
  </si>
  <si>
    <t>Overall_impact</t>
  </si>
  <si>
    <t>KH Pandya</t>
  </si>
  <si>
    <t>HH Pandya</t>
  </si>
  <si>
    <t>RA Jadeja</t>
  </si>
  <si>
    <t>DJ Hooda</t>
  </si>
  <si>
    <t>Washington Sundar</t>
  </si>
  <si>
    <t>VR Iyer</t>
  </si>
  <si>
    <t>SN Thakur</t>
  </si>
  <si>
    <t>AR Patel</t>
  </si>
  <si>
    <t>R Ashwin</t>
  </si>
  <si>
    <t>K Gowtham</t>
  </si>
  <si>
    <t>Shahbaz Ahmed</t>
  </si>
  <si>
    <t>Player(Pace)</t>
  </si>
  <si>
    <t>Balls</t>
  </si>
  <si>
    <t>Mdns</t>
  </si>
  <si>
    <t>Wkts</t>
  </si>
  <si>
    <t>BBI</t>
  </si>
  <si>
    <t>BBM</t>
  </si>
  <si>
    <t>Econ</t>
  </si>
  <si>
    <t>Ct</t>
  </si>
  <si>
    <t>St</t>
  </si>
  <si>
    <t>Impact(Pace)</t>
  </si>
  <si>
    <t>Player(Spin)</t>
  </si>
  <si>
    <t>Impact(Spin)</t>
  </si>
  <si>
    <t>-</t>
  </si>
  <si>
    <t>2009-2023</t>
  </si>
  <si>
    <t>2014-2023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</si>
</sst>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48494A"/>
      <name val="Arial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Arial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0" fillId="0" fontId="2" numFmtId="0" xfId="0" applyFont="1"/>
    <xf borderId="1" fillId="2" fontId="3" numFmtId="0" xfId="0" applyAlignment="1" applyBorder="1" applyFont="1">
      <alignment shrinkToFit="0" vertical="center" wrapText="1"/>
    </xf>
    <xf borderId="0" fillId="2" fontId="1" numFmtId="0" xfId="0" applyAlignment="1" applyFont="1">
      <alignment horizontal="right" shrinkToFit="0" vertical="center" wrapText="1"/>
    </xf>
    <xf borderId="1" fillId="0" fontId="2" numFmtId="0" xfId="0" applyBorder="1" applyFont="1"/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17" xfId="0" applyAlignment="1" applyFont="1" applyNumberFormat="1">
      <alignment horizontal="right" shrinkToFit="0" vertical="center" wrapText="1"/>
    </xf>
    <xf borderId="0" fillId="0" fontId="4" numFmtId="16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cricinfo.com/player/mukesh-kumar-926851" TargetMode="External"/><Relationship Id="rId22" Type="http://schemas.openxmlformats.org/officeDocument/2006/relationships/hyperlink" Target="https://www.espncricinfo.com/player/jayant-yadav-447587" TargetMode="External"/><Relationship Id="rId21" Type="http://schemas.openxmlformats.org/officeDocument/2006/relationships/hyperlink" Target="https://www.espncricinfo.com/player/kuldeep-sen-1163695" TargetMode="External"/><Relationship Id="rId24" Type="http://schemas.openxmlformats.org/officeDocument/2006/relationships/hyperlink" Target="https://www.espncricinfo.com/player/yuzvendra-chahal-430246" TargetMode="External"/><Relationship Id="rId23" Type="http://schemas.openxmlformats.org/officeDocument/2006/relationships/hyperlink" Target="https://www.espncricinfo.com/player/mohammed-siraj-940973" TargetMode="External"/><Relationship Id="rId1" Type="http://schemas.openxmlformats.org/officeDocument/2006/relationships/hyperlink" Target="https://www.espncricinfo.com/player/shubman-gill-1070173" TargetMode="External"/><Relationship Id="rId2" Type="http://schemas.openxmlformats.org/officeDocument/2006/relationships/hyperlink" Target="https://www.espncricinfo.com/player/virat-kohli-253802" TargetMode="External"/><Relationship Id="rId3" Type="http://schemas.openxmlformats.org/officeDocument/2006/relationships/hyperlink" Target="https://www.espncricinfo.com/player/rohit-sharma-34102" TargetMode="External"/><Relationship Id="rId4" Type="http://schemas.openxmlformats.org/officeDocument/2006/relationships/hyperlink" Target="https://www.espncricinfo.com/player/shikhar-dhawan-28235" TargetMode="External"/><Relationship Id="rId9" Type="http://schemas.openxmlformats.org/officeDocument/2006/relationships/hyperlink" Target="https://www.espncricinfo.com/player/navdeep-saini-700167" TargetMode="External"/><Relationship Id="rId26" Type="http://schemas.openxmlformats.org/officeDocument/2006/relationships/hyperlink" Target="https://www.espncricinfo.com/player/umran-malik-1246528" TargetMode="External"/><Relationship Id="rId25" Type="http://schemas.openxmlformats.org/officeDocument/2006/relationships/hyperlink" Target="https://www.espncricinfo.com/player/jasprit-bumrah-625383" TargetMode="External"/><Relationship Id="rId28" Type="http://schemas.openxmlformats.org/officeDocument/2006/relationships/hyperlink" Target="https://www.espncricinfo.com/player/chetan-sakariya-1131754" TargetMode="External"/><Relationship Id="rId27" Type="http://schemas.openxmlformats.org/officeDocument/2006/relationships/hyperlink" Target="https://www.espncricinfo.com/player/prasidh-krishna-917159" TargetMode="External"/><Relationship Id="rId5" Type="http://schemas.openxmlformats.org/officeDocument/2006/relationships/hyperlink" Target="https://www.espncricinfo.com/player/shreyas-iyer-642519" TargetMode="External"/><Relationship Id="rId6" Type="http://schemas.openxmlformats.org/officeDocument/2006/relationships/hyperlink" Target="https://www.espncricinfo.com/player/prithvi-shaw-1070168" TargetMode="External"/><Relationship Id="rId29" Type="http://schemas.openxmlformats.org/officeDocument/2006/relationships/hyperlink" Target="https://www.espncricinfo.com/player/jaydev-unadkat-390484" TargetMode="External"/><Relationship Id="rId7" Type="http://schemas.openxmlformats.org/officeDocument/2006/relationships/hyperlink" Target="https://www.espncricinfo.com/player/manish-pandey-290630" TargetMode="External"/><Relationship Id="rId8" Type="http://schemas.openxmlformats.org/officeDocument/2006/relationships/hyperlink" Target="https://www.espncricinfo.com/player/suryakumar-yadav-446507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espncricinfo.com/player/ruturaj-gaikwad-1060380" TargetMode="External"/><Relationship Id="rId10" Type="http://schemas.openxmlformats.org/officeDocument/2006/relationships/hyperlink" Target="https://www.espncricinfo.com/player/deepak-chahar-447261" TargetMode="External"/><Relationship Id="rId13" Type="http://schemas.openxmlformats.org/officeDocument/2006/relationships/hyperlink" Target="https://www.espncricinfo.com/player/nitish-rana-604527" TargetMode="External"/><Relationship Id="rId12" Type="http://schemas.openxmlformats.org/officeDocument/2006/relationships/hyperlink" Target="https://www.espncricinfo.com/player/rahul-chahar-1064812" TargetMode="External"/><Relationship Id="rId15" Type="http://schemas.openxmlformats.org/officeDocument/2006/relationships/hyperlink" Target="https://www.espncricinfo.com/player/ravi-bishnoi-1175441" TargetMode="External"/><Relationship Id="rId14" Type="http://schemas.openxmlformats.org/officeDocument/2006/relationships/hyperlink" Target="https://www.espncricinfo.com/player/bhuvneshwar-kumar-326016" TargetMode="External"/><Relationship Id="rId17" Type="http://schemas.openxmlformats.org/officeDocument/2006/relationships/hyperlink" Target="https://www.espncricinfo.com/player/avesh-khan-694211" TargetMode="External"/><Relationship Id="rId16" Type="http://schemas.openxmlformats.org/officeDocument/2006/relationships/hyperlink" Target="https://www.espncricinfo.com/player/arshdeep-singh-1125976" TargetMode="External"/><Relationship Id="rId19" Type="http://schemas.openxmlformats.org/officeDocument/2006/relationships/hyperlink" Target="https://www.espncricinfo.com/player/kuldeep-yadav-559235" TargetMode="External"/><Relationship Id="rId18" Type="http://schemas.openxmlformats.org/officeDocument/2006/relationships/hyperlink" Target="https://www.espncricinfo.com/player/mohammed-shami-48189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player/ishan-kishan-720471" TargetMode="External"/><Relationship Id="rId2" Type="http://schemas.openxmlformats.org/officeDocument/2006/relationships/hyperlink" Target="https://www.espncricinfo.com/player/rishabh-pant-931581" TargetMode="External"/><Relationship Id="rId3" Type="http://schemas.openxmlformats.org/officeDocument/2006/relationships/hyperlink" Target="https://www.espncricinfo.com/player/sanju-samson-425943" TargetMode="External"/><Relationship Id="rId4" Type="http://schemas.openxmlformats.org/officeDocument/2006/relationships/hyperlink" Target="https://www.espncricinfo.com/player/kl-rahul-422108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player/krunal-pandya-471342" TargetMode="External"/><Relationship Id="rId2" Type="http://schemas.openxmlformats.org/officeDocument/2006/relationships/hyperlink" Target="https://www.espncricinfo.com/player/hardik-pandya-625371" TargetMode="External"/><Relationship Id="rId3" Type="http://schemas.openxmlformats.org/officeDocument/2006/relationships/hyperlink" Target="https://www.espncricinfo.com/player/ravindra-jadeja-234675" TargetMode="External"/><Relationship Id="rId4" Type="http://schemas.openxmlformats.org/officeDocument/2006/relationships/hyperlink" Target="https://www.espncricinfo.com/player/deepak-hooda-497121" TargetMode="External"/><Relationship Id="rId9" Type="http://schemas.openxmlformats.org/officeDocument/2006/relationships/hyperlink" Target="https://www.espncricinfo.com/player/ravichandran-ashwin-26421" TargetMode="External"/><Relationship Id="rId5" Type="http://schemas.openxmlformats.org/officeDocument/2006/relationships/hyperlink" Target="https://www.espncricinfo.com/player/washington-sundar-719715" TargetMode="External"/><Relationship Id="rId6" Type="http://schemas.openxmlformats.org/officeDocument/2006/relationships/hyperlink" Target="https://www.espncricinfo.com/player/venkatesh-iyer-851403" TargetMode="External"/><Relationship Id="rId7" Type="http://schemas.openxmlformats.org/officeDocument/2006/relationships/hyperlink" Target="https://www.espncricinfo.com/player/shardul-thakur-475281" TargetMode="External"/><Relationship Id="rId8" Type="http://schemas.openxmlformats.org/officeDocument/2006/relationships/hyperlink" Target="https://www.espncricinfo.com/player/axar-patel-554691" TargetMode="External"/><Relationship Id="rId11" Type="http://schemas.openxmlformats.org/officeDocument/2006/relationships/hyperlink" Target="https://www.espncricinfo.com/player/shahbaz-ahmed-1159711" TargetMode="External"/><Relationship Id="rId10" Type="http://schemas.openxmlformats.org/officeDocument/2006/relationships/hyperlink" Target="https://www.espncricinfo.com/player/krishnappa-gowtham-424377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cricinfo.com/player/rishabh-pant-931581" TargetMode="External"/><Relationship Id="rId22" Type="http://schemas.openxmlformats.org/officeDocument/2006/relationships/hyperlink" Target="https://www.espncricinfo.com/player/kl-rahul-422108" TargetMode="External"/><Relationship Id="rId21" Type="http://schemas.openxmlformats.org/officeDocument/2006/relationships/hyperlink" Target="https://www.espncricinfo.com/player/prasidh-krishna-917159" TargetMode="External"/><Relationship Id="rId24" Type="http://schemas.openxmlformats.org/officeDocument/2006/relationships/hyperlink" Target="https://www.espncricinfo.com/player/navdeep-saini-700167" TargetMode="External"/><Relationship Id="rId23" Type="http://schemas.openxmlformats.org/officeDocument/2006/relationships/hyperlink" Target="https://www.espncricinfo.com/player/nitish-rana-604527" TargetMode="External"/><Relationship Id="rId1" Type="http://schemas.openxmlformats.org/officeDocument/2006/relationships/hyperlink" Target="https://www.espncricinfo.com/player/arshdeep-singh-1125976" TargetMode="External"/><Relationship Id="rId2" Type="http://schemas.openxmlformats.org/officeDocument/2006/relationships/hyperlink" Target="https://www.espncricinfo.com/player/avesh-khan-694211" TargetMode="External"/><Relationship Id="rId3" Type="http://schemas.openxmlformats.org/officeDocument/2006/relationships/hyperlink" Target="https://www.espncricinfo.com/player/jasprit-bumrah-625383" TargetMode="External"/><Relationship Id="rId4" Type="http://schemas.openxmlformats.org/officeDocument/2006/relationships/hyperlink" Target="https://www.espncricinfo.com/player/yuzvendra-chahal-430246" TargetMode="External"/><Relationship Id="rId9" Type="http://schemas.openxmlformats.org/officeDocument/2006/relationships/hyperlink" Target="https://www.espncricinfo.com/player/ishan-kishan-720471" TargetMode="External"/><Relationship Id="rId26" Type="http://schemas.openxmlformats.org/officeDocument/2006/relationships/hyperlink" Target="https://www.espncricinfo.com/player/sanju-samson-425943" TargetMode="External"/><Relationship Id="rId25" Type="http://schemas.openxmlformats.org/officeDocument/2006/relationships/hyperlink" Target="https://www.espncricinfo.com/player/chetan-sakariya-1131754" TargetMode="External"/><Relationship Id="rId28" Type="http://schemas.openxmlformats.org/officeDocument/2006/relationships/hyperlink" Target="https://www.espncricinfo.com/player/rohit-sharma-34102" TargetMode="External"/><Relationship Id="rId27" Type="http://schemas.openxmlformats.org/officeDocument/2006/relationships/hyperlink" Target="https://www.espncricinfo.com/player/kuldeep-sen-1163695" TargetMode="External"/><Relationship Id="rId5" Type="http://schemas.openxmlformats.org/officeDocument/2006/relationships/hyperlink" Target="https://www.espncricinfo.com/player/deepak-chahar-447261" TargetMode="External"/><Relationship Id="rId6" Type="http://schemas.openxmlformats.org/officeDocument/2006/relationships/hyperlink" Target="https://www.espncricinfo.com/player/shikhar-dhawan-28235" TargetMode="External"/><Relationship Id="rId29" Type="http://schemas.openxmlformats.org/officeDocument/2006/relationships/hyperlink" Target="https://www.espncricinfo.com/player/prithvi-shaw-1070168" TargetMode="External"/><Relationship Id="rId7" Type="http://schemas.openxmlformats.org/officeDocument/2006/relationships/hyperlink" Target="https://www.espncricinfo.com/player/ruturaj-gaikwad-1060380" TargetMode="External"/><Relationship Id="rId8" Type="http://schemas.openxmlformats.org/officeDocument/2006/relationships/hyperlink" Target="https://www.espncricinfo.com/player/deepak-hooda-497121" TargetMode="External"/><Relationship Id="rId31" Type="http://schemas.openxmlformats.org/officeDocument/2006/relationships/hyperlink" Target="https://www.espncricinfo.com/player/shardul-thakur-475281" TargetMode="External"/><Relationship Id="rId30" Type="http://schemas.openxmlformats.org/officeDocument/2006/relationships/hyperlink" Target="https://www.espncricinfo.com/player/shubman-gill-1070173" TargetMode="External"/><Relationship Id="rId11" Type="http://schemas.openxmlformats.org/officeDocument/2006/relationships/hyperlink" Target="https://www.espncricinfo.com/player/venkatesh-iyer-851403" TargetMode="External"/><Relationship Id="rId33" Type="http://schemas.openxmlformats.org/officeDocument/2006/relationships/hyperlink" Target="https://www.espncricinfo.com/player/jaydev-unadkat-390484" TargetMode="External"/><Relationship Id="rId10" Type="http://schemas.openxmlformats.org/officeDocument/2006/relationships/hyperlink" Target="https://www.espncricinfo.com/player/shreyas-iyer-642519" TargetMode="External"/><Relationship Id="rId32" Type="http://schemas.openxmlformats.org/officeDocument/2006/relationships/hyperlink" Target="https://www.espncricinfo.com/player/umran-malik-1246528" TargetMode="External"/><Relationship Id="rId13" Type="http://schemas.openxmlformats.org/officeDocument/2006/relationships/hyperlink" Target="https://www.espncricinfo.com/player/bhuvneshwar-kumar-326016" TargetMode="External"/><Relationship Id="rId35" Type="http://schemas.openxmlformats.org/officeDocument/2006/relationships/hyperlink" Target="https://www.espncricinfo.com/player/suryakumar-yadav-446507" TargetMode="External"/><Relationship Id="rId12" Type="http://schemas.openxmlformats.org/officeDocument/2006/relationships/hyperlink" Target="https://www.espncricinfo.com/player/virat-kohli-253802" TargetMode="External"/><Relationship Id="rId34" Type="http://schemas.openxmlformats.org/officeDocument/2006/relationships/hyperlink" Target="https://www.espncricinfo.com/player/jayant-yadav-447587" TargetMode="External"/><Relationship Id="rId15" Type="http://schemas.openxmlformats.org/officeDocument/2006/relationships/hyperlink" Target="https://www.espncricinfo.com/player/mohammed-siraj-940973" TargetMode="External"/><Relationship Id="rId14" Type="http://schemas.openxmlformats.org/officeDocument/2006/relationships/hyperlink" Target="https://www.espncricinfo.com/player/mohammed-shami-481896" TargetMode="External"/><Relationship Id="rId36" Type="http://schemas.openxmlformats.org/officeDocument/2006/relationships/drawing" Target="../drawings/drawing4.xml"/><Relationship Id="rId17" Type="http://schemas.openxmlformats.org/officeDocument/2006/relationships/hyperlink" Target="https://www.espncricinfo.com/player/manish-pandey-290630" TargetMode="External"/><Relationship Id="rId16" Type="http://schemas.openxmlformats.org/officeDocument/2006/relationships/hyperlink" Target="https://www.espncricinfo.com/player/mukesh-kumar-926851" TargetMode="External"/><Relationship Id="rId19" Type="http://schemas.openxmlformats.org/officeDocument/2006/relationships/hyperlink" Target="https://www.espncricinfo.com/player/krunal-pandya-471342" TargetMode="External"/><Relationship Id="rId18" Type="http://schemas.openxmlformats.org/officeDocument/2006/relationships/hyperlink" Target="https://www.espncricinfo.com/player/hardik-pandya-62537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player/ravichandran-ashwin-26421" TargetMode="External"/><Relationship Id="rId2" Type="http://schemas.openxmlformats.org/officeDocument/2006/relationships/hyperlink" Target="https://www.espncricinfo.com/player/yuzvendra-chahal-430246" TargetMode="External"/><Relationship Id="rId3" Type="http://schemas.openxmlformats.org/officeDocument/2006/relationships/hyperlink" Target="https://www.espncricinfo.com/player/rahul-chahar-1064812" TargetMode="External"/><Relationship Id="rId4" Type="http://schemas.openxmlformats.org/officeDocument/2006/relationships/hyperlink" Target="https://www.espncricinfo.com/player/kuldeep-yadav-559235" TargetMode="External"/><Relationship Id="rId9" Type="http://schemas.openxmlformats.org/officeDocument/2006/relationships/hyperlink" Target="https://www.espncricinfo.com/player/washington-sundar-719715" TargetMode="External"/><Relationship Id="rId5" Type="http://schemas.openxmlformats.org/officeDocument/2006/relationships/hyperlink" Target="https://www.espncricinfo.com/player/ravindra-jadeja-234675" TargetMode="External"/><Relationship Id="rId6" Type="http://schemas.openxmlformats.org/officeDocument/2006/relationships/hyperlink" Target="https://www.espncricinfo.com/player/axar-patel-554691" TargetMode="External"/><Relationship Id="rId7" Type="http://schemas.openxmlformats.org/officeDocument/2006/relationships/hyperlink" Target="https://www.espncricinfo.com/player/ravi-bishnoi-1175441" TargetMode="External"/><Relationship Id="rId8" Type="http://schemas.openxmlformats.org/officeDocument/2006/relationships/hyperlink" Target="https://www.espncricinfo.com/player/shahbaz-ahmed-1159711" TargetMode="External"/><Relationship Id="rId10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0.43"/>
    <col customWidth="1" min="14" max="14" width="14.43"/>
    <col customWidth="1" min="1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100.0</v>
      </c>
      <c r="K1" s="2">
        <v>50.0</v>
      </c>
      <c r="L1" s="2">
        <v>0.0</v>
      </c>
      <c r="M1" s="3" t="s">
        <v>9</v>
      </c>
      <c r="N1" s="3" t="s">
        <v>10</v>
      </c>
    </row>
    <row r="2" ht="14.25" customHeight="1">
      <c r="A2" s="4" t="s">
        <v>11</v>
      </c>
      <c r="B2" s="2" t="s">
        <v>12</v>
      </c>
      <c r="C2" s="2">
        <v>27.0</v>
      </c>
      <c r="D2" s="2">
        <v>27.0</v>
      </c>
      <c r="E2" s="2">
        <v>4.0</v>
      </c>
      <c r="F2" s="2">
        <v>1437.0</v>
      </c>
      <c r="G2" s="2">
        <v>208.0</v>
      </c>
      <c r="H2" s="2">
        <v>62.47</v>
      </c>
      <c r="I2" s="2">
        <v>104.05</v>
      </c>
      <c r="J2" s="2">
        <v>4.0</v>
      </c>
      <c r="K2" s="2">
        <v>6.0</v>
      </c>
      <c r="L2" s="2">
        <v>1.0</v>
      </c>
      <c r="M2" s="5">
        <v>1381.0</v>
      </c>
      <c r="N2" s="3">
        <f t="shared" ref="N2:N30" si="1">((I2+H2)/160)*(M2/C2)+J2/C2+K2/C2</f>
        <v>53.60280556</v>
      </c>
    </row>
    <row r="3" ht="14.25" customHeight="1">
      <c r="A3" s="4" t="s">
        <v>13</v>
      </c>
      <c r="B3" s="2" t="s">
        <v>14</v>
      </c>
      <c r="C3" s="2">
        <v>275.0</v>
      </c>
      <c r="D3" s="2">
        <v>265.0</v>
      </c>
      <c r="E3" s="2">
        <v>40.0</v>
      </c>
      <c r="F3" s="2">
        <v>12898.0</v>
      </c>
      <c r="G3" s="2">
        <v>183.0</v>
      </c>
      <c r="H3" s="2">
        <v>57.32</v>
      </c>
      <c r="I3" s="2">
        <v>93.62</v>
      </c>
      <c r="J3" s="2">
        <v>46.0</v>
      </c>
      <c r="K3" s="2">
        <v>65.0</v>
      </c>
      <c r="L3" s="2">
        <v>15.0</v>
      </c>
      <c r="M3" s="5">
        <v>13776.0</v>
      </c>
      <c r="N3" s="3">
        <f t="shared" si="1"/>
        <v>47.66157818</v>
      </c>
    </row>
    <row r="4" ht="14.25" customHeight="1">
      <c r="A4" s="4" t="s">
        <v>15</v>
      </c>
      <c r="B4" s="2" t="s">
        <v>16</v>
      </c>
      <c r="C4" s="2">
        <v>244.0</v>
      </c>
      <c r="D4" s="2">
        <v>237.0</v>
      </c>
      <c r="E4" s="2">
        <v>35.0</v>
      </c>
      <c r="F4" s="2">
        <v>9837.0</v>
      </c>
      <c r="G4" s="2">
        <v>264.0</v>
      </c>
      <c r="H4" s="2">
        <v>48.69</v>
      </c>
      <c r="I4" s="2">
        <v>89.97</v>
      </c>
      <c r="J4" s="2">
        <v>30.0</v>
      </c>
      <c r="K4" s="2">
        <v>48.0</v>
      </c>
      <c r="L4" s="2">
        <v>14.0</v>
      </c>
      <c r="M4" s="2">
        <v>10933.0</v>
      </c>
      <c r="N4" s="3">
        <f t="shared" si="1"/>
        <v>39.15086527</v>
      </c>
    </row>
    <row r="5" ht="14.25" customHeight="1">
      <c r="A5" s="4" t="s">
        <v>17</v>
      </c>
      <c r="B5" s="2" t="s">
        <v>18</v>
      </c>
      <c r="C5" s="2">
        <v>167.0</v>
      </c>
      <c r="D5" s="2">
        <v>164.0</v>
      </c>
      <c r="E5" s="2">
        <v>10.0</v>
      </c>
      <c r="F5" s="2">
        <v>6793.0</v>
      </c>
      <c r="G5" s="2">
        <v>143.0</v>
      </c>
      <c r="H5" s="2">
        <v>44.11</v>
      </c>
      <c r="I5" s="2">
        <v>91.35</v>
      </c>
      <c r="J5" s="2">
        <v>17.0</v>
      </c>
      <c r="K5" s="2">
        <v>39.0</v>
      </c>
      <c r="L5" s="2">
        <v>5.0</v>
      </c>
      <c r="M5" s="2">
        <v>7336.0</v>
      </c>
      <c r="N5" s="3">
        <f t="shared" si="1"/>
        <v>37.52599401</v>
      </c>
    </row>
    <row r="6" ht="14.25" customHeight="1">
      <c r="A6" s="4" t="s">
        <v>19</v>
      </c>
      <c r="B6" s="2" t="s">
        <v>20</v>
      </c>
      <c r="C6" s="2">
        <v>42.0</v>
      </c>
      <c r="D6" s="2">
        <v>38.0</v>
      </c>
      <c r="E6" s="2">
        <v>3.0</v>
      </c>
      <c r="F6" s="2">
        <v>1631.0</v>
      </c>
      <c r="G6" s="2" t="s">
        <v>21</v>
      </c>
      <c r="H6" s="2">
        <v>46.6</v>
      </c>
      <c r="I6" s="2">
        <v>96.5</v>
      </c>
      <c r="J6" s="2">
        <v>2.0</v>
      </c>
      <c r="K6" s="2">
        <v>14.0</v>
      </c>
      <c r="L6" s="2">
        <v>0.0</v>
      </c>
      <c r="M6" s="2">
        <v>1690.0</v>
      </c>
      <c r="N6" s="3">
        <f t="shared" si="1"/>
        <v>36.36889881</v>
      </c>
    </row>
    <row r="7" ht="14.25" customHeight="1">
      <c r="A7" s="4" t="s">
        <v>22</v>
      </c>
      <c r="B7" s="2" t="s">
        <v>23</v>
      </c>
      <c r="C7" s="2">
        <v>6.0</v>
      </c>
      <c r="D7" s="2">
        <v>6.0</v>
      </c>
      <c r="E7" s="2">
        <v>0.0</v>
      </c>
      <c r="F7" s="2">
        <v>189.0</v>
      </c>
      <c r="G7" s="2">
        <v>49.0</v>
      </c>
      <c r="H7" s="2">
        <v>31.5</v>
      </c>
      <c r="I7" s="2">
        <v>113.85</v>
      </c>
      <c r="J7" s="2">
        <v>0.0</v>
      </c>
      <c r="K7" s="2">
        <v>0.0</v>
      </c>
      <c r="L7" s="2">
        <v>0.0</v>
      </c>
      <c r="M7" s="2">
        <v>166.0</v>
      </c>
      <c r="N7" s="3">
        <f t="shared" si="1"/>
        <v>25.1334375</v>
      </c>
    </row>
    <row r="8" ht="14.25" customHeight="1">
      <c r="A8" s="4" t="s">
        <v>24</v>
      </c>
      <c r="B8" s="2" t="s">
        <v>25</v>
      </c>
      <c r="C8" s="2">
        <v>29.0</v>
      </c>
      <c r="D8" s="2">
        <v>24.0</v>
      </c>
      <c r="E8" s="2">
        <v>7.0</v>
      </c>
      <c r="F8" s="2">
        <v>566.0</v>
      </c>
      <c r="G8" s="2" t="s">
        <v>26</v>
      </c>
      <c r="H8" s="2">
        <v>33.29</v>
      </c>
      <c r="I8" s="2">
        <v>90.56</v>
      </c>
      <c r="J8" s="2">
        <v>1.0</v>
      </c>
      <c r="K8" s="2">
        <v>2.0</v>
      </c>
      <c r="L8" s="2">
        <v>2.0</v>
      </c>
      <c r="M8" s="2">
        <v>625.0</v>
      </c>
      <c r="N8" s="3">
        <f t="shared" si="1"/>
        <v>16.78582974</v>
      </c>
    </row>
    <row r="9" ht="14.25" customHeight="1">
      <c r="A9" s="4" t="s">
        <v>27</v>
      </c>
      <c r="B9" s="2" t="s">
        <v>28</v>
      </c>
      <c r="C9" s="2">
        <v>26.0</v>
      </c>
      <c r="D9" s="2">
        <v>24.0</v>
      </c>
      <c r="E9" s="2">
        <v>3.0</v>
      </c>
      <c r="F9" s="2">
        <v>511.0</v>
      </c>
      <c r="G9" s="2">
        <v>64.0</v>
      </c>
      <c r="H9" s="2">
        <v>24.33</v>
      </c>
      <c r="I9" s="2">
        <v>101.38</v>
      </c>
      <c r="J9" s="2">
        <v>0.0</v>
      </c>
      <c r="K9" s="2">
        <v>2.0</v>
      </c>
      <c r="L9" s="2">
        <v>3.0</v>
      </c>
      <c r="M9" s="2">
        <v>504.0</v>
      </c>
      <c r="N9" s="3">
        <f t="shared" si="1"/>
        <v>15.30717308</v>
      </c>
    </row>
    <row r="10" ht="14.25" customHeight="1">
      <c r="A10" s="4" t="s">
        <v>29</v>
      </c>
      <c r="B10" s="2" t="s">
        <v>30</v>
      </c>
      <c r="C10" s="2">
        <v>8.0</v>
      </c>
      <c r="D10" s="2">
        <v>5.0</v>
      </c>
      <c r="E10" s="2">
        <v>3.0</v>
      </c>
      <c r="F10" s="2">
        <v>107.0</v>
      </c>
      <c r="G10" s="2">
        <v>45.0</v>
      </c>
      <c r="H10" s="2">
        <v>53.5</v>
      </c>
      <c r="I10" s="2">
        <v>78.1</v>
      </c>
      <c r="J10" s="2">
        <v>0.0</v>
      </c>
      <c r="K10" s="2">
        <v>0.0</v>
      </c>
      <c r="L10" s="2">
        <v>0.0</v>
      </c>
      <c r="M10" s="2">
        <v>137.0</v>
      </c>
      <c r="N10" s="3">
        <f t="shared" si="1"/>
        <v>14.0853125</v>
      </c>
    </row>
    <row r="11" ht="14.25" customHeight="1">
      <c r="A11" s="4" t="s">
        <v>31</v>
      </c>
      <c r="B11" s="2" t="s">
        <v>32</v>
      </c>
      <c r="C11" s="2">
        <v>13.0</v>
      </c>
      <c r="D11" s="2">
        <v>9.0</v>
      </c>
      <c r="E11" s="2">
        <v>3.0</v>
      </c>
      <c r="F11" s="2">
        <v>203.0</v>
      </c>
      <c r="G11" s="2" t="s">
        <v>33</v>
      </c>
      <c r="H11" s="2">
        <v>33.83</v>
      </c>
      <c r="I11" s="2">
        <v>98.06</v>
      </c>
      <c r="J11" s="2">
        <v>0.0</v>
      </c>
      <c r="K11" s="2">
        <v>2.0</v>
      </c>
      <c r="L11" s="2">
        <v>1.0</v>
      </c>
      <c r="M11" s="2">
        <v>207.0</v>
      </c>
      <c r="N11" s="3">
        <f t="shared" si="1"/>
        <v>13.2794375</v>
      </c>
    </row>
    <row r="12" ht="14.25" customHeight="1">
      <c r="A12" s="4" t="s">
        <v>34</v>
      </c>
      <c r="B12" s="2" t="s">
        <v>35</v>
      </c>
      <c r="C12" s="2">
        <v>2.0</v>
      </c>
      <c r="D12" s="2">
        <v>2.0</v>
      </c>
      <c r="E12" s="2">
        <v>0.0</v>
      </c>
      <c r="F12" s="2">
        <v>27.0</v>
      </c>
      <c r="G12" s="2">
        <v>19.0</v>
      </c>
      <c r="H12" s="2">
        <v>13.5</v>
      </c>
      <c r="I12" s="2">
        <v>48.21</v>
      </c>
      <c r="J12" s="2">
        <v>0.0</v>
      </c>
      <c r="K12" s="2">
        <v>0.0</v>
      </c>
      <c r="L12" s="2">
        <v>0.0</v>
      </c>
      <c r="M12" s="2">
        <v>56.0</v>
      </c>
      <c r="N12" s="3">
        <f t="shared" si="1"/>
        <v>10.79925</v>
      </c>
    </row>
    <row r="13" ht="14.25" customHeight="1">
      <c r="A13" s="4" t="s">
        <v>36</v>
      </c>
      <c r="B13" s="2" t="s">
        <v>37</v>
      </c>
      <c r="C13" s="2">
        <v>1.0</v>
      </c>
      <c r="D13" s="2">
        <v>1.0</v>
      </c>
      <c r="E13" s="2">
        <v>0.0</v>
      </c>
      <c r="F13" s="2">
        <v>13.0</v>
      </c>
      <c r="G13" s="2">
        <v>13.0</v>
      </c>
      <c r="H13" s="2">
        <v>13.0</v>
      </c>
      <c r="I13" s="2">
        <v>52.0</v>
      </c>
      <c r="J13" s="2">
        <v>0.0</v>
      </c>
      <c r="K13" s="2">
        <v>0.0</v>
      </c>
      <c r="L13" s="2">
        <v>0.0</v>
      </c>
      <c r="M13" s="2">
        <v>25.0</v>
      </c>
      <c r="N13" s="3">
        <f t="shared" si="1"/>
        <v>10.15625</v>
      </c>
    </row>
    <row r="14" ht="14.25" customHeight="1">
      <c r="A14" s="4" t="s">
        <v>38</v>
      </c>
      <c r="B14" s="2" t="s">
        <v>37</v>
      </c>
      <c r="C14" s="2">
        <v>1.0</v>
      </c>
      <c r="D14" s="2">
        <v>1.0</v>
      </c>
      <c r="E14" s="2">
        <v>0.0</v>
      </c>
      <c r="F14" s="2">
        <v>7.0</v>
      </c>
      <c r="G14" s="2">
        <v>7.0</v>
      </c>
      <c r="H14" s="2">
        <v>7.0</v>
      </c>
      <c r="I14" s="2">
        <v>50.0</v>
      </c>
      <c r="J14" s="2">
        <v>0.0</v>
      </c>
      <c r="K14" s="2">
        <v>0.0</v>
      </c>
      <c r="L14" s="2">
        <v>0.0</v>
      </c>
      <c r="M14" s="2">
        <v>14.0</v>
      </c>
      <c r="N14" s="3">
        <f t="shared" si="1"/>
        <v>4.9875</v>
      </c>
    </row>
    <row r="15" ht="14.25" customHeight="1">
      <c r="A15" s="4" t="s">
        <v>39</v>
      </c>
      <c r="B15" s="2" t="s">
        <v>40</v>
      </c>
      <c r="C15" s="2">
        <v>121.0</v>
      </c>
      <c r="D15" s="2">
        <v>55.0</v>
      </c>
      <c r="E15" s="2">
        <v>16.0</v>
      </c>
      <c r="F15" s="2">
        <v>552.0</v>
      </c>
      <c r="G15" s="2" t="s">
        <v>41</v>
      </c>
      <c r="H15" s="2">
        <v>14.15</v>
      </c>
      <c r="I15" s="2">
        <v>73.89</v>
      </c>
      <c r="J15" s="2">
        <v>0.0</v>
      </c>
      <c r="K15" s="2">
        <v>1.0</v>
      </c>
      <c r="L15" s="2">
        <v>8.0</v>
      </c>
      <c r="M15" s="2">
        <v>747.0</v>
      </c>
      <c r="N15" s="3">
        <f t="shared" si="1"/>
        <v>3.405262397</v>
      </c>
    </row>
    <row r="16" ht="14.25" customHeight="1">
      <c r="A16" s="4" t="s">
        <v>42</v>
      </c>
      <c r="B16" s="2" t="s">
        <v>43</v>
      </c>
      <c r="C16" s="2">
        <v>1.0</v>
      </c>
      <c r="D16" s="2">
        <v>1.0</v>
      </c>
      <c r="E16" s="2">
        <v>1.0</v>
      </c>
      <c r="F16" s="2">
        <v>4.0</v>
      </c>
      <c r="G16" s="2" t="s">
        <v>44</v>
      </c>
      <c r="H16" s="2">
        <v>0.0</v>
      </c>
      <c r="I16" s="2">
        <v>200.0</v>
      </c>
      <c r="J16" s="2">
        <v>0.0</v>
      </c>
      <c r="K16" s="2">
        <v>0.0</v>
      </c>
      <c r="L16" s="2">
        <v>0.0</v>
      </c>
      <c r="M16" s="2">
        <v>2.0</v>
      </c>
      <c r="N16" s="3">
        <f t="shared" si="1"/>
        <v>2.5</v>
      </c>
    </row>
    <row r="17" ht="14.25" customHeight="1">
      <c r="A17" s="4" t="s">
        <v>45</v>
      </c>
      <c r="B17" s="2" t="s">
        <v>43</v>
      </c>
      <c r="C17" s="2">
        <v>3.0</v>
      </c>
      <c r="D17" s="2">
        <v>1.0</v>
      </c>
      <c r="E17" s="2">
        <v>0.0</v>
      </c>
      <c r="F17" s="2">
        <v>9.0</v>
      </c>
      <c r="G17" s="2">
        <v>9.0</v>
      </c>
      <c r="H17" s="2">
        <v>9.0</v>
      </c>
      <c r="I17" s="2">
        <v>100.0</v>
      </c>
      <c r="J17" s="2">
        <v>0.0</v>
      </c>
      <c r="K17" s="2">
        <v>0.0</v>
      </c>
      <c r="L17" s="2">
        <v>0.0</v>
      </c>
      <c r="M17" s="6">
        <v>9.0</v>
      </c>
      <c r="N17" s="3">
        <f t="shared" si="1"/>
        <v>2.04375</v>
      </c>
    </row>
    <row r="18" ht="14.25" customHeight="1">
      <c r="A18" s="4" t="s">
        <v>46</v>
      </c>
      <c r="B18" s="2" t="s">
        <v>43</v>
      </c>
      <c r="C18" s="2">
        <v>5.0</v>
      </c>
      <c r="D18" s="2">
        <v>2.0</v>
      </c>
      <c r="E18" s="2">
        <v>0.0</v>
      </c>
      <c r="F18" s="2">
        <v>13.0</v>
      </c>
      <c r="G18" s="2">
        <v>10.0</v>
      </c>
      <c r="H18" s="2">
        <v>6.5</v>
      </c>
      <c r="I18" s="2">
        <v>72.22</v>
      </c>
      <c r="J18" s="2">
        <v>0.0</v>
      </c>
      <c r="K18" s="2">
        <v>0.0</v>
      </c>
      <c r="L18" s="2">
        <v>0.0</v>
      </c>
      <c r="M18" s="6">
        <v>18.0</v>
      </c>
      <c r="N18" s="3">
        <f t="shared" si="1"/>
        <v>1.7712</v>
      </c>
    </row>
    <row r="19" ht="14.25" customHeight="1">
      <c r="A19" s="4" t="s">
        <v>47</v>
      </c>
      <c r="B19" s="2" t="s">
        <v>48</v>
      </c>
      <c r="C19" s="2">
        <v>90.0</v>
      </c>
      <c r="D19" s="2">
        <v>43.0</v>
      </c>
      <c r="E19" s="2">
        <v>19.0</v>
      </c>
      <c r="F19" s="2">
        <v>204.0</v>
      </c>
      <c r="G19" s="2">
        <v>25.0</v>
      </c>
      <c r="H19" s="2">
        <v>8.5</v>
      </c>
      <c r="I19" s="2">
        <v>85.35</v>
      </c>
      <c r="J19" s="2">
        <v>0.0</v>
      </c>
      <c r="K19" s="2">
        <v>0.0</v>
      </c>
      <c r="L19" s="2">
        <v>6.0</v>
      </c>
      <c r="M19" s="2">
        <v>239.0</v>
      </c>
      <c r="N19" s="3">
        <f t="shared" si="1"/>
        <v>1.557649306</v>
      </c>
    </row>
    <row r="20" ht="14.25" customHeight="1">
      <c r="A20" s="4" t="s">
        <v>49</v>
      </c>
      <c r="B20" s="2" t="s">
        <v>20</v>
      </c>
      <c r="C20" s="2">
        <v>84.0</v>
      </c>
      <c r="D20" s="2">
        <v>31.0</v>
      </c>
      <c r="E20" s="2">
        <v>17.0</v>
      </c>
      <c r="F20" s="2">
        <v>164.0</v>
      </c>
      <c r="G20" s="2">
        <v>19.0</v>
      </c>
      <c r="H20" s="2">
        <v>11.71</v>
      </c>
      <c r="I20" s="2">
        <v>59.42</v>
      </c>
      <c r="J20" s="2">
        <v>0.0</v>
      </c>
      <c r="K20" s="2">
        <v>0.0</v>
      </c>
      <c r="L20" s="2">
        <v>2.0</v>
      </c>
      <c r="M20" s="2">
        <v>276.0</v>
      </c>
      <c r="N20" s="3">
        <f t="shared" si="1"/>
        <v>1.460705357</v>
      </c>
    </row>
    <row r="21" ht="14.25" customHeight="1">
      <c r="A21" s="4" t="s">
        <v>50</v>
      </c>
      <c r="B21" s="2" t="s">
        <v>51</v>
      </c>
      <c r="C21" s="2">
        <v>3.0</v>
      </c>
      <c r="D21" s="2">
        <v>1.0</v>
      </c>
      <c r="E21" s="2">
        <v>0.0</v>
      </c>
      <c r="F21" s="2">
        <v>6.0</v>
      </c>
      <c r="G21" s="2">
        <v>6.0</v>
      </c>
      <c r="H21" s="2">
        <v>6.0</v>
      </c>
      <c r="I21" s="2">
        <v>85.71</v>
      </c>
      <c r="J21" s="2">
        <v>0.0</v>
      </c>
      <c r="K21" s="2">
        <v>0.0</v>
      </c>
      <c r="L21" s="2">
        <v>0.0</v>
      </c>
      <c r="M21" s="2">
        <v>7.0</v>
      </c>
      <c r="N21" s="3">
        <f t="shared" si="1"/>
        <v>1.3374375</v>
      </c>
    </row>
    <row r="22" ht="14.25" customHeight="1">
      <c r="A22" s="4" t="s">
        <v>52</v>
      </c>
      <c r="B22" s="2" t="s">
        <v>43</v>
      </c>
      <c r="C22" s="2">
        <v>1.0</v>
      </c>
      <c r="D22" s="2">
        <v>1.0</v>
      </c>
      <c r="E22" s="2">
        <v>1.0</v>
      </c>
      <c r="F22" s="2">
        <v>2.0</v>
      </c>
      <c r="G22" s="2" t="s">
        <v>53</v>
      </c>
      <c r="H22" s="2">
        <v>0.0</v>
      </c>
      <c r="I22" s="2">
        <v>50.0</v>
      </c>
      <c r="J22" s="2">
        <v>0.0</v>
      </c>
      <c r="K22" s="2">
        <v>0.0</v>
      </c>
      <c r="L22" s="2">
        <v>0.0</v>
      </c>
      <c r="M22" s="2">
        <v>4.0</v>
      </c>
      <c r="N22" s="3">
        <f t="shared" si="1"/>
        <v>1.25</v>
      </c>
    </row>
    <row r="23" ht="14.25" customHeight="1">
      <c r="A23" s="4" t="s">
        <v>54</v>
      </c>
      <c r="B23" s="2" t="s">
        <v>55</v>
      </c>
      <c r="C23" s="2">
        <v>2.0</v>
      </c>
      <c r="D23" s="2">
        <v>2.0</v>
      </c>
      <c r="E23" s="2">
        <v>1.0</v>
      </c>
      <c r="F23" s="2">
        <v>3.0</v>
      </c>
      <c r="G23" s="2">
        <v>2.0</v>
      </c>
      <c r="H23" s="2">
        <v>3.0</v>
      </c>
      <c r="I23" s="2">
        <v>42.85</v>
      </c>
      <c r="J23" s="2">
        <v>0.0</v>
      </c>
      <c r="K23" s="2">
        <v>0.0</v>
      </c>
      <c r="L23" s="2">
        <v>0.0</v>
      </c>
      <c r="M23" s="2">
        <v>7.0</v>
      </c>
      <c r="N23" s="3">
        <f t="shared" si="1"/>
        <v>1.00296875</v>
      </c>
    </row>
    <row r="24" ht="14.25" customHeight="1">
      <c r="A24" s="4" t="s">
        <v>56</v>
      </c>
      <c r="B24" s="2" t="s">
        <v>12</v>
      </c>
      <c r="C24" s="2">
        <v>24.0</v>
      </c>
      <c r="D24" s="2">
        <v>10.0</v>
      </c>
      <c r="E24" s="2">
        <v>5.0</v>
      </c>
      <c r="F24" s="2">
        <v>30.0</v>
      </c>
      <c r="G24" s="2">
        <v>9.0</v>
      </c>
      <c r="H24" s="2">
        <v>6.0</v>
      </c>
      <c r="I24" s="2">
        <v>46.87</v>
      </c>
      <c r="J24" s="2">
        <v>0.0</v>
      </c>
      <c r="K24" s="2">
        <v>0.0</v>
      </c>
      <c r="L24" s="2">
        <v>1.0</v>
      </c>
      <c r="M24" s="2">
        <v>64.0</v>
      </c>
      <c r="N24" s="3">
        <f t="shared" si="1"/>
        <v>0.8811666667</v>
      </c>
    </row>
    <row r="25" ht="14.25" customHeight="1">
      <c r="A25" s="4" t="s">
        <v>57</v>
      </c>
      <c r="B25" s="2" t="s">
        <v>58</v>
      </c>
      <c r="C25" s="2">
        <v>72.0</v>
      </c>
      <c r="D25" s="2">
        <v>14.0</v>
      </c>
      <c r="E25" s="2">
        <v>5.0</v>
      </c>
      <c r="F25" s="2">
        <v>77.0</v>
      </c>
      <c r="G25" s="2" t="s">
        <v>59</v>
      </c>
      <c r="H25" s="2">
        <v>8.55</v>
      </c>
      <c r="I25" s="2">
        <v>54.6</v>
      </c>
      <c r="J25" s="2">
        <v>0.0</v>
      </c>
      <c r="K25" s="2">
        <v>0.0</v>
      </c>
      <c r="L25" s="2">
        <v>1.0</v>
      </c>
      <c r="M25" s="2">
        <v>141.0</v>
      </c>
      <c r="N25" s="3">
        <f t="shared" si="1"/>
        <v>0.7729296875</v>
      </c>
    </row>
    <row r="26" ht="14.25" customHeight="1">
      <c r="A26" s="4" t="s">
        <v>60</v>
      </c>
      <c r="B26" s="2" t="s">
        <v>55</v>
      </c>
      <c r="C26" s="2">
        <v>72.0</v>
      </c>
      <c r="D26" s="2">
        <v>20.0</v>
      </c>
      <c r="E26" s="2">
        <v>13.0</v>
      </c>
      <c r="F26" s="2">
        <v>47.0</v>
      </c>
      <c r="G26" s="2" t="s">
        <v>61</v>
      </c>
      <c r="H26" s="2">
        <v>6.71</v>
      </c>
      <c r="I26" s="2">
        <v>50.53</v>
      </c>
      <c r="J26" s="2">
        <v>0.0</v>
      </c>
      <c r="K26" s="2">
        <v>0.0</v>
      </c>
      <c r="L26" s="2">
        <v>5.0</v>
      </c>
      <c r="M26" s="2">
        <v>93.0</v>
      </c>
      <c r="N26" s="3">
        <f t="shared" si="1"/>
        <v>0.46209375</v>
      </c>
    </row>
    <row r="27" ht="14.25" customHeight="1">
      <c r="A27" s="4" t="s">
        <v>62</v>
      </c>
      <c r="B27" s="2" t="s">
        <v>35</v>
      </c>
      <c r="C27" s="2">
        <v>10.0</v>
      </c>
      <c r="D27" s="2">
        <v>4.0</v>
      </c>
      <c r="E27" s="2">
        <v>3.0</v>
      </c>
      <c r="F27" s="2">
        <v>2.0</v>
      </c>
      <c r="G27" s="2" t="s">
        <v>53</v>
      </c>
      <c r="H27" s="2">
        <v>2.0</v>
      </c>
      <c r="I27" s="2">
        <v>18.18</v>
      </c>
      <c r="J27" s="2">
        <v>0.0</v>
      </c>
      <c r="K27" s="2">
        <v>0.0</v>
      </c>
      <c r="L27" s="2">
        <v>1.0</v>
      </c>
      <c r="M27" s="2">
        <v>11.0</v>
      </c>
      <c r="N27" s="3">
        <f t="shared" si="1"/>
        <v>0.1387375</v>
      </c>
    </row>
    <row r="28" ht="14.25" customHeight="1">
      <c r="A28" s="4" t="s">
        <v>63</v>
      </c>
      <c r="B28" s="2" t="s">
        <v>64</v>
      </c>
      <c r="C28" s="2">
        <v>14.0</v>
      </c>
      <c r="D28" s="2">
        <v>5.0</v>
      </c>
      <c r="E28" s="2">
        <v>3.0</v>
      </c>
      <c r="F28" s="2">
        <v>2.0</v>
      </c>
      <c r="G28" s="2" t="s">
        <v>53</v>
      </c>
      <c r="H28" s="2">
        <v>1.0</v>
      </c>
      <c r="I28" s="2">
        <v>16.66</v>
      </c>
      <c r="J28" s="2">
        <v>0.0</v>
      </c>
      <c r="K28" s="2">
        <v>0.0</v>
      </c>
      <c r="L28" s="2">
        <v>2.0</v>
      </c>
      <c r="M28" s="2">
        <v>12.0</v>
      </c>
      <c r="N28" s="3">
        <f t="shared" si="1"/>
        <v>0.09460714286</v>
      </c>
    </row>
    <row r="29" ht="14.25" customHeight="1">
      <c r="A29" s="4" t="s">
        <v>65</v>
      </c>
      <c r="B29" s="2" t="s">
        <v>37</v>
      </c>
      <c r="C29" s="2">
        <v>1.0</v>
      </c>
      <c r="D29" s="2">
        <v>1.0</v>
      </c>
      <c r="E29" s="2">
        <v>1.0</v>
      </c>
      <c r="F29" s="2">
        <v>0.0</v>
      </c>
      <c r="G29" s="2" t="s">
        <v>66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  <c r="N29" s="3">
        <f t="shared" si="1"/>
        <v>0</v>
      </c>
    </row>
    <row r="30" ht="14.25" customHeight="1">
      <c r="A30" s="4" t="s">
        <v>67</v>
      </c>
      <c r="B30" s="2" t="s">
        <v>48</v>
      </c>
      <c r="C30" s="2">
        <v>8.0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3">
        <f t="shared" si="1"/>
        <v>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printOptions/>
  <pageMargins bottom="0.75" footer="0.0" header="0.0" left="0.7" right="0.7" top="0.75"/>
  <pageSetup orientation="landscape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100.0</v>
      </c>
      <c r="K1" s="2">
        <v>50.0</v>
      </c>
      <c r="L1" s="2">
        <v>0.0</v>
      </c>
      <c r="M1" s="3" t="s">
        <v>9</v>
      </c>
      <c r="N1" s="3" t="s">
        <v>69</v>
      </c>
    </row>
    <row r="2" ht="14.25" customHeight="1">
      <c r="A2" s="4" t="s">
        <v>70</v>
      </c>
      <c r="B2" s="2" t="s">
        <v>28</v>
      </c>
      <c r="C2" s="2">
        <v>17.0</v>
      </c>
      <c r="D2" s="2">
        <v>16.0</v>
      </c>
      <c r="E2" s="2">
        <v>1.0</v>
      </c>
      <c r="F2" s="2">
        <v>694.0</v>
      </c>
      <c r="G2" s="2">
        <v>210.0</v>
      </c>
      <c r="H2" s="2">
        <v>46.26</v>
      </c>
      <c r="I2" s="2">
        <v>107.43</v>
      </c>
      <c r="J2" s="2">
        <v>1.0</v>
      </c>
      <c r="K2" s="2">
        <v>6.0</v>
      </c>
      <c r="L2" s="2">
        <v>0.0</v>
      </c>
      <c r="M2" s="2">
        <v>646.0</v>
      </c>
      <c r="N2" s="3">
        <f t="shared" ref="N2:N5" si="1">((I2+H2)/160)*(M2/C2)+J2/C2+K2/C2</f>
        <v>36.91313971</v>
      </c>
    </row>
    <row r="3" ht="14.25" customHeight="1">
      <c r="A3" s="4" t="s">
        <v>71</v>
      </c>
      <c r="B3" s="2" t="s">
        <v>32</v>
      </c>
      <c r="C3" s="2">
        <v>30.0</v>
      </c>
      <c r="D3" s="2">
        <v>26.0</v>
      </c>
      <c r="E3" s="2">
        <v>1.0</v>
      </c>
      <c r="F3" s="2">
        <v>865.0</v>
      </c>
      <c r="G3" s="2" t="s">
        <v>72</v>
      </c>
      <c r="H3" s="2">
        <v>34.6</v>
      </c>
      <c r="I3" s="2">
        <v>106.65</v>
      </c>
      <c r="J3" s="2">
        <v>1.0</v>
      </c>
      <c r="K3" s="2">
        <v>5.0</v>
      </c>
      <c r="L3" s="2">
        <v>3.0</v>
      </c>
      <c r="M3" s="2">
        <v>811.0</v>
      </c>
      <c r="N3" s="3">
        <f t="shared" si="1"/>
        <v>24.06536458</v>
      </c>
    </row>
    <row r="4" ht="14.25" customHeight="1">
      <c r="A4" s="4" t="s">
        <v>73</v>
      </c>
      <c r="B4" s="2" t="s">
        <v>28</v>
      </c>
      <c r="C4" s="2">
        <v>13.0</v>
      </c>
      <c r="D4" s="2">
        <v>12.0</v>
      </c>
      <c r="E4" s="2">
        <v>5.0</v>
      </c>
      <c r="F4" s="2">
        <v>390.0</v>
      </c>
      <c r="G4" s="2" t="s">
        <v>74</v>
      </c>
      <c r="H4" s="2">
        <v>55.71</v>
      </c>
      <c r="I4" s="2">
        <v>104.0</v>
      </c>
      <c r="J4" s="2">
        <v>0.0</v>
      </c>
      <c r="K4" s="2">
        <v>3.0</v>
      </c>
      <c r="L4" s="2">
        <v>0.0</v>
      </c>
      <c r="M4" s="2">
        <v>375.0</v>
      </c>
      <c r="N4" s="3">
        <f t="shared" si="1"/>
        <v>29.02463942</v>
      </c>
    </row>
    <row r="5" ht="14.25" customHeight="1">
      <c r="A5" s="4" t="s">
        <v>75</v>
      </c>
      <c r="B5" s="2" t="s">
        <v>58</v>
      </c>
      <c r="C5" s="2">
        <v>54.0</v>
      </c>
      <c r="D5" s="2">
        <v>52.0</v>
      </c>
      <c r="E5" s="2">
        <v>8.0</v>
      </c>
      <c r="F5" s="2">
        <v>1986.0</v>
      </c>
      <c r="G5" s="2">
        <v>112.0</v>
      </c>
      <c r="H5" s="2">
        <v>45.13</v>
      </c>
      <c r="I5" s="2">
        <v>86.57</v>
      </c>
      <c r="J5" s="2">
        <v>5.0</v>
      </c>
      <c r="K5" s="2">
        <v>13.0</v>
      </c>
      <c r="L5" s="2">
        <v>2.0</v>
      </c>
      <c r="M5" s="2">
        <v>2294.0</v>
      </c>
      <c r="N5" s="3">
        <f t="shared" si="1"/>
        <v>35.30090278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7.0"/>
    <col customWidth="1" min="3" max="3" width="17.86"/>
    <col customWidth="1" min="4" max="4" width="14.0"/>
    <col customWidth="1" min="5" max="26" width="8.71"/>
  </cols>
  <sheetData>
    <row r="1" ht="14.25" customHeight="1">
      <c r="A1" s="3" t="s">
        <v>76</v>
      </c>
      <c r="B1" s="3" t="s">
        <v>77</v>
      </c>
      <c r="C1" s="3" t="s">
        <v>78</v>
      </c>
      <c r="D1" s="3" t="s">
        <v>79</v>
      </c>
      <c r="E1" s="3" t="s">
        <v>2</v>
      </c>
    </row>
    <row r="2" ht="14.25" customHeight="1">
      <c r="A2" s="4" t="s">
        <v>80</v>
      </c>
      <c r="B2" s="3">
        <v>26.8496</v>
      </c>
      <c r="C2" s="3">
        <v>6.552901023890785</v>
      </c>
      <c r="D2" s="3">
        <f t="shared" ref="D2:D6" si="1">AVERAGE(B2,C2)</f>
        <v>16.70125051</v>
      </c>
      <c r="E2" s="3">
        <v>5.0</v>
      </c>
    </row>
    <row r="3" ht="14.25" customHeight="1">
      <c r="A3" s="4" t="s">
        <v>81</v>
      </c>
      <c r="B3" s="3">
        <v>17.67333198051948</v>
      </c>
      <c r="C3" s="3">
        <v>16.319204479881012</v>
      </c>
      <c r="D3" s="3">
        <f t="shared" si="1"/>
        <v>16.99626823</v>
      </c>
      <c r="E3" s="3">
        <v>77.0</v>
      </c>
    </row>
    <row r="4" ht="14.25" customHeight="1">
      <c r="A4" s="4" t="s">
        <v>82</v>
      </c>
      <c r="B4" s="3">
        <v>12.610081920903953</v>
      </c>
      <c r="C4" s="3">
        <v>21.42980427353378</v>
      </c>
      <c r="D4" s="3">
        <f t="shared" si="1"/>
        <v>17.0199431</v>
      </c>
      <c r="E4" s="3">
        <v>177.0</v>
      </c>
    </row>
    <row r="5" ht="14.25" customHeight="1">
      <c r="A5" s="4" t="s">
        <v>83</v>
      </c>
      <c r="B5" s="3">
        <v>12.57440625</v>
      </c>
      <c r="C5" s="3">
        <v>6.050420168067227</v>
      </c>
      <c r="D5" s="3">
        <f t="shared" si="1"/>
        <v>9.312413209</v>
      </c>
      <c r="E5" s="3">
        <v>10.0</v>
      </c>
    </row>
    <row r="6" ht="14.25" customHeight="1">
      <c r="A6" s="4" t="s">
        <v>84</v>
      </c>
      <c r="B6" s="3">
        <v>12.257875</v>
      </c>
      <c r="C6" s="3">
        <v>19.03942</v>
      </c>
      <c r="D6" s="3">
        <f t="shared" si="1"/>
        <v>15.6486475</v>
      </c>
      <c r="E6" s="3">
        <v>16.0</v>
      </c>
    </row>
    <row r="7" ht="14.25" customHeight="1">
      <c r="A7" s="4" t="s">
        <v>85</v>
      </c>
      <c r="B7" s="3">
        <v>9.0</v>
      </c>
      <c r="C7" s="3">
        <v>0.0</v>
      </c>
      <c r="D7" s="3">
        <v>0.0</v>
      </c>
      <c r="E7" s="3">
        <v>2.0</v>
      </c>
    </row>
    <row r="8" ht="14.25" customHeight="1">
      <c r="A8" s="4" t="s">
        <v>86</v>
      </c>
      <c r="B8" s="3">
        <v>6.111884868421052</v>
      </c>
      <c r="C8" s="3">
        <v>23.853401573319744</v>
      </c>
      <c r="D8" s="3">
        <f t="shared" ref="D8:D12" si="2">AVERAGE(B8,C8)</f>
        <v>14.98264322</v>
      </c>
      <c r="E8" s="3">
        <v>38.0</v>
      </c>
    </row>
    <row r="9" ht="14.25" customHeight="1">
      <c r="A9" s="4" t="s">
        <v>87</v>
      </c>
      <c r="B9" s="3">
        <v>5.911508413461538</v>
      </c>
      <c r="C9" s="3">
        <v>23.76757330660937</v>
      </c>
      <c r="D9" s="3">
        <f t="shared" si="2"/>
        <v>14.83954086</v>
      </c>
      <c r="E9" s="3">
        <v>52.0</v>
      </c>
    </row>
    <row r="10" ht="14.25" customHeight="1">
      <c r="A10" s="4" t="s">
        <v>88</v>
      </c>
      <c r="B10" s="3">
        <v>4.990121681415929</v>
      </c>
      <c r="C10" s="3">
        <v>26.012309005418874</v>
      </c>
      <c r="D10" s="3">
        <f t="shared" si="2"/>
        <v>15.50121534</v>
      </c>
      <c r="E10" s="7">
        <v>113.0</v>
      </c>
    </row>
    <row r="11" ht="14.25" customHeight="1">
      <c r="A11" s="4" t="s">
        <v>89</v>
      </c>
      <c r="B11" s="3">
        <v>1.287375</v>
      </c>
      <c r="C11" s="3">
        <v>15.686274509803923</v>
      </c>
      <c r="D11" s="3">
        <f t="shared" si="2"/>
        <v>8.486824755</v>
      </c>
      <c r="E11" s="3">
        <v>1.0</v>
      </c>
    </row>
    <row r="12" ht="14.25" customHeight="1">
      <c r="A12" s="4" t="s">
        <v>90</v>
      </c>
      <c r="B12" s="3">
        <v>0.0</v>
      </c>
      <c r="C12" s="3">
        <v>20.0</v>
      </c>
      <c r="D12" s="3">
        <f t="shared" si="2"/>
        <v>10</v>
      </c>
      <c r="E12" s="3">
        <v>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printOptions/>
  <pageMargins bottom="0.75" footer="0.0" header="0.0" left="0.7" right="0.7" top="0.75"/>
  <pageSetup orientation="landscape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8" t="s">
        <v>91</v>
      </c>
      <c r="B1" s="7" t="s">
        <v>1</v>
      </c>
      <c r="C1" s="7" t="s">
        <v>2</v>
      </c>
      <c r="D1" s="7" t="s">
        <v>3</v>
      </c>
      <c r="E1" s="7" t="s">
        <v>92</v>
      </c>
      <c r="F1" s="7" t="s">
        <v>93</v>
      </c>
      <c r="G1" s="7" t="s">
        <v>5</v>
      </c>
      <c r="H1" s="7" t="s">
        <v>94</v>
      </c>
      <c r="I1" s="7" t="s">
        <v>95</v>
      </c>
      <c r="J1" s="7" t="s">
        <v>96</v>
      </c>
      <c r="K1" s="7" t="s">
        <v>7</v>
      </c>
      <c r="L1" s="7" t="s">
        <v>97</v>
      </c>
      <c r="M1" s="7" t="s">
        <v>8</v>
      </c>
      <c r="N1" s="7">
        <v>5.0</v>
      </c>
      <c r="O1" s="7">
        <v>10.0</v>
      </c>
      <c r="P1" s="7" t="s">
        <v>98</v>
      </c>
      <c r="Q1" s="7" t="s">
        <v>99</v>
      </c>
      <c r="R1" s="7" t="s">
        <v>100</v>
      </c>
    </row>
    <row r="2" ht="14.25" customHeight="1">
      <c r="A2" s="9" t="s">
        <v>45</v>
      </c>
      <c r="B2" s="7" t="s">
        <v>43</v>
      </c>
      <c r="C2" s="7">
        <v>3.0</v>
      </c>
      <c r="D2" s="7">
        <v>2.0</v>
      </c>
      <c r="E2" s="7">
        <v>79.0</v>
      </c>
      <c r="F2" s="7">
        <v>1.0</v>
      </c>
      <c r="G2" s="7">
        <v>89.0</v>
      </c>
      <c r="H2" s="7">
        <v>0.0</v>
      </c>
      <c r="I2" s="7">
        <v>0.0</v>
      </c>
      <c r="J2" s="7">
        <v>0.0</v>
      </c>
      <c r="K2" s="7">
        <v>0.0</v>
      </c>
      <c r="L2" s="7">
        <v>6.75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3" t="str">
        <f t="shared" ref="R2:R36" si="1">(96*E2)/(L2*M2*C2)</f>
        <v>#DIV/0!</v>
      </c>
    </row>
    <row r="3" ht="14.25" customHeight="1">
      <c r="A3" s="9" t="s">
        <v>46</v>
      </c>
      <c r="B3" s="7" t="s">
        <v>43</v>
      </c>
      <c r="C3" s="7">
        <v>5.0</v>
      </c>
      <c r="D3" s="7">
        <v>5.0</v>
      </c>
      <c r="E3" s="7">
        <v>213.0</v>
      </c>
      <c r="F3" s="7">
        <v>2.0</v>
      </c>
      <c r="G3" s="7">
        <v>214.0</v>
      </c>
      <c r="H3" s="7">
        <v>3.0</v>
      </c>
      <c r="I3" s="10">
        <v>24167.0</v>
      </c>
      <c r="J3" s="10">
        <v>24167.0</v>
      </c>
      <c r="K3" s="7">
        <v>71.33</v>
      </c>
      <c r="L3" s="7">
        <v>6.02</v>
      </c>
      <c r="M3" s="7">
        <v>71.0</v>
      </c>
      <c r="N3" s="7">
        <v>0.0</v>
      </c>
      <c r="O3" s="7">
        <v>0.0</v>
      </c>
      <c r="P3" s="7">
        <v>3.0</v>
      </c>
      <c r="Q3" s="7">
        <v>0.0</v>
      </c>
      <c r="R3" s="3">
        <f t="shared" si="1"/>
        <v>9.568106312</v>
      </c>
    </row>
    <row r="4" ht="14.25" customHeight="1">
      <c r="A4" s="9" t="s">
        <v>60</v>
      </c>
      <c r="B4" s="7" t="s">
        <v>55</v>
      </c>
      <c r="C4" s="7">
        <v>72.0</v>
      </c>
      <c r="D4" s="7">
        <v>72.0</v>
      </c>
      <c r="E4" s="7">
        <v>3807.0</v>
      </c>
      <c r="F4" s="7">
        <v>43.0</v>
      </c>
      <c r="G4" s="7">
        <v>2941.0</v>
      </c>
      <c r="H4" s="7">
        <v>121.0</v>
      </c>
      <c r="I4" s="10">
        <v>43617.0</v>
      </c>
      <c r="J4" s="10">
        <v>43617.0</v>
      </c>
      <c r="K4" s="7">
        <v>24.3</v>
      </c>
      <c r="L4" s="7">
        <v>4.63</v>
      </c>
      <c r="M4" s="7">
        <v>31.4</v>
      </c>
      <c r="N4" s="7">
        <v>2.0</v>
      </c>
      <c r="O4" s="7">
        <v>0.0</v>
      </c>
      <c r="P4" s="7">
        <v>17.0</v>
      </c>
      <c r="Q4" s="7">
        <v>0.0</v>
      </c>
      <c r="R4" s="3">
        <f t="shared" si="1"/>
        <v>34.91491381</v>
      </c>
    </row>
    <row r="5" ht="14.25" customHeight="1">
      <c r="A5" s="9" t="s">
        <v>57</v>
      </c>
      <c r="B5" s="7" t="s">
        <v>58</v>
      </c>
      <c r="C5" s="7">
        <v>72.0</v>
      </c>
      <c r="D5" s="7">
        <v>69.0</v>
      </c>
      <c r="E5" s="7">
        <v>3739.0</v>
      </c>
      <c r="F5" s="7">
        <v>14.0</v>
      </c>
      <c r="G5" s="7">
        <v>3283.0</v>
      </c>
      <c r="H5" s="7">
        <v>121.0</v>
      </c>
      <c r="I5" s="10">
        <v>15493.0</v>
      </c>
      <c r="J5" s="10">
        <v>15493.0</v>
      </c>
      <c r="K5" s="7">
        <v>27.13</v>
      </c>
      <c r="L5" s="7">
        <v>5.26</v>
      </c>
      <c r="M5" s="7">
        <v>30.9</v>
      </c>
      <c r="N5" s="7">
        <v>2.0</v>
      </c>
      <c r="O5" s="7">
        <v>0.0</v>
      </c>
      <c r="P5" s="7">
        <v>16.0</v>
      </c>
      <c r="Q5" s="7">
        <v>0.0</v>
      </c>
      <c r="R5" s="3">
        <f t="shared" si="1"/>
        <v>30.67255672</v>
      </c>
    </row>
    <row r="6" ht="14.25" customHeight="1">
      <c r="A6" s="9" t="s">
        <v>31</v>
      </c>
      <c r="B6" s="7" t="s">
        <v>32</v>
      </c>
      <c r="C6" s="7">
        <v>13.0</v>
      </c>
      <c r="D6" s="7">
        <v>12.0</v>
      </c>
      <c r="E6" s="7">
        <v>510.0</v>
      </c>
      <c r="F6" s="7">
        <v>5.0</v>
      </c>
      <c r="G6" s="7">
        <v>489.0</v>
      </c>
      <c r="H6" s="7">
        <v>16.0</v>
      </c>
      <c r="I6" s="10">
        <v>46447.0</v>
      </c>
      <c r="J6" s="10">
        <v>46447.0</v>
      </c>
      <c r="K6" s="7">
        <v>30.56</v>
      </c>
      <c r="L6" s="7">
        <v>5.75</v>
      </c>
      <c r="M6" s="7">
        <v>31.8</v>
      </c>
      <c r="N6" s="7">
        <v>0.0</v>
      </c>
      <c r="O6" s="7">
        <v>0.0</v>
      </c>
      <c r="P6" s="7">
        <v>1.0</v>
      </c>
      <c r="Q6" s="7">
        <v>0.0</v>
      </c>
      <c r="R6" s="3">
        <f t="shared" si="1"/>
        <v>20.59695841</v>
      </c>
    </row>
    <row r="7" ht="14.25" customHeight="1">
      <c r="A7" s="9" t="s">
        <v>17</v>
      </c>
      <c r="B7" s="7" t="s">
        <v>18</v>
      </c>
      <c r="C7" s="7">
        <v>167.0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83.0</v>
      </c>
      <c r="Q7" s="7">
        <v>0.0</v>
      </c>
      <c r="R7" s="3" t="str">
        <f t="shared" si="1"/>
        <v>#DIV/0!</v>
      </c>
    </row>
    <row r="8" ht="14.25" customHeight="1">
      <c r="A8" s="9" t="s">
        <v>34</v>
      </c>
      <c r="B8" s="7" t="s">
        <v>35</v>
      </c>
      <c r="C8" s="7">
        <v>2.0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3" t="str">
        <f t="shared" si="1"/>
        <v>#DIV/0!</v>
      </c>
    </row>
    <row r="9" ht="14.25" customHeight="1">
      <c r="A9" s="9" t="s">
        <v>83</v>
      </c>
      <c r="B9" s="7" t="s">
        <v>43</v>
      </c>
      <c r="C9" s="7">
        <v>10.0</v>
      </c>
      <c r="D9" s="7">
        <v>6.0</v>
      </c>
      <c r="E9" s="7">
        <v>150.0</v>
      </c>
      <c r="F9" s="7">
        <v>1.0</v>
      </c>
      <c r="G9" s="7">
        <v>119.0</v>
      </c>
      <c r="H9" s="7">
        <v>3.0</v>
      </c>
      <c r="I9" s="11">
        <v>45078.0</v>
      </c>
      <c r="J9" s="11">
        <v>45078.0</v>
      </c>
      <c r="K9" s="7">
        <v>39.66</v>
      </c>
      <c r="L9" s="7">
        <v>4.76</v>
      </c>
      <c r="M9" s="7">
        <v>50.0</v>
      </c>
      <c r="N9" s="7">
        <v>0.0</v>
      </c>
      <c r="O9" s="7">
        <v>0.0</v>
      </c>
      <c r="P9" s="7">
        <v>3.0</v>
      </c>
      <c r="Q9" s="7">
        <v>0.0</v>
      </c>
      <c r="R9" s="3">
        <f t="shared" si="1"/>
        <v>6.050420168</v>
      </c>
    </row>
    <row r="10" ht="14.25" customHeight="1">
      <c r="A10" s="9" t="s">
        <v>70</v>
      </c>
      <c r="B10" s="7" t="s">
        <v>28</v>
      </c>
      <c r="C10" s="7">
        <v>17.0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8.0</v>
      </c>
      <c r="Q10" s="7">
        <v>2.0</v>
      </c>
      <c r="R10" s="3" t="str">
        <f t="shared" si="1"/>
        <v>#DIV/0!</v>
      </c>
    </row>
    <row r="11" ht="14.25" customHeight="1">
      <c r="A11" s="9" t="s">
        <v>19</v>
      </c>
      <c r="B11" s="7" t="s">
        <v>20</v>
      </c>
      <c r="C11" s="7">
        <v>42.0</v>
      </c>
      <c r="D11" s="7">
        <v>5.0</v>
      </c>
      <c r="E11" s="7">
        <v>37.0</v>
      </c>
      <c r="F11" s="7">
        <v>0.0</v>
      </c>
      <c r="G11" s="7">
        <v>39.0</v>
      </c>
      <c r="H11" s="7">
        <v>0.0</v>
      </c>
      <c r="I11" s="7">
        <v>0.0</v>
      </c>
      <c r="J11" s="7">
        <v>0.0</v>
      </c>
      <c r="K11" s="7">
        <v>0.0</v>
      </c>
      <c r="L11" s="7">
        <v>6.32</v>
      </c>
      <c r="M11" s="7">
        <v>0.0</v>
      </c>
      <c r="N11" s="7">
        <v>0.0</v>
      </c>
      <c r="O11" s="7">
        <v>0.0</v>
      </c>
      <c r="P11" s="7">
        <v>16.0</v>
      </c>
      <c r="Q11" s="7">
        <v>0.0</v>
      </c>
      <c r="R11" s="3" t="str">
        <f t="shared" si="1"/>
        <v>#DIV/0!</v>
      </c>
    </row>
    <row r="12" ht="14.25" customHeight="1">
      <c r="A12" s="9" t="s">
        <v>85</v>
      </c>
      <c r="B12" s="7" t="s">
        <v>43</v>
      </c>
      <c r="C12" s="7">
        <v>2.0</v>
      </c>
      <c r="D12" s="7">
        <v>1.0</v>
      </c>
      <c r="E12" s="7">
        <v>30.0</v>
      </c>
      <c r="F12" s="7">
        <v>0.0</v>
      </c>
      <c r="G12" s="7">
        <v>28.0</v>
      </c>
      <c r="H12" s="7">
        <v>0.0</v>
      </c>
      <c r="I12" s="7">
        <v>0.0</v>
      </c>
      <c r="J12" s="7">
        <v>0.0</v>
      </c>
      <c r="K12" s="7">
        <v>0.0</v>
      </c>
      <c r="L12" s="7">
        <v>5.6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3" t="str">
        <f t="shared" si="1"/>
        <v>#DIV/0!</v>
      </c>
    </row>
    <row r="13" ht="14.25" customHeight="1">
      <c r="A13" s="9" t="s">
        <v>13</v>
      </c>
      <c r="B13" s="7" t="s">
        <v>14</v>
      </c>
      <c r="C13" s="7">
        <v>275.0</v>
      </c>
      <c r="D13" s="7">
        <v>48.0</v>
      </c>
      <c r="E13" s="7">
        <v>641.0</v>
      </c>
      <c r="F13" s="7">
        <v>1.0</v>
      </c>
      <c r="G13" s="7">
        <v>665.0</v>
      </c>
      <c r="H13" s="7">
        <v>4.0</v>
      </c>
      <c r="I13" s="10">
        <v>42005.0</v>
      </c>
      <c r="J13" s="10">
        <v>42005.0</v>
      </c>
      <c r="K13" s="7">
        <v>166.25</v>
      </c>
      <c r="L13" s="7">
        <v>6.22</v>
      </c>
      <c r="M13" s="7">
        <v>160.2</v>
      </c>
      <c r="N13" s="7">
        <v>0.0</v>
      </c>
      <c r="O13" s="7">
        <v>0.0</v>
      </c>
      <c r="P13" s="7">
        <v>142.0</v>
      </c>
      <c r="Q13" s="7">
        <v>0.0</v>
      </c>
      <c r="R13" s="3">
        <f t="shared" si="1"/>
        <v>0.2245658288</v>
      </c>
    </row>
    <row r="14" ht="14.25" customHeight="1">
      <c r="A14" s="9" t="s">
        <v>39</v>
      </c>
      <c r="B14" s="7" t="s">
        <v>40</v>
      </c>
      <c r="C14" s="7">
        <v>121.0</v>
      </c>
      <c r="D14" s="7">
        <v>120.0</v>
      </c>
      <c r="E14" s="7">
        <v>5847.0</v>
      </c>
      <c r="F14" s="7">
        <v>68.0</v>
      </c>
      <c r="G14" s="7">
        <v>4951.0</v>
      </c>
      <c r="H14" s="7">
        <v>141.0</v>
      </c>
      <c r="I14" s="10">
        <v>15462.0</v>
      </c>
      <c r="J14" s="10">
        <v>15462.0</v>
      </c>
      <c r="K14" s="7">
        <v>35.11</v>
      </c>
      <c r="L14" s="7">
        <v>5.08</v>
      </c>
      <c r="M14" s="7">
        <v>41.4</v>
      </c>
      <c r="N14" s="7">
        <v>1.0</v>
      </c>
      <c r="O14" s="7">
        <v>0.0</v>
      </c>
      <c r="P14" s="7">
        <v>29.0</v>
      </c>
      <c r="Q14" s="7">
        <v>0.0</v>
      </c>
      <c r="R14" s="3">
        <f t="shared" si="1"/>
        <v>22.05742967</v>
      </c>
    </row>
    <row r="15" ht="14.25" customHeight="1">
      <c r="A15" s="9" t="s">
        <v>47</v>
      </c>
      <c r="B15" s="7" t="s">
        <v>48</v>
      </c>
      <c r="C15" s="7">
        <v>90.0</v>
      </c>
      <c r="D15" s="7">
        <v>89.0</v>
      </c>
      <c r="E15" s="7">
        <v>4506.0</v>
      </c>
      <c r="F15" s="7">
        <v>45.0</v>
      </c>
      <c r="G15" s="7">
        <v>4210.0</v>
      </c>
      <c r="H15" s="7">
        <v>162.0</v>
      </c>
      <c r="I15" s="10">
        <v>25324.0</v>
      </c>
      <c r="J15" s="10">
        <v>25324.0</v>
      </c>
      <c r="K15" s="7">
        <v>25.98</v>
      </c>
      <c r="L15" s="7">
        <v>5.6</v>
      </c>
      <c r="M15" s="7">
        <v>27.8</v>
      </c>
      <c r="N15" s="7">
        <v>1.0</v>
      </c>
      <c r="O15" s="7">
        <v>0.0</v>
      </c>
      <c r="P15" s="7">
        <v>29.0</v>
      </c>
      <c r="Q15" s="7">
        <v>0.0</v>
      </c>
      <c r="R15" s="3">
        <f t="shared" si="1"/>
        <v>30.87358684</v>
      </c>
    </row>
    <row r="16" ht="14.25" customHeight="1">
      <c r="A16" s="9" t="s">
        <v>56</v>
      </c>
      <c r="B16" s="7" t="s">
        <v>12</v>
      </c>
      <c r="C16" s="7">
        <v>24.0</v>
      </c>
      <c r="D16" s="7">
        <v>24.0</v>
      </c>
      <c r="E16" s="7">
        <v>1118.0</v>
      </c>
      <c r="F16" s="7">
        <v>19.0</v>
      </c>
      <c r="G16" s="7">
        <v>891.0</v>
      </c>
      <c r="H16" s="7">
        <v>43.0</v>
      </c>
      <c r="I16" s="10">
        <v>11780.0</v>
      </c>
      <c r="J16" s="10">
        <v>11780.0</v>
      </c>
      <c r="K16" s="7">
        <v>20.72</v>
      </c>
      <c r="L16" s="7">
        <v>4.78</v>
      </c>
      <c r="M16" s="7">
        <v>26.0</v>
      </c>
      <c r="N16" s="7">
        <v>0.0</v>
      </c>
      <c r="O16" s="7">
        <v>0.0</v>
      </c>
      <c r="P16" s="7">
        <v>5.0</v>
      </c>
      <c r="Q16" s="7">
        <v>0.0</v>
      </c>
      <c r="R16" s="3">
        <f t="shared" si="1"/>
        <v>35.9832636</v>
      </c>
    </row>
    <row r="17" ht="14.25" customHeight="1">
      <c r="A17" s="9" t="s">
        <v>50</v>
      </c>
      <c r="B17" s="7" t="s">
        <v>51</v>
      </c>
      <c r="C17" s="7">
        <v>3.0</v>
      </c>
      <c r="D17" s="7">
        <v>3.0</v>
      </c>
      <c r="E17" s="7">
        <v>90.0</v>
      </c>
      <c r="F17" s="7">
        <v>2.0</v>
      </c>
      <c r="G17" s="7">
        <v>69.0</v>
      </c>
      <c r="H17" s="7">
        <v>4.0</v>
      </c>
      <c r="I17" s="10">
        <v>11018.0</v>
      </c>
      <c r="J17" s="10">
        <v>11018.0</v>
      </c>
      <c r="K17" s="7">
        <v>17.25</v>
      </c>
      <c r="L17" s="7">
        <v>4.6</v>
      </c>
      <c r="M17" s="7">
        <v>22.5</v>
      </c>
      <c r="N17" s="7">
        <v>0.0</v>
      </c>
      <c r="O17" s="7">
        <v>0.0</v>
      </c>
      <c r="P17" s="7">
        <v>0.0</v>
      </c>
      <c r="Q17" s="7">
        <v>0.0</v>
      </c>
      <c r="R17" s="3">
        <f t="shared" si="1"/>
        <v>27.82608696</v>
      </c>
    </row>
    <row r="18" ht="14.25" customHeight="1">
      <c r="A18" s="9" t="s">
        <v>24</v>
      </c>
      <c r="B18" s="7" t="s">
        <v>25</v>
      </c>
      <c r="C18" s="7">
        <v>29.0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10.0</v>
      </c>
      <c r="Q18" s="7">
        <v>0.0</v>
      </c>
      <c r="R18" s="3" t="str">
        <f t="shared" si="1"/>
        <v>#DIV/0!</v>
      </c>
    </row>
    <row r="19" ht="14.25" customHeight="1">
      <c r="A19" s="9" t="s">
        <v>81</v>
      </c>
      <c r="B19" s="7" t="s">
        <v>58</v>
      </c>
      <c r="C19" s="7">
        <v>77.0</v>
      </c>
      <c r="D19" s="7">
        <v>72.0</v>
      </c>
      <c r="E19" s="7">
        <v>2978.0</v>
      </c>
      <c r="F19" s="7">
        <v>12.0</v>
      </c>
      <c r="G19" s="7">
        <v>2779.0</v>
      </c>
      <c r="H19" s="7">
        <v>73.0</v>
      </c>
      <c r="I19" s="10">
        <v>45383.0</v>
      </c>
      <c r="J19" s="10">
        <v>45383.0</v>
      </c>
      <c r="K19" s="7">
        <v>38.06</v>
      </c>
      <c r="L19" s="7">
        <v>5.59</v>
      </c>
      <c r="M19" s="7">
        <v>40.7</v>
      </c>
      <c r="N19" s="7">
        <v>0.0</v>
      </c>
      <c r="O19" s="7">
        <v>0.0</v>
      </c>
      <c r="P19" s="7">
        <v>31.0</v>
      </c>
      <c r="Q19" s="7">
        <v>0.0</v>
      </c>
      <c r="R19" s="3">
        <f t="shared" si="1"/>
        <v>16.31920448</v>
      </c>
    </row>
    <row r="20" ht="14.25" customHeight="1">
      <c r="A20" s="9" t="s">
        <v>80</v>
      </c>
      <c r="B20" s="7" t="s">
        <v>37</v>
      </c>
      <c r="C20" s="7">
        <v>5.0</v>
      </c>
      <c r="D20" s="7">
        <v>5.0</v>
      </c>
      <c r="E20" s="7">
        <v>228.0</v>
      </c>
      <c r="F20" s="7">
        <v>1.0</v>
      </c>
      <c r="G20" s="7">
        <v>223.0</v>
      </c>
      <c r="H20" s="7">
        <v>2.0</v>
      </c>
      <c r="I20" s="10">
        <v>46023.0</v>
      </c>
      <c r="J20" s="10">
        <v>46023.0</v>
      </c>
      <c r="K20" s="7">
        <v>111.5</v>
      </c>
      <c r="L20" s="7">
        <v>5.86</v>
      </c>
      <c r="M20" s="7">
        <v>114.0</v>
      </c>
      <c r="N20" s="7">
        <v>0.0</v>
      </c>
      <c r="O20" s="7">
        <v>0.0</v>
      </c>
      <c r="P20" s="7">
        <v>1.0</v>
      </c>
      <c r="Q20" s="7">
        <v>0.0</v>
      </c>
      <c r="R20" s="3">
        <f t="shared" si="1"/>
        <v>6.552901024</v>
      </c>
    </row>
    <row r="21" ht="14.25" customHeight="1">
      <c r="A21" s="9" t="s">
        <v>71</v>
      </c>
      <c r="B21" s="7" t="s">
        <v>32</v>
      </c>
      <c r="C21" s="7">
        <v>30.0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26.0</v>
      </c>
      <c r="Q21" s="7">
        <v>1.0</v>
      </c>
      <c r="R21" s="3" t="str">
        <f t="shared" si="1"/>
        <v>#DIV/0!</v>
      </c>
    </row>
    <row r="22" ht="14.25" customHeight="1">
      <c r="A22" s="9" t="s">
        <v>63</v>
      </c>
      <c r="B22" s="7" t="s">
        <v>64</v>
      </c>
      <c r="C22" s="7">
        <v>14.0</v>
      </c>
      <c r="D22" s="7">
        <v>14.0</v>
      </c>
      <c r="E22" s="7">
        <v>674.0</v>
      </c>
      <c r="F22" s="7">
        <v>7.0</v>
      </c>
      <c r="G22" s="7">
        <v>598.0</v>
      </c>
      <c r="H22" s="7">
        <v>25.0</v>
      </c>
      <c r="I22" s="11">
        <v>45264.0</v>
      </c>
      <c r="J22" s="11">
        <v>45264.0</v>
      </c>
      <c r="K22" s="7">
        <v>23.92</v>
      </c>
      <c r="L22" s="7">
        <v>5.32</v>
      </c>
      <c r="M22" s="7">
        <v>26.9</v>
      </c>
      <c r="N22" s="7">
        <v>0.0</v>
      </c>
      <c r="O22" s="7">
        <v>0.0</v>
      </c>
      <c r="P22" s="7">
        <v>2.0</v>
      </c>
      <c r="Q22" s="7">
        <v>0.0</v>
      </c>
      <c r="R22" s="3">
        <f t="shared" si="1"/>
        <v>32.29528947</v>
      </c>
    </row>
    <row r="23" ht="14.25" customHeight="1">
      <c r="A23" s="9" t="s">
        <v>75</v>
      </c>
      <c r="B23" s="7" t="s">
        <v>58</v>
      </c>
      <c r="C23" s="7">
        <v>54.0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32.0</v>
      </c>
      <c r="Q23" s="7">
        <v>2.0</v>
      </c>
      <c r="R23" s="3" t="str">
        <f t="shared" si="1"/>
        <v>#DIV/0!</v>
      </c>
    </row>
    <row r="24" ht="14.25" customHeight="1">
      <c r="A24" s="9" t="s">
        <v>38</v>
      </c>
      <c r="B24" s="7" t="s">
        <v>37</v>
      </c>
      <c r="C24" s="7">
        <v>1.0</v>
      </c>
      <c r="D24" s="7">
        <v>1.0</v>
      </c>
      <c r="E24" s="7">
        <v>18.0</v>
      </c>
      <c r="F24" s="7">
        <v>0.0</v>
      </c>
      <c r="G24" s="7">
        <v>10.0</v>
      </c>
      <c r="H24" s="7">
        <v>0.0</v>
      </c>
      <c r="I24" s="7">
        <v>0.0</v>
      </c>
      <c r="J24" s="7">
        <v>0.0</v>
      </c>
      <c r="K24" s="7">
        <v>0.0</v>
      </c>
      <c r="L24" s="7">
        <v>3.33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3" t="str">
        <f t="shared" si="1"/>
        <v>#DIV/0!</v>
      </c>
    </row>
    <row r="25" ht="14.25" customHeight="1">
      <c r="A25" s="9" t="s">
        <v>29</v>
      </c>
      <c r="B25" s="7" t="s">
        <v>30</v>
      </c>
      <c r="C25" s="7">
        <v>8.0</v>
      </c>
      <c r="D25" s="7">
        <v>8.0</v>
      </c>
      <c r="E25" s="7">
        <v>420.0</v>
      </c>
      <c r="F25" s="7">
        <v>0.0</v>
      </c>
      <c r="G25" s="7">
        <v>481.0</v>
      </c>
      <c r="H25" s="7">
        <v>6.0</v>
      </c>
      <c r="I25" s="10">
        <v>21217.0</v>
      </c>
      <c r="J25" s="10">
        <v>21217.0</v>
      </c>
      <c r="K25" s="7">
        <v>80.16</v>
      </c>
      <c r="L25" s="7">
        <v>6.87</v>
      </c>
      <c r="M25" s="7">
        <v>70.0</v>
      </c>
      <c r="N25" s="7">
        <v>0.0</v>
      </c>
      <c r="O25" s="7">
        <v>0.0</v>
      </c>
      <c r="P25" s="7">
        <v>3.0</v>
      </c>
      <c r="Q25" s="7">
        <v>0.0</v>
      </c>
      <c r="R25" s="3">
        <f t="shared" si="1"/>
        <v>10.48034934</v>
      </c>
    </row>
    <row r="26" ht="14.25" customHeight="1">
      <c r="A26" s="9" t="s">
        <v>65</v>
      </c>
      <c r="B26" s="7" t="s">
        <v>37</v>
      </c>
      <c r="C26" s="7">
        <v>1.0</v>
      </c>
      <c r="D26" s="7">
        <v>1.0</v>
      </c>
      <c r="E26" s="7">
        <v>48.0</v>
      </c>
      <c r="F26" s="7">
        <v>0.0</v>
      </c>
      <c r="G26" s="7">
        <v>34.0</v>
      </c>
      <c r="H26" s="7">
        <v>2.0</v>
      </c>
      <c r="I26" s="10">
        <v>12451.0</v>
      </c>
      <c r="J26" s="10">
        <v>12451.0</v>
      </c>
      <c r="K26" s="7">
        <v>17.0</v>
      </c>
      <c r="L26" s="7">
        <v>4.25</v>
      </c>
      <c r="M26" s="7">
        <v>24.0</v>
      </c>
      <c r="N26" s="7">
        <v>0.0</v>
      </c>
      <c r="O26" s="7">
        <v>0.0</v>
      </c>
      <c r="P26" s="7">
        <v>2.0</v>
      </c>
      <c r="Q26" s="7">
        <v>0.0</v>
      </c>
      <c r="R26" s="3">
        <f t="shared" si="1"/>
        <v>45.17647059</v>
      </c>
    </row>
    <row r="27" ht="14.25" customHeight="1">
      <c r="A27" s="9" t="s">
        <v>73</v>
      </c>
      <c r="B27" s="7" t="s">
        <v>28</v>
      </c>
      <c r="C27" s="7">
        <v>13.0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7.0</v>
      </c>
      <c r="Q27" s="7">
        <v>2.0</v>
      </c>
      <c r="R27" s="3" t="str">
        <f t="shared" si="1"/>
        <v>#DIV/0!</v>
      </c>
    </row>
    <row r="28" ht="14.25" customHeight="1">
      <c r="A28" s="9" t="s">
        <v>52</v>
      </c>
      <c r="B28" s="7" t="s">
        <v>43</v>
      </c>
      <c r="C28" s="7">
        <v>1.0</v>
      </c>
      <c r="D28" s="7">
        <v>1.0</v>
      </c>
      <c r="E28" s="7">
        <v>30.0</v>
      </c>
      <c r="F28" s="7">
        <v>0.0</v>
      </c>
      <c r="G28" s="7">
        <v>37.0</v>
      </c>
      <c r="H28" s="7">
        <v>2.0</v>
      </c>
      <c r="I28" s="10">
        <v>13547.0</v>
      </c>
      <c r="J28" s="10">
        <v>13547.0</v>
      </c>
      <c r="K28" s="7">
        <v>18.5</v>
      </c>
      <c r="L28" s="7">
        <v>7.4</v>
      </c>
      <c r="M28" s="7">
        <v>15.0</v>
      </c>
      <c r="N28" s="7">
        <v>0.0</v>
      </c>
      <c r="O28" s="7">
        <v>0.0</v>
      </c>
      <c r="P28" s="7">
        <v>0.0</v>
      </c>
      <c r="Q28" s="7">
        <v>0.0</v>
      </c>
      <c r="R28" s="3">
        <f t="shared" si="1"/>
        <v>25.94594595</v>
      </c>
    </row>
    <row r="29" ht="14.25" customHeight="1">
      <c r="A29" s="9" t="s">
        <v>15</v>
      </c>
      <c r="B29" s="7" t="s">
        <v>16</v>
      </c>
      <c r="C29" s="7">
        <v>244.0</v>
      </c>
      <c r="D29" s="7">
        <v>38.0</v>
      </c>
      <c r="E29" s="7">
        <v>593.0</v>
      </c>
      <c r="F29" s="7">
        <v>2.0</v>
      </c>
      <c r="G29" s="7">
        <v>515.0</v>
      </c>
      <c r="H29" s="7">
        <v>8.0</v>
      </c>
      <c r="I29" s="10">
        <v>46419.0</v>
      </c>
      <c r="J29" s="10">
        <v>46419.0</v>
      </c>
      <c r="K29" s="7">
        <v>64.37</v>
      </c>
      <c r="L29" s="7">
        <v>5.21</v>
      </c>
      <c r="M29" s="7">
        <v>74.1</v>
      </c>
      <c r="N29" s="7">
        <v>0.0</v>
      </c>
      <c r="O29" s="7">
        <v>0.0</v>
      </c>
      <c r="P29" s="7">
        <v>88.0</v>
      </c>
      <c r="Q29" s="7">
        <v>0.0</v>
      </c>
      <c r="R29" s="3">
        <f t="shared" si="1"/>
        <v>0.6043383699</v>
      </c>
    </row>
    <row r="30" ht="14.25" customHeight="1">
      <c r="A30" s="9" t="s">
        <v>22</v>
      </c>
      <c r="B30" s="7" t="s">
        <v>23</v>
      </c>
      <c r="C30" s="7">
        <v>6.0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2.0</v>
      </c>
      <c r="Q30" s="7">
        <v>0.0</v>
      </c>
      <c r="R30" s="3" t="str">
        <f t="shared" si="1"/>
        <v>#DIV/0!</v>
      </c>
    </row>
    <row r="31" ht="14.25" customHeight="1">
      <c r="A31" s="9" t="s">
        <v>11</v>
      </c>
      <c r="B31" s="7" t="s">
        <v>12</v>
      </c>
      <c r="C31" s="7">
        <v>27.0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18.0</v>
      </c>
      <c r="Q31" s="7">
        <v>0.0</v>
      </c>
      <c r="R31" s="3" t="str">
        <f t="shared" si="1"/>
        <v>#DIV/0!</v>
      </c>
    </row>
    <row r="32" ht="14.25" customHeight="1">
      <c r="A32" s="9" t="s">
        <v>86</v>
      </c>
      <c r="B32" s="7" t="s">
        <v>20</v>
      </c>
      <c r="C32" s="7">
        <v>38.0</v>
      </c>
      <c r="D32" s="7">
        <v>38.0</v>
      </c>
      <c r="E32" s="7">
        <v>1646.0</v>
      </c>
      <c r="F32" s="7">
        <v>10.0</v>
      </c>
      <c r="G32" s="7">
        <v>1692.0</v>
      </c>
      <c r="H32" s="7">
        <v>58.0</v>
      </c>
      <c r="I32" s="10">
        <v>13606.0</v>
      </c>
      <c r="J32" s="10">
        <v>13606.0</v>
      </c>
      <c r="K32" s="7">
        <v>29.17</v>
      </c>
      <c r="L32" s="7">
        <v>6.16</v>
      </c>
      <c r="M32" s="7">
        <v>28.3</v>
      </c>
      <c r="N32" s="7">
        <v>0.0</v>
      </c>
      <c r="O32" s="7">
        <v>0.0</v>
      </c>
      <c r="P32" s="7">
        <v>7.0</v>
      </c>
      <c r="Q32" s="7">
        <v>0.0</v>
      </c>
      <c r="R32" s="3">
        <f t="shared" si="1"/>
        <v>23.85340157</v>
      </c>
    </row>
    <row r="33" ht="14.25" customHeight="1">
      <c r="A33" s="9" t="s">
        <v>62</v>
      </c>
      <c r="B33" s="7" t="s">
        <v>35</v>
      </c>
      <c r="C33" s="7">
        <v>10.0</v>
      </c>
      <c r="D33" s="7">
        <v>9.0</v>
      </c>
      <c r="E33" s="7">
        <v>366.0</v>
      </c>
      <c r="F33" s="7">
        <v>2.0</v>
      </c>
      <c r="G33" s="7">
        <v>399.0</v>
      </c>
      <c r="H33" s="7">
        <v>13.0</v>
      </c>
      <c r="I33" s="10">
        <v>20880.0</v>
      </c>
      <c r="J33" s="10">
        <v>20880.0</v>
      </c>
      <c r="K33" s="7">
        <v>30.69</v>
      </c>
      <c r="L33" s="7">
        <v>6.54</v>
      </c>
      <c r="M33" s="7">
        <v>28.1</v>
      </c>
      <c r="N33" s="7">
        <v>0.0</v>
      </c>
      <c r="O33" s="7">
        <v>0.0</v>
      </c>
      <c r="P33" s="7">
        <v>2.0</v>
      </c>
      <c r="Q33" s="7">
        <v>0.0</v>
      </c>
      <c r="R33" s="3">
        <f t="shared" si="1"/>
        <v>19.11913546</v>
      </c>
    </row>
    <row r="34" ht="14.25" customHeight="1">
      <c r="A34" s="9" t="s">
        <v>67</v>
      </c>
      <c r="B34" s="7" t="s">
        <v>48</v>
      </c>
      <c r="C34" s="7">
        <v>8.0</v>
      </c>
      <c r="D34" s="7">
        <v>8.0</v>
      </c>
      <c r="E34" s="7">
        <v>342.0</v>
      </c>
      <c r="F34" s="7">
        <v>5.0</v>
      </c>
      <c r="G34" s="7">
        <v>225.0</v>
      </c>
      <c r="H34" s="7">
        <v>9.0</v>
      </c>
      <c r="I34" s="10">
        <v>15067.0</v>
      </c>
      <c r="J34" s="10">
        <v>15067.0</v>
      </c>
      <c r="K34" s="7">
        <v>25.0</v>
      </c>
      <c r="L34" s="7">
        <v>3.94</v>
      </c>
      <c r="M34" s="7">
        <v>38.0</v>
      </c>
      <c r="N34" s="7">
        <v>0.0</v>
      </c>
      <c r="O34" s="7">
        <v>0.0</v>
      </c>
      <c r="P34" s="7">
        <v>1.0</v>
      </c>
      <c r="Q34" s="7">
        <v>0.0</v>
      </c>
      <c r="R34" s="3">
        <f t="shared" si="1"/>
        <v>27.41116751</v>
      </c>
    </row>
    <row r="35" ht="14.25" customHeight="1">
      <c r="A35" s="9" t="s">
        <v>54</v>
      </c>
      <c r="B35" s="7" t="s">
        <v>55</v>
      </c>
      <c r="C35" s="7">
        <v>2.0</v>
      </c>
      <c r="D35" s="7">
        <v>2.0</v>
      </c>
      <c r="E35" s="7">
        <v>84.0</v>
      </c>
      <c r="F35" s="7">
        <v>0.0</v>
      </c>
      <c r="G35" s="7">
        <v>61.0</v>
      </c>
      <c r="H35" s="7">
        <v>1.0</v>
      </c>
      <c r="I35" s="11">
        <v>45139.0</v>
      </c>
      <c r="J35" s="11">
        <v>45139.0</v>
      </c>
      <c r="K35" s="7">
        <v>61.0</v>
      </c>
      <c r="L35" s="7">
        <v>4.35</v>
      </c>
      <c r="M35" s="7">
        <v>84.0</v>
      </c>
      <c r="N35" s="7">
        <v>0.0</v>
      </c>
      <c r="O35" s="7">
        <v>0.0</v>
      </c>
      <c r="P35" s="7">
        <v>1.0</v>
      </c>
      <c r="Q35" s="7">
        <v>0.0</v>
      </c>
      <c r="R35" s="3">
        <f t="shared" si="1"/>
        <v>11.03448276</v>
      </c>
    </row>
    <row r="36" ht="14.25" customHeight="1">
      <c r="A36" s="9" t="s">
        <v>27</v>
      </c>
      <c r="B36" s="7" t="s">
        <v>28</v>
      </c>
      <c r="C36" s="7">
        <v>26.0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15.0</v>
      </c>
      <c r="Q36" s="7">
        <v>0.0</v>
      </c>
      <c r="R36" s="3" t="str">
        <f t="shared" si="1"/>
        <v>#DIV/0!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</hyperlinks>
  <printOptions/>
  <pageMargins bottom="0.75" footer="0.0" header="0.0" left="0.7" right="0.7" top="0.75"/>
  <pageSetup orientation="landscape"/>
  <drawing r:id="rId3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8" t="s">
        <v>101</v>
      </c>
      <c r="B1" s="7" t="s">
        <v>1</v>
      </c>
      <c r="C1" s="7" t="s">
        <v>2</v>
      </c>
      <c r="D1" s="7" t="s">
        <v>3</v>
      </c>
      <c r="E1" s="7" t="s">
        <v>92</v>
      </c>
      <c r="F1" s="7" t="s">
        <v>93</v>
      </c>
      <c r="G1" s="7" t="s">
        <v>5</v>
      </c>
      <c r="H1" s="7" t="s">
        <v>94</v>
      </c>
      <c r="I1" s="7" t="s">
        <v>95</v>
      </c>
      <c r="J1" s="7" t="s">
        <v>96</v>
      </c>
      <c r="K1" s="7" t="s">
        <v>7</v>
      </c>
      <c r="L1" s="7" t="s">
        <v>97</v>
      </c>
      <c r="M1" s="7" t="s">
        <v>8</v>
      </c>
      <c r="N1" s="7">
        <v>5.0</v>
      </c>
      <c r="O1" s="7">
        <v>10.0</v>
      </c>
      <c r="P1" s="7" t="s">
        <v>98</v>
      </c>
      <c r="Q1" s="7" t="s">
        <v>99</v>
      </c>
      <c r="R1" s="7" t="s">
        <v>102</v>
      </c>
    </row>
    <row r="2" ht="14.25" customHeight="1">
      <c r="A2" s="9" t="s">
        <v>88</v>
      </c>
      <c r="B2" s="7" t="s">
        <v>18</v>
      </c>
      <c r="C2" s="7">
        <v>113.0</v>
      </c>
      <c r="D2" s="7">
        <v>111.0</v>
      </c>
      <c r="E2" s="7">
        <v>6141.0</v>
      </c>
      <c r="F2" s="7">
        <v>36.0</v>
      </c>
      <c r="G2" s="7">
        <v>5058.0</v>
      </c>
      <c r="H2" s="7">
        <v>151.0</v>
      </c>
      <c r="I2" s="10">
        <v>45748.0</v>
      </c>
      <c r="J2" s="10">
        <v>45748.0</v>
      </c>
      <c r="K2" s="7">
        <v>33.49</v>
      </c>
      <c r="L2" s="7">
        <v>4.94</v>
      </c>
      <c r="M2" s="7">
        <v>40.6</v>
      </c>
      <c r="N2" s="7">
        <v>0.0</v>
      </c>
      <c r="O2" s="7">
        <v>0.0</v>
      </c>
      <c r="P2" s="7">
        <v>30.0</v>
      </c>
      <c r="Q2" s="7">
        <v>0.0</v>
      </c>
      <c r="R2" s="3">
        <f t="shared" ref="R2:R10" si="1">(96*E2)/(L2*M2*C2)</f>
        <v>26.01230901</v>
      </c>
    </row>
    <row r="3" ht="14.25" customHeight="1">
      <c r="A3" s="9" t="s">
        <v>57</v>
      </c>
      <c r="B3" s="7" t="s">
        <v>58</v>
      </c>
      <c r="C3" s="7">
        <v>72.0</v>
      </c>
      <c r="D3" s="7">
        <v>69.0</v>
      </c>
      <c r="E3" s="7">
        <v>3739.0</v>
      </c>
      <c r="F3" s="7">
        <v>14.0</v>
      </c>
      <c r="G3" s="7">
        <v>3283.0</v>
      </c>
      <c r="H3" s="7">
        <v>121.0</v>
      </c>
      <c r="I3" s="10">
        <v>15493.0</v>
      </c>
      <c r="J3" s="10">
        <v>15493.0</v>
      </c>
      <c r="K3" s="7">
        <v>27.13</v>
      </c>
      <c r="L3" s="7">
        <v>5.26</v>
      </c>
      <c r="M3" s="7">
        <v>30.9</v>
      </c>
      <c r="N3" s="7">
        <v>2.0</v>
      </c>
      <c r="O3" s="7">
        <v>0.0</v>
      </c>
      <c r="P3" s="7">
        <v>16.0</v>
      </c>
      <c r="Q3" s="7">
        <v>0.0</v>
      </c>
      <c r="R3" s="3">
        <f t="shared" si="1"/>
        <v>30.67255672</v>
      </c>
    </row>
    <row r="4" ht="14.25" customHeight="1">
      <c r="A4" s="9" t="s">
        <v>36</v>
      </c>
      <c r="B4" s="7" t="s">
        <v>37</v>
      </c>
      <c r="C4" s="7">
        <v>1.0</v>
      </c>
      <c r="D4" s="7">
        <v>1.0</v>
      </c>
      <c r="E4" s="7">
        <v>60.0</v>
      </c>
      <c r="F4" s="7" t="s">
        <v>103</v>
      </c>
      <c r="G4" s="7">
        <v>54.0</v>
      </c>
      <c r="H4" s="7">
        <v>3.0</v>
      </c>
      <c r="I4" s="10">
        <v>19784.0</v>
      </c>
      <c r="J4" s="10">
        <v>19784.0</v>
      </c>
      <c r="K4" s="7">
        <v>18.0</v>
      </c>
      <c r="L4" s="7">
        <v>5.4</v>
      </c>
      <c r="M4" s="7">
        <v>20.0</v>
      </c>
      <c r="N4" s="7">
        <v>0.0</v>
      </c>
      <c r="O4" s="7">
        <v>0.0</v>
      </c>
      <c r="P4" s="7">
        <v>0.0</v>
      </c>
      <c r="Q4" s="7">
        <v>0.0</v>
      </c>
      <c r="R4" s="3">
        <f t="shared" si="1"/>
        <v>53.33333333</v>
      </c>
    </row>
    <row r="5" ht="14.25" customHeight="1">
      <c r="A5" s="9" t="s">
        <v>49</v>
      </c>
      <c r="B5" s="7" t="s">
        <v>20</v>
      </c>
      <c r="C5" s="7">
        <v>84.0</v>
      </c>
      <c r="D5" s="7">
        <v>82.0</v>
      </c>
      <c r="E5" s="7">
        <v>4348.0</v>
      </c>
      <c r="F5" s="7">
        <v>25.0</v>
      </c>
      <c r="G5" s="7">
        <v>3744.0</v>
      </c>
      <c r="H5" s="7">
        <v>141.0</v>
      </c>
      <c r="I5" s="10">
        <v>45809.0</v>
      </c>
      <c r="J5" s="10">
        <v>45809.0</v>
      </c>
      <c r="K5" s="7">
        <v>26.55</v>
      </c>
      <c r="L5" s="7">
        <v>5.16</v>
      </c>
      <c r="M5" s="7">
        <v>30.8</v>
      </c>
      <c r="N5" s="7">
        <v>1.0</v>
      </c>
      <c r="O5" s="7">
        <v>0.0</v>
      </c>
      <c r="P5" s="7">
        <v>12.0</v>
      </c>
      <c r="Q5" s="7">
        <v>0.0</v>
      </c>
      <c r="R5" s="3">
        <f t="shared" si="1"/>
        <v>31.26662927</v>
      </c>
    </row>
    <row r="6" ht="14.25" customHeight="1">
      <c r="A6" s="9" t="s">
        <v>82</v>
      </c>
      <c r="B6" s="7" t="s">
        <v>104</v>
      </c>
      <c r="C6" s="7">
        <v>177.0</v>
      </c>
      <c r="D6" s="7">
        <v>171.0</v>
      </c>
      <c r="E6" s="7">
        <v>8827.0</v>
      </c>
      <c r="F6" s="7">
        <v>51.0</v>
      </c>
      <c r="G6" s="7">
        <v>7232.0</v>
      </c>
      <c r="H6" s="7">
        <v>194.0</v>
      </c>
      <c r="I6" s="10">
        <v>13271.0</v>
      </c>
      <c r="J6" s="10">
        <v>13271.0</v>
      </c>
      <c r="K6" s="7">
        <v>37.27</v>
      </c>
      <c r="L6" s="7">
        <v>4.91</v>
      </c>
      <c r="M6" s="7">
        <v>45.5</v>
      </c>
      <c r="N6" s="7">
        <v>1.0</v>
      </c>
      <c r="O6" s="7">
        <v>0.0</v>
      </c>
      <c r="P6" s="7">
        <v>66.0</v>
      </c>
      <c r="Q6" s="7">
        <v>0.0</v>
      </c>
      <c r="R6" s="3">
        <f t="shared" si="1"/>
        <v>21.42980427</v>
      </c>
    </row>
    <row r="7" ht="14.25" customHeight="1">
      <c r="A7" s="9" t="s">
        <v>87</v>
      </c>
      <c r="B7" s="7" t="s">
        <v>105</v>
      </c>
      <c r="C7" s="7">
        <v>52.0</v>
      </c>
      <c r="D7" s="7">
        <v>48.0</v>
      </c>
      <c r="E7" s="7">
        <v>2427.0</v>
      </c>
      <c r="F7" s="7">
        <v>19.0</v>
      </c>
      <c r="G7" s="7">
        <v>1826.0</v>
      </c>
      <c r="H7" s="7">
        <v>58.0</v>
      </c>
      <c r="I7" s="10">
        <v>45352.0</v>
      </c>
      <c r="J7" s="10">
        <v>45352.0</v>
      </c>
      <c r="K7" s="7">
        <v>31.48</v>
      </c>
      <c r="L7" s="7">
        <v>4.51</v>
      </c>
      <c r="M7" s="7">
        <v>41.8</v>
      </c>
      <c r="N7" s="7">
        <v>0.0</v>
      </c>
      <c r="O7" s="7">
        <v>0.0</v>
      </c>
      <c r="P7" s="7">
        <v>23.0</v>
      </c>
      <c r="Q7" s="7">
        <v>0.0</v>
      </c>
      <c r="R7" s="3">
        <f t="shared" si="1"/>
        <v>23.76757331</v>
      </c>
    </row>
    <row r="8" ht="14.25" customHeight="1">
      <c r="A8" s="9" t="s">
        <v>42</v>
      </c>
      <c r="B8" s="7" t="s">
        <v>43</v>
      </c>
      <c r="C8" s="7">
        <v>1.0</v>
      </c>
      <c r="D8" s="7">
        <v>1.0</v>
      </c>
      <c r="E8" s="7">
        <v>48.0</v>
      </c>
      <c r="F8" s="7">
        <v>0.0</v>
      </c>
      <c r="G8" s="7">
        <v>69.0</v>
      </c>
      <c r="H8" s="7">
        <v>1.0</v>
      </c>
      <c r="I8" s="10">
        <v>25204.0</v>
      </c>
      <c r="J8" s="10">
        <v>25204.0</v>
      </c>
      <c r="K8" s="7">
        <v>69.0</v>
      </c>
      <c r="L8" s="7">
        <v>8.62</v>
      </c>
      <c r="M8" s="7">
        <v>48.0</v>
      </c>
      <c r="N8" s="7">
        <v>0.0</v>
      </c>
      <c r="O8" s="7">
        <v>0.0</v>
      </c>
      <c r="P8" s="7">
        <v>0.0</v>
      </c>
      <c r="Q8" s="7">
        <v>0.0</v>
      </c>
      <c r="R8" s="3">
        <f t="shared" si="1"/>
        <v>11.13689095</v>
      </c>
    </row>
    <row r="9" ht="14.25" customHeight="1">
      <c r="A9" s="9" t="s">
        <v>90</v>
      </c>
      <c r="B9" s="7" t="s">
        <v>43</v>
      </c>
      <c r="C9" s="7">
        <v>3.0</v>
      </c>
      <c r="D9" s="7">
        <v>3.0</v>
      </c>
      <c r="E9" s="7">
        <v>156.0</v>
      </c>
      <c r="F9" s="7">
        <v>0.0</v>
      </c>
      <c r="G9" s="7">
        <v>125.0</v>
      </c>
      <c r="H9" s="7">
        <v>3.0</v>
      </c>
      <c r="I9" s="10">
        <v>11720.0</v>
      </c>
      <c r="J9" s="10">
        <v>11720.0</v>
      </c>
      <c r="K9" s="7">
        <v>41.66</v>
      </c>
      <c r="L9" s="7">
        <v>4.8</v>
      </c>
      <c r="M9" s="7">
        <v>52.0</v>
      </c>
      <c r="N9" s="7">
        <v>0.0</v>
      </c>
      <c r="O9" s="7">
        <v>0.0</v>
      </c>
      <c r="P9" s="7">
        <v>1.0</v>
      </c>
      <c r="Q9" s="7">
        <v>0.0</v>
      </c>
      <c r="R9" s="3">
        <f t="shared" si="1"/>
        <v>20</v>
      </c>
    </row>
    <row r="10" ht="14.25" customHeight="1">
      <c r="A10" s="9" t="s">
        <v>84</v>
      </c>
      <c r="B10" s="7" t="s">
        <v>20</v>
      </c>
      <c r="C10" s="7">
        <v>16.0</v>
      </c>
      <c r="D10" s="7">
        <v>14.0</v>
      </c>
      <c r="E10" s="7">
        <v>516.0</v>
      </c>
      <c r="F10" s="7">
        <v>2.0</v>
      </c>
      <c r="G10" s="7">
        <v>435.0</v>
      </c>
      <c r="H10" s="7">
        <v>16.0</v>
      </c>
      <c r="I10" s="10">
        <v>11018.0</v>
      </c>
      <c r="J10" s="10">
        <v>11018.0</v>
      </c>
      <c r="K10" s="7">
        <v>27.18</v>
      </c>
      <c r="L10" s="7">
        <v>5.05</v>
      </c>
      <c r="M10" s="7">
        <v>32.2</v>
      </c>
      <c r="N10" s="7">
        <v>0.0</v>
      </c>
      <c r="O10" s="7">
        <v>0.0</v>
      </c>
      <c r="P10" s="7">
        <v>4.0</v>
      </c>
      <c r="Q10" s="7">
        <v>0.0</v>
      </c>
      <c r="R10" s="3">
        <f t="shared" si="1"/>
        <v>19.03941947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2023-08-24T04:11:32Z</dcterms:created>
  <dc:creator>Shaunak Durani</dc:creator>
</cp:coreProperties>
</file>