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ur\Documents\oopsla\biganalysis\hybrid\figures\"/>
    </mc:Choice>
  </mc:AlternateContent>
  <bookViews>
    <workbookView xWindow="0" yWindow="0" windowWidth="28800" windowHeight="12210" firstSheet="2" activeTab="7"/>
  </bookViews>
  <sheets>
    <sheet name="rd-graphA" sheetId="6" r:id="rId1"/>
    <sheet name="PDOM-graphA" sheetId="5" r:id="rId2"/>
    <sheet name="collector-graphA" sheetId="4" r:id="rId3"/>
    <sheet name="RD" sheetId="2" r:id="rId4"/>
    <sheet name="PDOM" sheetId="1" r:id="rId5"/>
    <sheet name="collector" sheetId="3" r:id="rId6"/>
    <sheet name="best" sheetId="8" r:id="rId7"/>
    <sheet name="a graph" sheetId="9" r:id="rId8"/>
    <sheet name="sum with optimized ones" sheetId="10" r:id="rId9"/>
    <sheet name="sum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0" l="1"/>
  <c r="M9" i="10"/>
  <c r="N9" i="10"/>
  <c r="O9" i="10"/>
  <c r="P9" i="10"/>
  <c r="Q9" i="10"/>
  <c r="R9" i="10"/>
  <c r="S9" i="10"/>
  <c r="L7" i="10"/>
  <c r="M7" i="10"/>
  <c r="N7" i="10"/>
  <c r="O7" i="10"/>
  <c r="P7" i="10"/>
  <c r="Q7" i="10"/>
  <c r="R7" i="10"/>
  <c r="S7" i="10"/>
  <c r="L8" i="10"/>
  <c r="M8" i="10"/>
  <c r="N8" i="10"/>
  <c r="O8" i="10"/>
  <c r="P8" i="10"/>
  <c r="Q8" i="10"/>
  <c r="R8" i="10"/>
  <c r="S8" i="10"/>
  <c r="M6" i="10"/>
  <c r="N6" i="10"/>
  <c r="O6" i="10"/>
  <c r="P6" i="10"/>
  <c r="Q6" i="10"/>
  <c r="R6" i="10"/>
  <c r="S6" i="10"/>
  <c r="L6" i="10"/>
  <c r="M5" i="10"/>
  <c r="N5" i="10"/>
  <c r="O5" i="10"/>
  <c r="P5" i="10"/>
  <c r="Q5" i="10"/>
  <c r="R5" i="10"/>
  <c r="S5" i="10"/>
  <c r="T5" i="10"/>
  <c r="L5" i="10"/>
  <c r="M3" i="10"/>
  <c r="N3" i="10"/>
  <c r="O3" i="10"/>
  <c r="P3" i="10"/>
  <c r="Q3" i="10"/>
  <c r="R3" i="10"/>
  <c r="S3" i="10"/>
  <c r="T3" i="10"/>
  <c r="M4" i="10"/>
  <c r="N4" i="10"/>
  <c r="O4" i="10"/>
  <c r="P4" i="10"/>
  <c r="Q4" i="10"/>
  <c r="R4" i="10"/>
  <c r="S4" i="10"/>
  <c r="T4" i="10"/>
  <c r="L4" i="10"/>
  <c r="L3" i="10"/>
  <c r="P2" i="10"/>
  <c r="Q2" i="10"/>
  <c r="R2" i="10"/>
  <c r="S2" i="10"/>
  <c r="T2" i="10"/>
  <c r="M2" i="10"/>
  <c r="N2" i="10"/>
  <c r="O2" i="10"/>
  <c r="L2" i="10"/>
</calcChain>
</file>

<file path=xl/sharedStrings.xml><?xml version="1.0" encoding="utf-8"?>
<sst xmlns="http://schemas.openxmlformats.org/spreadsheetml/2006/main" count="106" uniqueCount="25">
  <si>
    <t>dfs</t>
  </si>
  <si>
    <t>po</t>
  </si>
  <si>
    <t>ro</t>
  </si>
  <si>
    <t>wpo</t>
  </si>
  <si>
    <t>wrpo</t>
  </si>
  <si>
    <t>Traversal strategy</t>
  </si>
  <si>
    <t>Best for number of graphs</t>
  </si>
  <si>
    <t>rpo</t>
  </si>
  <si>
    <t>DFS</t>
  </si>
  <si>
    <t>PO</t>
  </si>
  <si>
    <t>RPO</t>
  </si>
  <si>
    <t>WPO</t>
  </si>
  <si>
    <t>WRPO</t>
  </si>
  <si>
    <t>RO</t>
  </si>
  <si>
    <t>RD</t>
  </si>
  <si>
    <t>PDOM</t>
  </si>
  <si>
    <t>COL</t>
  </si>
  <si>
    <t>OPT_PO</t>
  </si>
  <si>
    <t>OPT_RPO</t>
  </si>
  <si>
    <t>Best</t>
  </si>
  <si>
    <t>All</t>
  </si>
  <si>
    <t>OPT-PO</t>
  </si>
  <si>
    <t>OPT-RPO</t>
  </si>
  <si>
    <t>COLLECTOR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</si>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</sst>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best!$A$2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best!$B$2:$D$2</c:f>
              <c:numCache>
                <c:formatCode>General</c:formatCode>
                <c:ptCount val="3"/>
                <c:pt idx="0">
                  <c:v>287</c:v>
                </c:pt>
                <c:pt idx="1">
                  <c:v>699</c:v>
                </c:pt>
                <c:pt idx="2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1AB-9EA9-B985C66226FF}"/>
            </c:ext>
          </c:extLst>
        </c:ser>
        <c:ser>
          <c:idx val="1"/>
          <c:order val="1"/>
          <c:tx>
            <c:strRef>
              <c:f>best!$A$3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best!$B$3:$D$3</c:f>
              <c:numCache>
                <c:formatCode>General</c:formatCode>
                <c:ptCount val="3"/>
                <c:pt idx="0">
                  <c:v>349</c:v>
                </c:pt>
                <c:pt idx="1">
                  <c:v>6445</c:v>
                </c:pt>
                <c:pt idx="2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1AB-9EA9-B985C66226FF}"/>
            </c:ext>
          </c:extLst>
        </c:ser>
        <c:ser>
          <c:idx val="2"/>
          <c:order val="2"/>
          <c:tx>
            <c:strRef>
              <c:f>best!$A$4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best!$B$4:$D$4</c:f>
              <c:numCache>
                <c:formatCode>General</c:formatCode>
                <c:ptCount val="3"/>
                <c:pt idx="0">
                  <c:v>203</c:v>
                </c:pt>
                <c:pt idx="1">
                  <c:v>66</c:v>
                </c:pt>
                <c:pt idx="2">
                  <c:v>283195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1AB-9EA9-B985C66226FF}"/>
            </c:ext>
          </c:extLst>
        </c:ser>
        <c:ser>
          <c:idx val="3"/>
          <c:order val="3"/>
          <c:tx>
            <c:strRef>
              <c:f>best!$A$5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best!$B$5:$D$5</c:f>
              <c:numCache>
                <c:formatCode>General</c:formatCode>
                <c:ptCount val="3"/>
                <c:pt idx="0">
                  <c:v>846</c:v>
                </c:pt>
                <c:pt idx="1">
                  <c:v>279652</c:v>
                </c:pt>
                <c:pt idx="2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9-41AB-9EA9-B985C66226FF}"/>
            </c:ext>
          </c:extLst>
        </c:ser>
        <c:ser>
          <c:idx val="4"/>
          <c:order val="4"/>
          <c:tx>
            <c:strRef>
              <c:f>best!$A$6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best!$B$6:$D$6</c:f>
              <c:numCache>
                <c:formatCode>General</c:formatCode>
                <c:ptCount val="3"/>
                <c:pt idx="0">
                  <c:v>1085</c:v>
                </c:pt>
                <c:pt idx="1">
                  <c:v>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9-41AB-9EA9-B985C66226FF}"/>
            </c:ext>
          </c:extLst>
        </c:ser>
        <c:ser>
          <c:idx val="5"/>
          <c:order val="5"/>
          <c:tx>
            <c:strRef>
              <c:f>best!$A$7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best!$B$7:$D$7</c:f>
              <c:numCache>
                <c:formatCode>General</c:formatCode>
                <c:ptCount val="3"/>
                <c:pt idx="0">
                  <c:v>284118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9-41AB-9EA9-B985C662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359624"/>
        <c:axId val="269116640"/>
      </c:barChart>
      <c:catAx>
        <c:axId val="27035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16640"/>
        <c:crosses val="autoZero"/>
        <c:auto val="1"/>
        <c:lblAlgn val="ctr"/>
        <c:lblOffset val="100"/>
        <c:noMultiLvlLbl val="0"/>
      </c:catAx>
      <c:valAx>
        <c:axId val="2691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graph'!$B$1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graph'!$A$2</c:f>
              <c:strCache>
                <c:ptCount val="1"/>
                <c:pt idx="0">
                  <c:v>RD</c:v>
                </c:pt>
              </c:strCache>
            </c:strRef>
          </c:cat>
          <c:val>
            <c:numRef>
              <c:f>'a graph'!$B$2</c:f>
              <c:numCache>
                <c:formatCode>General</c:formatCode>
                <c:ptCount val="1"/>
                <c:pt idx="0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B-44F0-BEAB-9D0F773A6FE4}"/>
            </c:ext>
          </c:extLst>
        </c:ser>
        <c:ser>
          <c:idx val="1"/>
          <c:order val="1"/>
          <c:tx>
            <c:strRef>
              <c:f>'a graph'!$C$1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 graph'!$A$2</c:f>
              <c:strCache>
                <c:ptCount val="1"/>
                <c:pt idx="0">
                  <c:v>RD</c:v>
                </c:pt>
              </c:strCache>
            </c:strRef>
          </c:cat>
          <c:val>
            <c:numRef>
              <c:f>'a graph'!$C$2</c:f>
              <c:numCache>
                <c:formatCode>General</c:formatCode>
                <c:ptCount val="1"/>
                <c:pt idx="0">
                  <c:v>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B-44F0-BEAB-9D0F773A6FE4}"/>
            </c:ext>
          </c:extLst>
        </c:ser>
        <c:ser>
          <c:idx val="2"/>
          <c:order val="2"/>
          <c:tx>
            <c:strRef>
              <c:f>'a graph'!$D$1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 graph'!$A$2</c:f>
              <c:strCache>
                <c:ptCount val="1"/>
                <c:pt idx="0">
                  <c:v>RD</c:v>
                </c:pt>
              </c:strCache>
            </c:strRef>
          </c:cat>
          <c:val>
            <c:numRef>
              <c:f>'a graph'!$D$2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B-44F0-BEAB-9D0F773A6FE4}"/>
            </c:ext>
          </c:extLst>
        </c:ser>
        <c:ser>
          <c:idx val="3"/>
          <c:order val="3"/>
          <c:tx>
            <c:strRef>
              <c:f>'a graph'!$E$1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 graph'!$A$2</c:f>
              <c:strCache>
                <c:ptCount val="1"/>
                <c:pt idx="0">
                  <c:v>RD</c:v>
                </c:pt>
              </c:strCache>
            </c:strRef>
          </c:cat>
          <c:val>
            <c:numRef>
              <c:f>'a graph'!$E$2</c:f>
              <c:numCache>
                <c:formatCode>General</c:formatCode>
                <c:ptCount val="1"/>
                <c:pt idx="0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B-44F0-BEAB-9D0F773A6FE4}"/>
            </c:ext>
          </c:extLst>
        </c:ser>
        <c:ser>
          <c:idx val="4"/>
          <c:order val="4"/>
          <c:tx>
            <c:strRef>
              <c:f>'a graph'!$F$1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 graph'!$A$2</c:f>
              <c:strCache>
                <c:ptCount val="1"/>
                <c:pt idx="0">
                  <c:v>RD</c:v>
                </c:pt>
              </c:strCache>
            </c:strRef>
          </c:cat>
          <c:val>
            <c:numRef>
              <c:f>'a graph'!$F$2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B-44F0-BEAB-9D0F773A6FE4}"/>
            </c:ext>
          </c:extLst>
        </c:ser>
        <c:ser>
          <c:idx val="5"/>
          <c:order val="5"/>
          <c:tx>
            <c:strRef>
              <c:f>'a graph'!$G$1</c:f>
              <c:strCache>
                <c:ptCount val="1"/>
                <c:pt idx="0">
                  <c:v>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 graph'!$A$2</c:f>
              <c:strCache>
                <c:ptCount val="1"/>
                <c:pt idx="0">
                  <c:v>RD</c:v>
                </c:pt>
              </c:strCache>
            </c:strRef>
          </c:cat>
          <c:val>
            <c:numRef>
              <c:f>'a graph'!$G$2</c:f>
              <c:numCache>
                <c:formatCode>General</c:formatCode>
                <c:ptCount val="1"/>
                <c:pt idx="0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B-44F0-BEAB-9D0F773A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05400"/>
        <c:axId val="400100152"/>
      </c:barChart>
      <c:catAx>
        <c:axId val="4001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0152"/>
        <c:crosses val="autoZero"/>
        <c:auto val="1"/>
        <c:lblAlgn val="ctr"/>
        <c:lblOffset val="100"/>
        <c:noMultiLvlLbl val="0"/>
      </c:catAx>
      <c:valAx>
        <c:axId val="4001001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graph'!$B$1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graph'!$A$3</c:f>
              <c:strCache>
                <c:ptCount val="1"/>
                <c:pt idx="0">
                  <c:v>PDOM</c:v>
                </c:pt>
              </c:strCache>
            </c:strRef>
          </c:cat>
          <c:val>
            <c:numRef>
              <c:f>'a graph'!$B$3</c:f>
              <c:numCache>
                <c:formatCode>General</c:formatCode>
                <c:ptCount val="1"/>
                <c:pt idx="0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2-4CB0-954E-563D744B05A0}"/>
            </c:ext>
          </c:extLst>
        </c:ser>
        <c:ser>
          <c:idx val="1"/>
          <c:order val="1"/>
          <c:tx>
            <c:strRef>
              <c:f>'a graph'!$C$1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 graph'!$A$3</c:f>
              <c:strCache>
                <c:ptCount val="1"/>
                <c:pt idx="0">
                  <c:v>PDOM</c:v>
                </c:pt>
              </c:strCache>
            </c:strRef>
          </c:cat>
          <c:val>
            <c:numRef>
              <c:f>'a graph'!$C$3</c:f>
              <c:numCache>
                <c:formatCode>General</c:formatCode>
                <c:ptCount val="1"/>
                <c:pt idx="0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2-4CB0-954E-563D744B05A0}"/>
            </c:ext>
          </c:extLst>
        </c:ser>
        <c:ser>
          <c:idx val="2"/>
          <c:order val="2"/>
          <c:tx>
            <c:strRef>
              <c:f>'a graph'!$D$1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 graph'!$A$3</c:f>
              <c:strCache>
                <c:ptCount val="1"/>
                <c:pt idx="0">
                  <c:v>PDOM</c:v>
                </c:pt>
              </c:strCache>
            </c:strRef>
          </c:cat>
          <c:val>
            <c:numRef>
              <c:f>'a graph'!$D$3</c:f>
              <c:numCache>
                <c:formatCode>General</c:formatCode>
                <c:ptCount val="1"/>
                <c:pt idx="0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2-4CB0-954E-563D744B05A0}"/>
            </c:ext>
          </c:extLst>
        </c:ser>
        <c:ser>
          <c:idx val="3"/>
          <c:order val="3"/>
          <c:tx>
            <c:strRef>
              <c:f>'a graph'!$E$1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 graph'!$A$3</c:f>
              <c:strCache>
                <c:ptCount val="1"/>
                <c:pt idx="0">
                  <c:v>PDOM</c:v>
                </c:pt>
              </c:strCache>
            </c:strRef>
          </c:cat>
          <c:val>
            <c:numRef>
              <c:f>'a graph'!$E$3</c:f>
              <c:numCache>
                <c:formatCode>General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2-4CB0-954E-563D744B05A0}"/>
            </c:ext>
          </c:extLst>
        </c:ser>
        <c:ser>
          <c:idx val="4"/>
          <c:order val="4"/>
          <c:tx>
            <c:strRef>
              <c:f>'a graph'!$F$1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 graph'!$A$3</c:f>
              <c:strCache>
                <c:ptCount val="1"/>
                <c:pt idx="0">
                  <c:v>PDOM</c:v>
                </c:pt>
              </c:strCache>
            </c:strRef>
          </c:cat>
          <c:val>
            <c:numRef>
              <c:f>'a graph'!$F$3</c:f>
              <c:numCache>
                <c:formatCode>General</c:formatCode>
                <c:ptCount val="1"/>
                <c:pt idx="0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2-4CB0-954E-563D744B05A0}"/>
            </c:ext>
          </c:extLst>
        </c:ser>
        <c:ser>
          <c:idx val="5"/>
          <c:order val="5"/>
          <c:tx>
            <c:strRef>
              <c:f>'a graph'!$G$1</c:f>
              <c:strCache>
                <c:ptCount val="1"/>
                <c:pt idx="0">
                  <c:v>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 graph'!$A$3</c:f>
              <c:strCache>
                <c:ptCount val="1"/>
                <c:pt idx="0">
                  <c:v>PDOM</c:v>
                </c:pt>
              </c:strCache>
            </c:strRef>
          </c:cat>
          <c:val>
            <c:numRef>
              <c:f>'a graph'!$G$3</c:f>
              <c:numCache>
                <c:formatCode>General</c:formatCode>
                <c:ptCount val="1"/>
                <c:pt idx="0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2-4CB0-954E-563D744B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961968"/>
        <c:axId val="391996832"/>
      </c:barChart>
      <c:catAx>
        <c:axId val="397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6832"/>
        <c:crosses val="autoZero"/>
        <c:auto val="1"/>
        <c:lblAlgn val="ctr"/>
        <c:lblOffset val="100"/>
        <c:noMultiLvlLbl val="0"/>
      </c:catAx>
      <c:valAx>
        <c:axId val="3919968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</a:t>
                </a:r>
                <a:r>
                  <a:rPr lang="en-US" sz="1600" baseline="0"/>
                  <a:t> time (ms)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1968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graph'!$B$1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graph'!$A$4</c:f>
              <c:strCache>
                <c:ptCount val="1"/>
                <c:pt idx="0">
                  <c:v>COL</c:v>
                </c:pt>
              </c:strCache>
            </c:strRef>
          </c:cat>
          <c:val>
            <c:numRef>
              <c:f>'a graph'!$B$4</c:f>
              <c:numCache>
                <c:formatCode>General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B02-94C6-5312B91BB67B}"/>
            </c:ext>
          </c:extLst>
        </c:ser>
        <c:ser>
          <c:idx val="1"/>
          <c:order val="1"/>
          <c:tx>
            <c:strRef>
              <c:f>'a graph'!$C$1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 graph'!$A$4</c:f>
              <c:strCache>
                <c:ptCount val="1"/>
                <c:pt idx="0">
                  <c:v>COL</c:v>
                </c:pt>
              </c:strCache>
            </c:strRef>
          </c:cat>
          <c:val>
            <c:numRef>
              <c:f>'a graph'!$C$4</c:f>
              <c:numCache>
                <c:formatCode>General</c:formatCode>
                <c:ptCount val="1"/>
                <c:pt idx="0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B02-94C6-5312B91BB67B}"/>
            </c:ext>
          </c:extLst>
        </c:ser>
        <c:ser>
          <c:idx val="2"/>
          <c:order val="2"/>
          <c:tx>
            <c:strRef>
              <c:f>'a graph'!$D$1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 graph'!$A$4</c:f>
              <c:strCache>
                <c:ptCount val="1"/>
                <c:pt idx="0">
                  <c:v>COL</c:v>
                </c:pt>
              </c:strCache>
            </c:strRef>
          </c:cat>
          <c:val>
            <c:numRef>
              <c:f>'a graph'!$D$4</c:f>
              <c:numCache>
                <c:formatCode>General</c:formatCode>
                <c:ptCount val="1"/>
                <c:pt idx="0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D-4B02-94C6-5312B91BB67B}"/>
            </c:ext>
          </c:extLst>
        </c:ser>
        <c:ser>
          <c:idx val="3"/>
          <c:order val="3"/>
          <c:tx>
            <c:strRef>
              <c:f>'a graph'!$E$1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 graph'!$A$4</c:f>
              <c:strCache>
                <c:ptCount val="1"/>
                <c:pt idx="0">
                  <c:v>COL</c:v>
                </c:pt>
              </c:strCache>
            </c:strRef>
          </c:cat>
          <c:val>
            <c:numRef>
              <c:f>'a graph'!$E$4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D-4B02-94C6-5312B91BB67B}"/>
            </c:ext>
          </c:extLst>
        </c:ser>
        <c:ser>
          <c:idx val="4"/>
          <c:order val="4"/>
          <c:tx>
            <c:strRef>
              <c:f>'a graph'!$F$1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 graph'!$A$4</c:f>
              <c:strCache>
                <c:ptCount val="1"/>
                <c:pt idx="0">
                  <c:v>COL</c:v>
                </c:pt>
              </c:strCache>
            </c:strRef>
          </c:cat>
          <c:val>
            <c:numRef>
              <c:f>'a graph'!$F$4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D-4B02-94C6-5312B91BB67B}"/>
            </c:ext>
          </c:extLst>
        </c:ser>
        <c:ser>
          <c:idx val="5"/>
          <c:order val="5"/>
          <c:tx>
            <c:strRef>
              <c:f>'a graph'!$G$1</c:f>
              <c:strCache>
                <c:ptCount val="1"/>
                <c:pt idx="0">
                  <c:v>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 graph'!$A$4</c:f>
              <c:strCache>
                <c:ptCount val="1"/>
                <c:pt idx="0">
                  <c:v>COL</c:v>
                </c:pt>
              </c:strCache>
            </c:strRef>
          </c:cat>
          <c:val>
            <c:numRef>
              <c:f>'a graph'!$G$4</c:f>
              <c:numCache>
                <c:formatCode>General</c:formatCode>
                <c:ptCount val="1"/>
                <c:pt idx="0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D-4B02-94C6-5312B91B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62248"/>
        <c:axId val="396960280"/>
      </c:barChart>
      <c:catAx>
        <c:axId val="3969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0280"/>
        <c:crosses val="autoZero"/>
        <c:auto val="1"/>
        <c:lblAlgn val="ctr"/>
        <c:lblOffset val="100"/>
        <c:noMultiLvlLbl val="0"/>
      </c:catAx>
      <c:valAx>
        <c:axId val="3969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</a:t>
                </a:r>
                <a:r>
                  <a:rPr lang="en-US" sz="1600" baseline="0"/>
                  <a:t> time (ms)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 with optimized ones'!$L$1:$T$1</c:f>
              <c:strCache>
                <c:ptCount val="9"/>
                <c:pt idx="0">
                  <c:v>DFS</c:v>
                </c:pt>
                <c:pt idx="1">
                  <c:v>PO</c:v>
                </c:pt>
                <c:pt idx="2">
                  <c:v>RPO</c:v>
                </c:pt>
                <c:pt idx="3">
                  <c:v>WPO</c:v>
                </c:pt>
                <c:pt idx="4">
                  <c:v>WRPO</c:v>
                </c:pt>
                <c:pt idx="5">
                  <c:v>RO</c:v>
                </c:pt>
                <c:pt idx="6">
                  <c:v>OPT_PO</c:v>
                </c:pt>
                <c:pt idx="7">
                  <c:v>OPT_RPO</c:v>
                </c:pt>
                <c:pt idx="8">
                  <c:v>Best</c:v>
                </c:pt>
              </c:strCache>
            </c:strRef>
          </c:cat>
          <c:val>
            <c:numRef>
              <c:f>'sum with optimized ones'!$L$5:$T$5</c:f>
              <c:numCache>
                <c:formatCode>0</c:formatCode>
                <c:ptCount val="9"/>
                <c:pt idx="0">
                  <c:v>69.72555904674077</c:v>
                </c:pt>
                <c:pt idx="1">
                  <c:v>214.79238367414285</c:v>
                </c:pt>
                <c:pt idx="2">
                  <c:v>577.3308453872171</c:v>
                </c:pt>
                <c:pt idx="3">
                  <c:v>103.82582214884015</c:v>
                </c:pt>
                <c:pt idx="4">
                  <c:v>115.48300807100652</c:v>
                </c:pt>
                <c:pt idx="5">
                  <c:v>396.78692179695764</c:v>
                </c:pt>
                <c:pt idx="6">
                  <c:v>181.13066127294701</c:v>
                </c:pt>
                <c:pt idx="7">
                  <c:v>584.56883153977276</c:v>
                </c:pt>
                <c:pt idx="8">
                  <c:v>25.279953433860356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8-42B4-A047-836095011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24584"/>
        <c:axId val="732324912"/>
      </c:barChart>
      <c:catAx>
        <c:axId val="7323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4912"/>
        <c:crosses val="autoZero"/>
        <c:auto val="1"/>
        <c:lblAlgn val="ctr"/>
        <c:lblOffset val="100"/>
        <c:noMultiLvlLbl val="0"/>
      </c:catAx>
      <c:valAx>
        <c:axId val="7323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sum!$A$5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sum!$B$1:$H$1</c:f>
              <c:strCache>
                <c:ptCount val="7"/>
                <c:pt idx="0">
                  <c:v>DFS</c:v>
                </c:pt>
                <c:pt idx="1">
                  <c:v>PO</c:v>
                </c:pt>
                <c:pt idx="2">
                  <c:v>RPO</c:v>
                </c:pt>
                <c:pt idx="3">
                  <c:v>WPO</c:v>
                </c:pt>
                <c:pt idx="4">
                  <c:v>WRPO</c:v>
                </c:pt>
                <c:pt idx="5">
                  <c:v>ANY</c:v>
                </c:pt>
                <c:pt idx="6">
                  <c:v>Best</c:v>
                </c:pt>
              </c:strCache>
            </c:strRef>
          </c:cat>
          <c:val>
            <c:numRef>
              <c:f>sum!$B$5:$H$5</c:f>
              <c:numCache>
                <c:formatCode>0</c:formatCode>
                <c:ptCount val="7"/>
                <c:pt idx="0">
                  <c:v>69.72555904674077</c:v>
                </c:pt>
                <c:pt idx="1">
                  <c:v>214.79238367414285</c:v>
                </c:pt>
                <c:pt idx="2">
                  <c:v>577.3308453872171</c:v>
                </c:pt>
                <c:pt idx="3">
                  <c:v>103.82582214884015</c:v>
                </c:pt>
                <c:pt idx="4">
                  <c:v>115.48300807100652</c:v>
                </c:pt>
                <c:pt idx="5">
                  <c:v>396.78692179695764</c:v>
                </c:pt>
                <c:pt idx="6">
                  <c:v>25.279953433860356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710-817E-A4AF4AC8D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85552"/>
        <c:axId val="411384240"/>
      </c:barChart>
      <c:catAx>
        <c:axId val="4113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4240"/>
        <c:crosses val="autoZero"/>
        <c:auto val="1"/>
        <c:lblAlgn val="ctr"/>
        <c:lblOffset val="100"/>
        <c:noMultiLvlLbl val="0"/>
      </c:catAx>
      <c:valAx>
        <c:axId val="41138424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4D121-F44C-4E32-8748-910213E2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11</xdr:row>
      <xdr:rowOff>171450</xdr:rowOff>
    </xdr:from>
    <xdr:to>
      <xdr:col>8</xdr:col>
      <xdr:colOff>95250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0E6A-B29C-4DA3-9A3A-E7C57998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11</xdr:row>
      <xdr:rowOff>152400</xdr:rowOff>
    </xdr:from>
    <xdr:to>
      <xdr:col>16</xdr:col>
      <xdr:colOff>295275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28BB3-4F0A-4F05-8B4F-8F0C9AB83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557212</xdr:colOff>
      <xdr:row>11</xdr:row>
      <xdr:rowOff>133350</xdr:rowOff>
    </xdr:from>
    <xdr:to>
      <xdr:col>24</xdr:col>
      <xdr:colOff>252412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53EDA-740A-4793-A58F-55117AD0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171450</xdr:rowOff>
    </xdr:from>
    <xdr:to>
      <xdr:col>19</xdr:col>
      <xdr:colOff>238125</xdr:colOff>
      <xdr:row>36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618F67-3E42-4471-9163-C398C9D0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87516-4E37-4090-B9CC-36767D1F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266700</xdr:colOff>
      <xdr:row>6</xdr:row>
      <xdr:rowOff>152400</xdr:rowOff>
    </xdr:from>
    <xdr:ext cx="2580386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C5DC0D-172C-4C5B-93D2-307E8A080BCA}"/>
            </a:ext>
          </a:extLst>
        </xdr:cNvPr>
        <xdr:cNvSpPr txBox="1"/>
      </xdr:nvSpPr>
      <xdr:spPr>
        <a:xfrm>
          <a:off x="10020300" y="1295400"/>
          <a:ext cx="258038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Time reduction of 64% - 96%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"/>
  <sheetViews>
    <sheetView workbookViewId="0">
      <selection activeCell="B2" sqref="B2:G2"/>
    </sheetView>
  </sheetViews>
  <sheetFormatPr defaultRowHeight="14.5" x14ac:dyDescent="0.35"/>
  <cols>
    <col min="1" max="1" width="22.81640625" customWidth="1"/>
  </cols>
  <sheetData>
    <row r="2" spans="2:7" x14ac:dyDescent="0.35">
      <c r="B2">
        <v>11.766553</v>
      </c>
      <c r="C2">
        <v>79.437488999999999</v>
      </c>
      <c r="D2">
        <v>10.056547</v>
      </c>
      <c r="E2">
        <v>32.744548000000002</v>
      </c>
      <c r="F2">
        <v>5.7957710000000002</v>
      </c>
      <c r="G2">
        <v>27.272409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F11" workbookViewId="0">
      <selection activeCell="I31" sqref="I31"/>
    </sheetView>
  </sheetViews>
  <sheetFormatPr defaultRowHeight="14.5" x14ac:dyDescent="0.35"/>
  <sheetData>
    <row r="1" spans="1:8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24</v>
      </c>
      <c r="H1" t="s">
        <v>19</v>
      </c>
    </row>
    <row r="2" spans="1:8" x14ac:dyDescent="0.35">
      <c r="A2" t="s">
        <v>14</v>
      </c>
      <c r="B2" s="2">
        <v>22.910479999990763</v>
      </c>
      <c r="C2" s="2">
        <v>179.68581800005185</v>
      </c>
      <c r="D2" s="2">
        <v>18.24843499999206</v>
      </c>
      <c r="E2" s="2">
        <v>79.189650000155154</v>
      </c>
      <c r="F2" s="2">
        <v>17.539405999976527</v>
      </c>
      <c r="G2" s="2">
        <v>101.57555500007264</v>
      </c>
      <c r="H2" s="2">
        <v>7.5473439999973548</v>
      </c>
    </row>
    <row r="3" spans="1:8" x14ac:dyDescent="0.35">
      <c r="A3" t="s">
        <v>15</v>
      </c>
      <c r="B3" s="2">
        <v>45.630260402750004</v>
      </c>
      <c r="C3" s="2">
        <v>33.961468427090999</v>
      </c>
      <c r="D3" s="2">
        <v>557.90709856522506</v>
      </c>
      <c r="E3" s="2">
        <v>22.805026096684998</v>
      </c>
      <c r="F3" s="2">
        <v>96.055076320029997</v>
      </c>
      <c r="G3" s="2">
        <v>294.19220029388498</v>
      </c>
      <c r="H3" s="2">
        <v>16.801868406863001</v>
      </c>
    </row>
    <row r="4" spans="1:8" x14ac:dyDescent="0.35">
      <c r="A4" t="s">
        <v>16</v>
      </c>
      <c r="B4" s="2">
        <v>1.1848186440000001</v>
      </c>
      <c r="C4" s="2">
        <v>1.145097247</v>
      </c>
      <c r="D4" s="2">
        <v>1.1753118219999998</v>
      </c>
      <c r="E4" s="2">
        <v>1.8311460519999998</v>
      </c>
      <c r="F4" s="2">
        <v>1.888525751</v>
      </c>
      <c r="G4" s="2">
        <v>1.0191665030000001</v>
      </c>
      <c r="H4" s="2">
        <v>0.93074102700000005</v>
      </c>
    </row>
    <row r="5" spans="1:8" x14ac:dyDescent="0.35">
      <c r="A5" t="s">
        <v>20</v>
      </c>
      <c r="B5" s="2">
        <v>69.72555904674077</v>
      </c>
      <c r="C5" s="2">
        <v>214.79238367414285</v>
      </c>
      <c r="D5" s="2">
        <v>577.3308453872171</v>
      </c>
      <c r="E5" s="2">
        <v>103.82582214884015</v>
      </c>
      <c r="F5" s="2">
        <v>115.48300807100652</v>
      </c>
      <c r="G5" s="2">
        <v>396.78692179695764</v>
      </c>
      <c r="H5" s="2">
        <v>25.279953433860356</v>
      </c>
    </row>
    <row r="6" spans="1:8" x14ac:dyDescent="0.35">
      <c r="A6" t="s">
        <v>14</v>
      </c>
      <c r="B6" s="3">
        <v>0.67057241925964017</v>
      </c>
      <c r="C6" s="3">
        <v>0.95799699673574024</v>
      </c>
      <c r="D6" s="3">
        <v>0.58641143747391822</v>
      </c>
      <c r="E6" s="3">
        <v>0.90469279760697807</v>
      </c>
      <c r="F6" s="3">
        <v>0.56969215491063629</v>
      </c>
      <c r="G6" s="3">
        <v>0.92569724083720784</v>
      </c>
    </row>
    <row r="7" spans="1:8" x14ac:dyDescent="0.35">
      <c r="A7" t="s">
        <v>15</v>
      </c>
      <c r="B7" s="3">
        <v>0.6317823247432004</v>
      </c>
      <c r="C7" s="3">
        <v>0.50526672770544334</v>
      </c>
      <c r="D7" s="3">
        <v>0.96988411072368041</v>
      </c>
      <c r="E7" s="3">
        <v>0.26323836089337482</v>
      </c>
      <c r="F7" s="3">
        <v>0.82508089056237233</v>
      </c>
      <c r="G7" s="3">
        <v>0.9428881241920124</v>
      </c>
    </row>
    <row r="8" spans="1:8" x14ac:dyDescent="0.35">
      <c r="A8" t="s">
        <v>16</v>
      </c>
      <c r="B8" s="3">
        <v>0.21444431034797259</v>
      </c>
      <c r="C8" s="3">
        <v>0.18719477368545273</v>
      </c>
      <c r="D8" s="3">
        <v>0.20809013439839272</v>
      </c>
      <c r="E8" s="3">
        <v>0.49171666236921219</v>
      </c>
      <c r="F8" s="3">
        <v>0.50716000218309965</v>
      </c>
      <c r="G8" s="3">
        <v>8.6762541488277362E-2</v>
      </c>
    </row>
    <row r="9" spans="1:8" x14ac:dyDescent="0.35">
      <c r="A9" t="s">
        <v>20</v>
      </c>
      <c r="B9" s="3">
        <v>0.63743634644917146</v>
      </c>
      <c r="C9" s="3">
        <v>0.88230516836103434</v>
      </c>
      <c r="D9" s="3">
        <v>0.95621236309155622</v>
      </c>
      <c r="E9" s="3">
        <v>0.75651574039432956</v>
      </c>
      <c r="F9" s="3">
        <v>0.78109373962343809</v>
      </c>
      <c r="G9" s="3">
        <v>0.93628834005069217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B2" sqref="B2:G2"/>
    </sheetView>
  </sheetViews>
  <sheetFormatPr defaultRowHeight="14.5" x14ac:dyDescent="0.35"/>
  <cols>
    <col min="1" max="1" width="22.81640625" customWidth="1"/>
    <col min="2" max="2" width="11.81640625" customWidth="1"/>
  </cols>
  <sheetData>
    <row r="1" spans="2:7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2:7" x14ac:dyDescent="0.35">
      <c r="B2" s="1">
        <v>6.40428</v>
      </c>
      <c r="C2">
        <v>4.0746320000000003</v>
      </c>
      <c r="D2">
        <v>47.753771</v>
      </c>
      <c r="E2">
        <v>2.6289609999999999</v>
      </c>
      <c r="F2">
        <v>8.6024709999999995</v>
      </c>
      <c r="G2">
        <v>15.340475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B2" sqref="B2:G2"/>
    </sheetView>
  </sheetViews>
  <sheetFormatPr defaultRowHeight="14.5" x14ac:dyDescent="0.35"/>
  <cols>
    <col min="1" max="1" width="15.54296875" customWidth="1"/>
  </cols>
  <sheetData>
    <row r="1" spans="2:7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2:7" x14ac:dyDescent="0.35">
      <c r="B2">
        <v>0.155</v>
      </c>
      <c r="C2">
        <v>7.1900000000000006E-2</v>
      </c>
      <c r="D2">
        <v>5.7919999999999999E-2</v>
      </c>
      <c r="E2">
        <v>0.22007099999999999</v>
      </c>
      <c r="F2">
        <v>0.20624200000000001</v>
      </c>
      <c r="G2">
        <v>4.0252000000000003E-2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4.5" x14ac:dyDescent="0.35"/>
  <cols>
    <col min="1" max="1" width="15.54296875" bestFit="1" customWidth="1"/>
    <col min="2" max="2" width="22.8164062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0</v>
      </c>
      <c r="B2">
        <v>287</v>
      </c>
    </row>
    <row r="3" spans="1:2" x14ac:dyDescent="0.35">
      <c r="A3" t="s">
        <v>1</v>
      </c>
      <c r="B3">
        <v>349</v>
      </c>
    </row>
    <row r="4" spans="1:2" x14ac:dyDescent="0.35">
      <c r="A4" t="s">
        <v>2</v>
      </c>
      <c r="B4">
        <v>203</v>
      </c>
    </row>
    <row r="5" spans="1:2" x14ac:dyDescent="0.35">
      <c r="A5" t="s">
        <v>7</v>
      </c>
      <c r="B5">
        <v>846</v>
      </c>
    </row>
    <row r="6" spans="1:2" x14ac:dyDescent="0.35">
      <c r="A6" t="s">
        <v>3</v>
      </c>
      <c r="B6">
        <v>1085</v>
      </c>
    </row>
    <row r="7" spans="1:2" x14ac:dyDescent="0.35">
      <c r="A7" t="s">
        <v>4</v>
      </c>
      <c r="B7">
        <v>284118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2:B7"/>
    </sheetView>
  </sheetViews>
  <sheetFormatPr defaultRowHeight="14.5" x14ac:dyDescent="0.35"/>
  <cols>
    <col min="1" max="1" width="15.54296875" bestFit="1" customWidth="1"/>
    <col min="2" max="2" width="22.8164062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0</v>
      </c>
      <c r="B2">
        <v>699</v>
      </c>
    </row>
    <row r="3" spans="1:2" x14ac:dyDescent="0.35">
      <c r="A3" t="s">
        <v>1</v>
      </c>
      <c r="B3">
        <v>6445</v>
      </c>
    </row>
    <row r="4" spans="1:2" x14ac:dyDescent="0.35">
      <c r="A4" t="s">
        <v>2</v>
      </c>
      <c r="B4">
        <v>66</v>
      </c>
    </row>
    <row r="5" spans="1:2" x14ac:dyDescent="0.35">
      <c r="A5" t="s">
        <v>3</v>
      </c>
      <c r="B5">
        <v>279652</v>
      </c>
    </row>
    <row r="6" spans="1:2" x14ac:dyDescent="0.35">
      <c r="A6" t="s">
        <v>4</v>
      </c>
      <c r="B6">
        <v>26</v>
      </c>
    </row>
    <row r="7" spans="1:2" x14ac:dyDescent="0.35">
      <c r="A7" t="s">
        <v>7</v>
      </c>
      <c r="B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4.5" x14ac:dyDescent="0.35"/>
  <cols>
    <col min="1" max="1" width="15.54296875" bestFit="1" customWidth="1"/>
    <col min="2" max="2" width="22.8164062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0</v>
      </c>
      <c r="B2">
        <v>862</v>
      </c>
    </row>
    <row r="3" spans="1:2" x14ac:dyDescent="0.35">
      <c r="A3" t="s">
        <v>1</v>
      </c>
      <c r="B3">
        <v>1202</v>
      </c>
    </row>
    <row r="4" spans="1:2" x14ac:dyDescent="0.35">
      <c r="A4" t="s">
        <v>2</v>
      </c>
      <c r="B4">
        <v>283195</v>
      </c>
    </row>
    <row r="5" spans="1:2" x14ac:dyDescent="0.35">
      <c r="A5" t="s">
        <v>7</v>
      </c>
      <c r="B5">
        <v>1623</v>
      </c>
    </row>
    <row r="6" spans="1:2" x14ac:dyDescent="0.35">
      <c r="A6" t="s">
        <v>3</v>
      </c>
      <c r="B6">
        <v>1</v>
      </c>
    </row>
    <row r="7" spans="1:2" x14ac:dyDescent="0.35">
      <c r="A7" t="s">
        <v>4</v>
      </c>
      <c r="B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A2" sqref="A2:D7"/>
    </sheetView>
  </sheetViews>
  <sheetFormatPr defaultRowHeight="14.5" x14ac:dyDescent="0.35"/>
  <sheetData>
    <row r="2" spans="1:4" x14ac:dyDescent="0.35">
      <c r="A2" t="s">
        <v>0</v>
      </c>
      <c r="B2">
        <v>287</v>
      </c>
      <c r="C2">
        <v>699</v>
      </c>
      <c r="D2">
        <v>862</v>
      </c>
    </row>
    <row r="3" spans="1:4" x14ac:dyDescent="0.35">
      <c r="A3" t="s">
        <v>1</v>
      </c>
      <c r="B3">
        <v>349</v>
      </c>
      <c r="C3">
        <v>6445</v>
      </c>
      <c r="D3">
        <v>1202</v>
      </c>
    </row>
    <row r="4" spans="1:4" x14ac:dyDescent="0.35">
      <c r="A4" t="s">
        <v>2</v>
      </c>
      <c r="B4">
        <v>203</v>
      </c>
      <c r="C4">
        <v>66</v>
      </c>
      <c r="D4">
        <v>283195</v>
      </c>
    </row>
    <row r="5" spans="1:4" x14ac:dyDescent="0.35">
      <c r="A5" t="s">
        <v>7</v>
      </c>
      <c r="B5">
        <v>846</v>
      </c>
      <c r="C5">
        <v>279652</v>
      </c>
      <c r="D5">
        <v>1623</v>
      </c>
    </row>
    <row r="6" spans="1:4" x14ac:dyDescent="0.35">
      <c r="A6" t="s">
        <v>3</v>
      </c>
      <c r="B6">
        <v>1085</v>
      </c>
      <c r="C6">
        <v>26</v>
      </c>
      <c r="D6">
        <v>1</v>
      </c>
    </row>
    <row r="7" spans="1:4" x14ac:dyDescent="0.35">
      <c r="A7" t="s">
        <v>4</v>
      </c>
      <c r="B7">
        <v>284118</v>
      </c>
      <c r="C7">
        <v>0</v>
      </c>
      <c r="D7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A9" workbookViewId="0">
      <selection activeCell="I10" sqref="I10"/>
    </sheetView>
  </sheetViews>
  <sheetFormatPr defaultRowHeight="14.5" x14ac:dyDescent="0.35"/>
  <cols>
    <col min="10" max="10" width="12" bestFit="1" customWidth="1"/>
  </cols>
  <sheetData>
    <row r="1" spans="1:18" ht="25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24</v>
      </c>
      <c r="J1" s="4"/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t="s">
        <v>24</v>
      </c>
      <c r="Q1" s="4" t="s">
        <v>21</v>
      </c>
      <c r="R1" s="4" t="s">
        <v>22</v>
      </c>
    </row>
    <row r="2" spans="1:18" x14ac:dyDescent="0.35">
      <c r="A2" t="s">
        <v>14</v>
      </c>
      <c r="B2" s="4">
        <v>1.0900000000000001</v>
      </c>
      <c r="C2" s="4">
        <v>4.59</v>
      </c>
      <c r="D2" s="4">
        <v>0.73</v>
      </c>
      <c r="E2" s="4">
        <v>1.73</v>
      </c>
      <c r="F2" s="4">
        <v>0.64</v>
      </c>
      <c r="G2" s="4">
        <v>2.2599999999999998</v>
      </c>
      <c r="J2" s="4" t="s">
        <v>14</v>
      </c>
      <c r="K2" s="4">
        <v>1.0900000000000001</v>
      </c>
      <c r="L2" s="4">
        <v>4.59</v>
      </c>
      <c r="M2" s="4">
        <v>0.73</v>
      </c>
      <c r="N2" s="4">
        <v>1.73</v>
      </c>
      <c r="O2" s="4">
        <v>0.64</v>
      </c>
      <c r="P2" s="4">
        <v>2.2599999999999998</v>
      </c>
      <c r="Q2" s="4">
        <v>1.93</v>
      </c>
      <c r="R2" s="4">
        <v>0.21</v>
      </c>
    </row>
    <row r="3" spans="1:18" x14ac:dyDescent="0.35">
      <c r="A3" t="s">
        <v>15</v>
      </c>
      <c r="B3" s="4">
        <v>2.96</v>
      </c>
      <c r="C3" s="4">
        <v>1.06</v>
      </c>
      <c r="D3" s="4">
        <v>1.32</v>
      </c>
      <c r="E3" s="4">
        <v>0.61</v>
      </c>
      <c r="F3" s="4">
        <v>1.49</v>
      </c>
      <c r="G3" s="4">
        <v>1.19</v>
      </c>
      <c r="J3" s="4" t="s">
        <v>15</v>
      </c>
      <c r="K3" s="4">
        <v>2.96</v>
      </c>
      <c r="L3" s="4">
        <v>1.06</v>
      </c>
      <c r="M3" s="4">
        <v>1.32</v>
      </c>
      <c r="N3" s="4">
        <v>0.61</v>
      </c>
      <c r="O3" s="4">
        <v>1.49</v>
      </c>
      <c r="P3" s="4">
        <v>1.19</v>
      </c>
      <c r="Q3" s="4">
        <v>0.51</v>
      </c>
      <c r="R3" s="4">
        <v>1.1200000000000001</v>
      </c>
    </row>
    <row r="4" spans="1:18" x14ac:dyDescent="0.35">
      <c r="A4" t="s">
        <v>16</v>
      </c>
      <c r="B4" s="4">
        <v>7.0000000000000007E-2</v>
      </c>
      <c r="C4" s="4">
        <v>6.4000000000000001E-2</v>
      </c>
      <c r="D4" s="4">
        <v>6.3E-2</v>
      </c>
      <c r="E4" s="4">
        <v>0.13</v>
      </c>
      <c r="F4" s="4">
        <v>0.14000000000000001</v>
      </c>
      <c r="G4" s="4">
        <v>5.0999999999999997E-2</v>
      </c>
      <c r="J4" s="4" t="s">
        <v>23</v>
      </c>
      <c r="K4" s="4">
        <v>7.0000000000000007E-2</v>
      </c>
      <c r="L4" s="4">
        <v>6.4000000000000001E-2</v>
      </c>
      <c r="M4" s="4">
        <v>6.3E-2</v>
      </c>
      <c r="N4" s="4">
        <v>0.13</v>
      </c>
      <c r="O4" s="4">
        <v>0.14000000000000001</v>
      </c>
      <c r="P4" s="4">
        <v>5.0999999999999997E-2</v>
      </c>
      <c r="Q4" s="4">
        <v>6.3E-2</v>
      </c>
      <c r="R4" s="4">
        <v>6.2E-2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E17" workbookViewId="0">
      <selection activeCell="G32" sqref="G32"/>
    </sheetView>
  </sheetViews>
  <sheetFormatPr defaultRowHeight="14.5" x14ac:dyDescent="0.35"/>
  <cols>
    <col min="2" max="3" width="12" bestFit="1" customWidth="1"/>
    <col min="4" max="4" width="16" customWidth="1"/>
    <col min="5" max="8" width="12" bestFit="1" customWidth="1"/>
    <col min="9" max="9" width="11" bestFit="1" customWidth="1"/>
    <col min="10" max="10" width="12" bestFit="1" customWidth="1"/>
    <col min="12" max="12" width="10" bestFit="1" customWidth="1"/>
  </cols>
  <sheetData>
    <row r="1" spans="1:20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17</v>
      </c>
      <c r="I1" t="s">
        <v>18</v>
      </c>
      <c r="J1" t="s">
        <v>19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17</v>
      </c>
      <c r="S1" t="s">
        <v>18</v>
      </c>
      <c r="T1" t="s">
        <v>19</v>
      </c>
    </row>
    <row r="2" spans="1:20" x14ac:dyDescent="0.35">
      <c r="A2" t="s">
        <v>14</v>
      </c>
      <c r="B2">
        <v>22910.479999990763</v>
      </c>
      <c r="C2">
        <v>179685.81800005186</v>
      </c>
      <c r="D2">
        <v>18248.43499999206</v>
      </c>
      <c r="E2">
        <v>79189.650000155161</v>
      </c>
      <c r="F2">
        <v>17539.405999976527</v>
      </c>
      <c r="G2">
        <v>101575.55500007264</v>
      </c>
      <c r="H2">
        <v>161822.33499999403</v>
      </c>
      <c r="I2">
        <v>11940.259000024434</v>
      </c>
      <c r="J2">
        <v>7547.3439999973552</v>
      </c>
      <c r="K2" t="s">
        <v>14</v>
      </c>
      <c r="L2" s="2">
        <f t="shared" ref="L2:T2" si="0">B2/1000</f>
        <v>22.910479999990763</v>
      </c>
      <c r="M2" s="2">
        <f t="shared" si="0"/>
        <v>179.68581800005185</v>
      </c>
      <c r="N2" s="2">
        <f t="shared" si="0"/>
        <v>18.24843499999206</v>
      </c>
      <c r="O2" s="2">
        <f t="shared" si="0"/>
        <v>79.189650000155154</v>
      </c>
      <c r="P2" s="2">
        <f t="shared" si="0"/>
        <v>17.539405999976527</v>
      </c>
      <c r="Q2" s="2">
        <f t="shared" si="0"/>
        <v>101.57555500007264</v>
      </c>
      <c r="R2" s="2">
        <f t="shared" si="0"/>
        <v>161.82233499999401</v>
      </c>
      <c r="S2" s="2">
        <f t="shared" si="0"/>
        <v>11.940259000024435</v>
      </c>
      <c r="T2" s="2">
        <f t="shared" si="0"/>
        <v>7.5473439999973548</v>
      </c>
    </row>
    <row r="3" spans="1:20" x14ac:dyDescent="0.35">
      <c r="A3" t="s">
        <v>15</v>
      </c>
      <c r="B3">
        <v>45630260402.75</v>
      </c>
      <c r="C3">
        <v>33961468427.091</v>
      </c>
      <c r="D3">
        <v>557907098565.22498</v>
      </c>
      <c r="E3">
        <v>22805026096.684998</v>
      </c>
      <c r="F3">
        <v>96055076320.029999</v>
      </c>
      <c r="G3">
        <v>294192200293.88501</v>
      </c>
      <c r="H3">
        <v>18082020379.952999</v>
      </c>
      <c r="I3">
        <v>571459582680.74829</v>
      </c>
      <c r="J3">
        <v>16801868406.862999</v>
      </c>
      <c r="K3" t="s">
        <v>15</v>
      </c>
      <c r="L3" s="2">
        <f>B3/1000/1000000</f>
        <v>45.630260402750004</v>
      </c>
      <c r="M3" s="2">
        <f t="shared" ref="M3:T4" si="1">C3/1000/1000000</f>
        <v>33.961468427090999</v>
      </c>
      <c r="N3" s="2">
        <f t="shared" si="1"/>
        <v>557.90709856522506</v>
      </c>
      <c r="O3" s="2">
        <f t="shared" si="1"/>
        <v>22.805026096684998</v>
      </c>
      <c r="P3" s="2">
        <f t="shared" si="1"/>
        <v>96.055076320029997</v>
      </c>
      <c r="Q3" s="2">
        <f t="shared" si="1"/>
        <v>294.19220029388498</v>
      </c>
      <c r="R3" s="2">
        <f t="shared" si="1"/>
        <v>18.082020379953001</v>
      </c>
      <c r="S3" s="2">
        <f t="shared" si="1"/>
        <v>571.45958268074833</v>
      </c>
      <c r="T3" s="2">
        <f t="shared" si="1"/>
        <v>16.801868406863001</v>
      </c>
    </row>
    <row r="4" spans="1:20" x14ac:dyDescent="0.35">
      <c r="A4" t="s">
        <v>16</v>
      </c>
      <c r="B4">
        <v>1184818644</v>
      </c>
      <c r="C4">
        <v>1145097247</v>
      </c>
      <c r="D4">
        <v>1175311822</v>
      </c>
      <c r="E4">
        <v>1831146052</v>
      </c>
      <c r="F4">
        <v>1888525751</v>
      </c>
      <c r="G4">
        <v>1019166503</v>
      </c>
      <c r="H4">
        <v>1226305893</v>
      </c>
      <c r="I4">
        <v>1168989859</v>
      </c>
      <c r="J4">
        <v>930741027</v>
      </c>
      <c r="K4" t="s">
        <v>16</v>
      </c>
      <c r="L4" s="2">
        <f>B4/1000/1000000</f>
        <v>1.1848186440000001</v>
      </c>
      <c r="M4" s="2">
        <f t="shared" si="1"/>
        <v>1.145097247</v>
      </c>
      <c r="N4" s="2">
        <f t="shared" si="1"/>
        <v>1.1753118219999998</v>
      </c>
      <c r="O4" s="2">
        <f t="shared" si="1"/>
        <v>1.8311460519999998</v>
      </c>
      <c r="P4" s="2">
        <f t="shared" si="1"/>
        <v>1.888525751</v>
      </c>
      <c r="Q4" s="2">
        <f t="shared" si="1"/>
        <v>1.0191665030000001</v>
      </c>
      <c r="R4" s="2">
        <f t="shared" si="1"/>
        <v>1.2263058929999999</v>
      </c>
      <c r="S4" s="2">
        <f t="shared" si="1"/>
        <v>1.1689898589999999</v>
      </c>
      <c r="T4" s="2">
        <f t="shared" si="1"/>
        <v>0.93074102700000005</v>
      </c>
    </row>
    <row r="5" spans="1:20" x14ac:dyDescent="0.35">
      <c r="K5" t="s">
        <v>20</v>
      </c>
      <c r="L5" s="2">
        <f>SUM(L2:L4)</f>
        <v>69.72555904674077</v>
      </c>
      <c r="M5" s="2">
        <f t="shared" ref="M5:T5" si="2">SUM(M2:M4)</f>
        <v>214.79238367414285</v>
      </c>
      <c r="N5" s="2">
        <f t="shared" si="2"/>
        <v>577.3308453872171</v>
      </c>
      <c r="O5" s="2">
        <f t="shared" si="2"/>
        <v>103.82582214884015</v>
      </c>
      <c r="P5" s="2">
        <f t="shared" si="2"/>
        <v>115.48300807100652</v>
      </c>
      <c r="Q5" s="2">
        <f t="shared" si="2"/>
        <v>396.78692179695764</v>
      </c>
      <c r="R5" s="2">
        <f t="shared" si="2"/>
        <v>181.13066127294701</v>
      </c>
      <c r="S5" s="2">
        <f t="shared" si="2"/>
        <v>584.56883153977276</v>
      </c>
      <c r="T5" s="2">
        <f t="shared" si="2"/>
        <v>25.279953433860356</v>
      </c>
    </row>
    <row r="6" spans="1:20" x14ac:dyDescent="0.35">
      <c r="K6" t="s">
        <v>14</v>
      </c>
      <c r="L6" s="3">
        <f>(L2-$T2)/L2</f>
        <v>0.67057241925964017</v>
      </c>
      <c r="M6" s="3">
        <f t="shared" ref="M6:S6" si="3">(M2-$T2)/M2</f>
        <v>0.95799699673574024</v>
      </c>
      <c r="N6" s="3">
        <f t="shared" si="3"/>
        <v>0.58641143747391822</v>
      </c>
      <c r="O6" s="3">
        <f t="shared" si="3"/>
        <v>0.90469279760697807</v>
      </c>
      <c r="P6" s="3">
        <f t="shared" si="3"/>
        <v>0.56969215491063629</v>
      </c>
      <c r="Q6" s="3">
        <f t="shared" si="3"/>
        <v>0.92569724083720784</v>
      </c>
      <c r="R6" s="3">
        <f t="shared" si="3"/>
        <v>0.95336030715415365</v>
      </c>
      <c r="S6" s="3">
        <f t="shared" si="3"/>
        <v>0.36790784856660902</v>
      </c>
      <c r="T6" s="3"/>
    </row>
    <row r="7" spans="1:20" x14ac:dyDescent="0.35">
      <c r="K7" t="s">
        <v>15</v>
      </c>
      <c r="L7" s="3">
        <f t="shared" ref="L7:S7" si="4">(L3-$T3)/L3</f>
        <v>0.6317823247432004</v>
      </c>
      <c r="M7" s="3">
        <f t="shared" si="4"/>
        <v>0.50526672770544334</v>
      </c>
      <c r="N7" s="3">
        <f t="shared" si="4"/>
        <v>0.96988411072368041</v>
      </c>
      <c r="O7" s="3">
        <f t="shared" si="4"/>
        <v>0.26323836089337482</v>
      </c>
      <c r="P7" s="3">
        <f t="shared" si="4"/>
        <v>0.82508089056237233</v>
      </c>
      <c r="Q7" s="3">
        <f t="shared" si="4"/>
        <v>0.9428881241920124</v>
      </c>
      <c r="R7" s="3">
        <f t="shared" si="4"/>
        <v>7.079695444372279E-2</v>
      </c>
      <c r="S7" s="3">
        <f t="shared" si="4"/>
        <v>0.97059832590776662</v>
      </c>
    </row>
    <row r="8" spans="1:20" x14ac:dyDescent="0.35">
      <c r="K8" t="s">
        <v>16</v>
      </c>
      <c r="L8" s="3">
        <f t="shared" ref="L8:S9" si="5">(L4-$T4)/L4</f>
        <v>0.21444431034797259</v>
      </c>
      <c r="M8" s="3">
        <f t="shared" si="5"/>
        <v>0.18719477368545273</v>
      </c>
      <c r="N8" s="3">
        <f t="shared" si="5"/>
        <v>0.20809013439839272</v>
      </c>
      <c r="O8" s="3">
        <f t="shared" si="5"/>
        <v>0.49171666236921219</v>
      </c>
      <c r="P8" s="3">
        <f t="shared" si="5"/>
        <v>0.50716000218309965</v>
      </c>
      <c r="Q8" s="3">
        <f t="shared" si="5"/>
        <v>8.6762541488277362E-2</v>
      </c>
      <c r="R8" s="3">
        <f t="shared" si="5"/>
        <v>0.24102050531367697</v>
      </c>
      <c r="S8" s="3">
        <f t="shared" si="5"/>
        <v>0.20380744124145547</v>
      </c>
    </row>
    <row r="9" spans="1:20" x14ac:dyDescent="0.35">
      <c r="K9" t="s">
        <v>20</v>
      </c>
      <c r="L9" s="3">
        <f>(L5-$T5)/L5</f>
        <v>0.63743634644917146</v>
      </c>
      <c r="M9" s="3">
        <f t="shared" si="5"/>
        <v>0.88230516836103434</v>
      </c>
      <c r="N9" s="3">
        <f t="shared" si="5"/>
        <v>0.95621236309155622</v>
      </c>
      <c r="O9" s="3">
        <f t="shared" si="5"/>
        <v>0.75651574039432956</v>
      </c>
      <c r="P9" s="3">
        <f t="shared" si="5"/>
        <v>0.78109373962343809</v>
      </c>
      <c r="Q9" s="3">
        <f t="shared" si="5"/>
        <v>0.93628834005069217</v>
      </c>
      <c r="R9" s="3">
        <f t="shared" si="5"/>
        <v>0.86043250073621813</v>
      </c>
      <c r="S9" s="3">
        <f t="shared" si="5"/>
        <v>0.95675453074144901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rd-graphA</vt:lpstr>
      <vt:lpstr>PDOM-graphA</vt:lpstr>
      <vt:lpstr>collector-graphA</vt:lpstr>
      <vt:lpstr>RD</vt:lpstr>
      <vt:lpstr>PDOM</vt:lpstr>
      <vt:lpstr>collector</vt:lpstr>
      <vt:lpstr>best</vt:lpstr>
      <vt:lpstr>a graph</vt:lpstr>
      <vt:lpstr>sum with optimized ones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 Ramu</dc:creator>
  <cp:lastModifiedBy>Ramanathan Ramu</cp:lastModifiedBy>
  <cp:lastPrinted>2017-04-15T02:23:49Z</cp:lastPrinted>
  <dcterms:created xsi:type="dcterms:W3CDTF">2017-01-12T19:55:47Z</dcterms:created>
  <dcterms:modified xsi:type="dcterms:W3CDTF">2017-04-15T20:25:15Z</dcterms:modified>
</cp:coreProperties>
</file>