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ur\Desktop\ecoop-results\"/>
    </mc:Choice>
  </mc:AlternateContent>
  <bookViews>
    <workbookView xWindow="0" yWindow="0" windowWidth="6460" windowHeight="1880" activeTab="1"/>
  </bookViews>
  <sheets>
    <sheet name="Sheet1" sheetId="1" r:id="rId1"/>
    <sheet name="Sheet3" sheetId="3" r:id="rId2"/>
    <sheet name="overall-time" sheetId="2" r:id="rId3"/>
  </sheets>
  <calcPr calcId="171027" fullCalcOnLoad="1"/>
</workbook>
</file>

<file path=xl/calcChain.xml><?xml version="1.0" encoding="utf-8"?>
<calcChain xmlns="http://schemas.openxmlformats.org/spreadsheetml/2006/main">
  <c r="K3" i="2" l="1"/>
  <c r="O36" i="1" l="1"/>
  <c r="M36" i="1"/>
  <c r="H22" i="1" s="1"/>
  <c r="K36" i="1"/>
  <c r="I36" i="1"/>
  <c r="F22" i="1" s="1"/>
  <c r="G36" i="1"/>
  <c r="E36" i="1"/>
  <c r="D22" i="1" s="1"/>
  <c r="C36" i="1"/>
  <c r="I22" i="1"/>
  <c r="G22" i="1"/>
  <c r="E22" i="1"/>
  <c r="C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2" i="1" l="1"/>
  <c r="K22" i="1"/>
</calcChain>
</file>

<file path=xl/sharedStrings.xml><?xml version="1.0" encoding="utf-8"?>
<sst xmlns="http://schemas.openxmlformats.org/spreadsheetml/2006/main" count="101" uniqueCount="58">
  <si>
    <t>Static</t>
  </si>
  <si>
    <t>DFS</t>
  </si>
  <si>
    <t>POS</t>
  </si>
  <si>
    <t>rps</t>
  </si>
  <si>
    <t>wpos</t>
  </si>
  <si>
    <t>wrps</t>
  </si>
  <si>
    <t>ran</t>
  </si>
  <si>
    <t>hy</t>
  </si>
  <si>
    <t>Hy-nopt</t>
  </si>
  <si>
    <t>Gain</t>
  </si>
  <si>
    <t>Dom</t>
  </si>
  <si>
    <t>Lv</t>
  </si>
  <si>
    <t>RD</t>
  </si>
  <si>
    <t>udv</t>
  </si>
  <si>
    <t>ae</t>
  </si>
  <si>
    <t>uir</t>
  </si>
  <si>
    <t>fileopenclose</t>
  </si>
  <si>
    <t>waitnotinloop</t>
  </si>
  <si>
    <t>copy</t>
  </si>
  <si>
    <t>dwil</t>
  </si>
  <si>
    <t>csd</t>
  </si>
  <si>
    <t>lma</t>
  </si>
  <si>
    <t>lic</t>
  </si>
  <si>
    <t>usa</t>
  </si>
  <si>
    <t>vbe</t>
  </si>
  <si>
    <t>il</t>
  </si>
  <si>
    <t>dead</t>
  </si>
  <si>
    <t>pdom</t>
  </si>
  <si>
    <t>na</t>
  </si>
  <si>
    <t>RAN</t>
  </si>
  <si>
    <t>HY</t>
  </si>
  <si>
    <t>PO</t>
  </si>
  <si>
    <t>WPO</t>
  </si>
  <si>
    <t>WRPO</t>
  </si>
  <si>
    <t>HY-OFF</t>
  </si>
  <si>
    <t>ID</t>
  </si>
  <si>
    <t>DOM</t>
  </si>
  <si>
    <t>PDOM</t>
  </si>
  <si>
    <t>LV</t>
  </si>
  <si>
    <t>LMA</t>
  </si>
  <si>
    <t>LMNA</t>
  </si>
  <si>
    <t>AE</t>
  </si>
  <si>
    <t>VBE</t>
  </si>
  <si>
    <t>USA</t>
  </si>
  <si>
    <t>RS</t>
  </si>
  <si>
    <t>NA</t>
  </si>
  <si>
    <t>CSD</t>
  </si>
  <si>
    <t>LIC</t>
  </si>
  <si>
    <t>DC</t>
  </si>
  <si>
    <t>CP</t>
  </si>
  <si>
    <t>WNIL</t>
  </si>
  <si>
    <t>DEI</t>
  </si>
  <si>
    <t>IL</t>
  </si>
  <si>
    <t>UIR</t>
  </si>
  <si>
    <t>UDV</t>
  </si>
  <si>
    <t>RPO</t>
  </si>
  <si>
    <t>Others</t>
  </si>
  <si>
    <t>Static information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</si>
</sst>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Static information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Sheet3!$D$2:$D$21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Sheet3!$E$2:$E$21</c:f>
              <c:numCache>
                <c:formatCode>General</c:formatCode>
                <c:ptCount val="20"/>
                <c:pt idx="0">
                  <c:v>1.5440680443502757</c:v>
                </c:pt>
                <c:pt idx="1">
                  <c:v>1.5314789170422551</c:v>
                </c:pt>
                <c:pt idx="2">
                  <c:v>1.505149978319906</c:v>
                </c:pt>
                <c:pt idx="3">
                  <c:v>1.6812412373755872</c:v>
                </c:pt>
                <c:pt idx="4">
                  <c:v>1.8808135922807914</c:v>
                </c:pt>
                <c:pt idx="5">
                  <c:v>1.9030899869919435</c:v>
                </c:pt>
                <c:pt idx="6">
                  <c:v>1.6334684555795864</c:v>
                </c:pt>
                <c:pt idx="7">
                  <c:v>1.6434526764861874</c:v>
                </c:pt>
                <c:pt idx="8">
                  <c:v>1.954242509439325</c:v>
                </c:pt>
                <c:pt idx="9">
                  <c:v>1.4471580313422192</c:v>
                </c:pt>
                <c:pt idx="10">
                  <c:v>1.8061799739838871</c:v>
                </c:pt>
                <c:pt idx="11">
                  <c:v>1.7781512503836436</c:v>
                </c:pt>
                <c:pt idx="12">
                  <c:v>1.8388490907372552</c:v>
                </c:pt>
                <c:pt idx="13">
                  <c:v>1.6532125137753437</c:v>
                </c:pt>
                <c:pt idx="14">
                  <c:v>1.7242758696007889</c:v>
                </c:pt>
                <c:pt idx="15">
                  <c:v>1.1760912590556813</c:v>
                </c:pt>
                <c:pt idx="16">
                  <c:v>0.90308998699194354</c:v>
                </c:pt>
                <c:pt idx="17">
                  <c:v>1.3424226808222062</c:v>
                </c:pt>
                <c:pt idx="18">
                  <c:v>1.146128035678238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4-4B94-B106-6460C043D350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Sheet3!$D$2:$D$21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Sheet3!$F$2:$F$21</c:f>
              <c:numCache>
                <c:formatCode>General</c:formatCode>
                <c:ptCount val="20"/>
                <c:pt idx="0">
                  <c:v>4.7062170483122925</c:v>
                </c:pt>
                <c:pt idx="1">
                  <c:v>4.6592338885528726</c:v>
                </c:pt>
                <c:pt idx="2">
                  <c:v>4.5758315211193139</c:v>
                </c:pt>
                <c:pt idx="3">
                  <c:v>4.660718912075879</c:v>
                </c:pt>
                <c:pt idx="4">
                  <c:v>4.611808162345544</c:v>
                </c:pt>
                <c:pt idx="5">
                  <c:v>4.6191657765960672</c:v>
                </c:pt>
                <c:pt idx="6">
                  <c:v>4.6202957564095737</c:v>
                </c:pt>
                <c:pt idx="7">
                  <c:v>4.5747602587047389</c:v>
                </c:pt>
                <c:pt idx="8">
                  <c:v>4.6303613323513177</c:v>
                </c:pt>
                <c:pt idx="9">
                  <c:v>4.541483239279847</c:v>
                </c:pt>
                <c:pt idx="10">
                  <c:v>4.5442402389919039</c:v>
                </c:pt>
                <c:pt idx="11">
                  <c:v>4.655100134498583</c:v>
                </c:pt>
                <c:pt idx="12">
                  <c:v>4.6870666062399007</c:v>
                </c:pt>
                <c:pt idx="13">
                  <c:v>4.635246388284556</c:v>
                </c:pt>
                <c:pt idx="14">
                  <c:v>4.7060600750000354</c:v>
                </c:pt>
                <c:pt idx="15">
                  <c:v>4.4804890010467009</c:v>
                </c:pt>
                <c:pt idx="16">
                  <c:v>4.4879960729964798</c:v>
                </c:pt>
                <c:pt idx="17">
                  <c:v>4.4709881710825536</c:v>
                </c:pt>
                <c:pt idx="18">
                  <c:v>4.4708697563153947</c:v>
                </c:pt>
                <c:pt idx="19">
                  <c:v>4.4777353181315709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4-4B94-B106-6460C043D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933544"/>
        <c:axId val="455932560"/>
      </c:barChart>
      <c:catAx>
        <c:axId val="45593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32560"/>
        <c:crosses val="autoZero"/>
        <c:auto val="1"/>
        <c:lblAlgn val="ctr"/>
        <c:lblOffset val="100"/>
        <c:noMultiLvlLbl val="0"/>
      </c:catAx>
      <c:valAx>
        <c:axId val="4559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log</a:t>
                </a:r>
                <a:r>
                  <a:rPr lang="en-US" baseline="-25000"/>
                  <a:t>10</a:t>
                </a:r>
                <a:r>
                  <a:rPr lang="en-US" baseline="0"/>
                  <a:t> scale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3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'overall-time'!$B$2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'overall-time'!$B$3:$B$22</c:f>
              <c:numCache>
                <c:formatCode>General</c:formatCode>
                <c:ptCount val="20"/>
                <c:pt idx="0">
                  <c:v>4.9495636799478531</c:v>
                </c:pt>
                <c:pt idx="1">
                  <c:v>4.8657023731155817</c:v>
                </c:pt>
                <c:pt idx="2">
                  <c:v>4.6914493279067822</c:v>
                </c:pt>
                <c:pt idx="3">
                  <c:v>4.7222297007786214</c:v>
                </c:pt>
                <c:pt idx="4">
                  <c:v>4.7250788011360605</c:v>
                </c:pt>
                <c:pt idx="5">
                  <c:v>4.7625052990766843</c:v>
                </c:pt>
                <c:pt idx="6">
                  <c:v>4.7557063700699489</c:v>
                </c:pt>
                <c:pt idx="7">
                  <c:v>4.6996229180321425</c:v>
                </c:pt>
                <c:pt idx="8">
                  <c:v>4.7473443976653487</c:v>
                </c:pt>
                <c:pt idx="9">
                  <c:v>4.5689904022921288</c:v>
                </c:pt>
                <c:pt idx="10">
                  <c:v>4.6105536946700125</c:v>
                </c:pt>
                <c:pt idx="11">
                  <c:v>4.8047194381875631</c:v>
                </c:pt>
                <c:pt idx="12">
                  <c:v>4.7385171281381773</c:v>
                </c:pt>
                <c:pt idx="13">
                  <c:v>4.7820365126432156</c:v>
                </c:pt>
                <c:pt idx="14">
                  <c:v>4.7598038519754979</c:v>
                </c:pt>
                <c:pt idx="15">
                  <c:v>4.4894840241884308</c:v>
                </c:pt>
                <c:pt idx="16">
                  <c:v>4.4993057118633732</c:v>
                </c:pt>
                <c:pt idx="17">
                  <c:v>4.4855203413302194</c:v>
                </c:pt>
                <c:pt idx="18">
                  <c:v>4.4785173641533538</c:v>
                </c:pt>
                <c:pt idx="19">
                  <c:v>4.4991533009156965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1-4EFC-A501-8D63D3FCE1AE}"/>
            </c:ext>
          </c:extLst>
        </c:ser>
        <c:ser>
          <c:idx val="1"/>
          <c:order val="1"/>
          <c:tx>
            <c:strRef>
              <c:f>'overall-time'!$C$2</c:f>
              <c:strCache>
                <c:ptCount val="1"/>
                <c:pt idx="0">
                  <c:v>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'overall-time'!$C$3:$C$22</c:f>
              <c:numCache>
                <c:formatCode>General</c:formatCode>
                <c:ptCount val="20"/>
                <c:pt idx="0">
                  <c:v>6.1393584093658689</c:v>
                </c:pt>
                <c:pt idx="1">
                  <c:v>4.8100603930210779</c:v>
                </c:pt>
                <c:pt idx="2">
                  <c:v>4.662386804633357</c:v>
                </c:pt>
                <c:pt idx="3">
                  <c:v>5.3093097102094031</c:v>
                </c:pt>
                <c:pt idx="4">
                  <c:v>4.7795268542741631</c:v>
                </c:pt>
                <c:pt idx="5">
                  <c:v>4.8248498330608207</c:v>
                </c:pt>
                <c:pt idx="6">
                  <c:v>4.6577928008515661</c:v>
                </c:pt>
                <c:pt idx="7">
                  <c:v>4.6817284233785905</c:v>
                </c:pt>
                <c:pt idx="8">
                  <c:v>5.5168692979285199</c:v>
                </c:pt>
                <c:pt idx="9">
                  <c:v>4.5665670540837393</c:v>
                </c:pt>
                <c:pt idx="10">
                  <c:v>5.1955898097229651</c:v>
                </c:pt>
                <c:pt idx="11">
                  <c:v>5.6358858228814919</c:v>
                </c:pt>
                <c:pt idx="12">
                  <c:v>5.3146961946877447</c:v>
                </c:pt>
                <c:pt idx="13">
                  <c:v>4.7281904241060966</c:v>
                </c:pt>
                <c:pt idx="14">
                  <c:v>5.3184022926860752</c:v>
                </c:pt>
                <c:pt idx="15">
                  <c:v>4.4922396637107198</c:v>
                </c:pt>
                <c:pt idx="16">
                  <c:v>4.4977286921222337</c:v>
                </c:pt>
                <c:pt idx="17">
                  <c:v>4.4806861543238181</c:v>
                </c:pt>
                <c:pt idx="18">
                  <c:v>4.478643680610932</c:v>
                </c:pt>
                <c:pt idx="19">
                  <c:v>4.4926806726146093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1-4EFC-A501-8D63D3FCE1AE}"/>
            </c:ext>
          </c:extLst>
        </c:ser>
        <c:ser>
          <c:idx val="2"/>
          <c:order val="2"/>
          <c:tx>
            <c:strRef>
              <c:f>'overall-time'!$D$2</c:f>
              <c:strCache>
                <c:ptCount val="1"/>
                <c:pt idx="0">
                  <c:v>RPO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'overall-time'!$D$3:$D$22</c:f>
              <c:numCache>
                <c:formatCode>General</c:formatCode>
                <c:ptCount val="20"/>
                <c:pt idx="0">
                  <c:v>4.907568946678083</c:v>
                </c:pt>
                <c:pt idx="1">
                  <c:v>5.7483708877472424</c:v>
                </c:pt>
                <c:pt idx="2">
                  <c:v>5.138556858191814</c:v>
                </c:pt>
                <c:pt idx="3">
                  <c:v>4.686339614537423</c:v>
                </c:pt>
                <c:pt idx="4">
                  <c:v>4.6965976478799769</c:v>
                </c:pt>
                <c:pt idx="5">
                  <c:v>4.7219035131447473</c:v>
                </c:pt>
                <c:pt idx="6">
                  <c:v>4.7491493433391936</c:v>
                </c:pt>
                <c:pt idx="7">
                  <c:v>5.253566529015397</c:v>
                </c:pt>
                <c:pt idx="8">
                  <c:v>4.7400909177460306</c:v>
                </c:pt>
                <c:pt idx="9">
                  <c:v>4.5633988345719168</c:v>
                </c:pt>
                <c:pt idx="10">
                  <c:v>4.6241985712217977</c:v>
                </c:pt>
                <c:pt idx="11">
                  <c:v>4.7904122240925782</c:v>
                </c:pt>
                <c:pt idx="12">
                  <c:v>4.708388135587116</c:v>
                </c:pt>
                <c:pt idx="13">
                  <c:v>5.383760027595204</c:v>
                </c:pt>
                <c:pt idx="14">
                  <c:v>4.7310627490023007</c:v>
                </c:pt>
                <c:pt idx="15">
                  <c:v>4.4964763207005989</c:v>
                </c:pt>
                <c:pt idx="16">
                  <c:v>4.5063392924089021</c:v>
                </c:pt>
                <c:pt idx="17">
                  <c:v>4.4710069934719652</c:v>
                </c:pt>
                <c:pt idx="18">
                  <c:v>4.4752900184742872</c:v>
                </c:pt>
                <c:pt idx="19">
                  <c:v>4.498528804300137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1-4EFC-A501-8D63D3FCE1AE}"/>
            </c:ext>
          </c:extLst>
        </c:ser>
        <c:ser>
          <c:idx val="3"/>
          <c:order val="3"/>
          <c:tx>
            <c:strRef>
              <c:f>'overall-time'!$E$2</c:f>
              <c:strCache>
                <c:ptCount val="1"/>
                <c:pt idx="0">
                  <c:v>WPO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'overall-time'!$E$3:$E$22</c:f>
              <c:numCache>
                <c:formatCode>General</c:formatCode>
                <c:ptCount val="20"/>
                <c:pt idx="0">
                  <c:v>5.1012735001336633</c:v>
                </c:pt>
                <c:pt idx="1">
                  <c:v>4.6825099380977431</c:v>
                </c:pt>
                <c:pt idx="2">
                  <c:v>4.5986766673082071</c:v>
                </c:pt>
                <c:pt idx="3">
                  <c:v>5.0360081413072635</c:v>
                </c:pt>
                <c:pt idx="4">
                  <c:v>5.0159984613526891</c:v>
                </c:pt>
                <c:pt idx="5">
                  <c:v>5.0766963017063009</c:v>
                </c:pt>
                <c:pt idx="6">
                  <c:v>5.0200986705927901</c:v>
                </c:pt>
                <c:pt idx="7">
                  <c:v>4.6048504479028125</c:v>
                </c:pt>
                <c:pt idx="8">
                  <c:v>5.0172053693555405</c:v>
                </c:pt>
                <c:pt idx="9">
                  <c:v>4.5682765453868877</c:v>
                </c:pt>
                <c:pt idx="10">
                  <c:v>4.7122210283283534</c:v>
                </c:pt>
                <c:pt idx="11">
                  <c:v>5.0853868010889025</c:v>
                </c:pt>
                <c:pt idx="12">
                  <c:v>5.0433385464217801</c:v>
                </c:pt>
                <c:pt idx="13">
                  <c:v>4.6494524236471806</c:v>
                </c:pt>
                <c:pt idx="14">
                  <c:v>5.0518615804880262</c:v>
                </c:pt>
                <c:pt idx="15">
                  <c:v>4.4951052284519672</c:v>
                </c:pt>
                <c:pt idx="16">
                  <c:v>4.5019623948463856</c:v>
                </c:pt>
                <c:pt idx="17">
                  <c:v>4.4940983408882094</c:v>
                </c:pt>
                <c:pt idx="18">
                  <c:v>4.4725032125252087</c:v>
                </c:pt>
                <c:pt idx="19">
                  <c:v>4.5042649485872293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1-4EFC-A501-8D63D3FCE1AE}"/>
            </c:ext>
          </c:extLst>
        </c:ser>
        <c:ser>
          <c:idx val="4"/>
          <c:order val="4"/>
          <c:tx>
            <c:strRef>
              <c:f>'overall-time'!$F$2</c:f>
              <c:strCache>
                <c:ptCount val="1"/>
                <c:pt idx="0">
                  <c:v>WRPO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'overall-time'!$F$3:$F$22</c:f>
              <c:numCache>
                <c:formatCode>General</c:formatCode>
                <c:ptCount val="20"/>
                <c:pt idx="0">
                  <c:v>4.7197804002884158</c:v>
                </c:pt>
                <c:pt idx="1">
                  <c:v>5.0848194504966289</c:v>
                </c:pt>
                <c:pt idx="2">
                  <c:v>4.7946490821929793</c:v>
                </c:pt>
                <c:pt idx="3">
                  <c:v>4.6905780734016327</c:v>
                </c:pt>
                <c:pt idx="4">
                  <c:v>4.6224650845369322</c:v>
                </c:pt>
                <c:pt idx="5">
                  <c:v>4.6518488622221419</c:v>
                </c:pt>
                <c:pt idx="6">
                  <c:v>4.6577928008515661</c:v>
                </c:pt>
                <c:pt idx="7">
                  <c:v>4.9837877443027043</c:v>
                </c:pt>
                <c:pt idx="8">
                  <c:v>4.6498273867080098</c:v>
                </c:pt>
                <c:pt idx="9">
                  <c:v>4.5465338294437094</c:v>
                </c:pt>
                <c:pt idx="10">
                  <c:v>4.5637219808134954</c:v>
                </c:pt>
                <c:pt idx="11">
                  <c:v>4.6628941221141949</c:v>
                </c:pt>
                <c:pt idx="12">
                  <c:v>4.702812943560561</c:v>
                </c:pt>
                <c:pt idx="13">
                  <c:v>4.9391475072093058</c:v>
                </c:pt>
                <c:pt idx="14">
                  <c:v>4.7374788486625894</c:v>
                </c:pt>
                <c:pt idx="15">
                  <c:v>4.4993583374865977</c:v>
                </c:pt>
                <c:pt idx="16">
                  <c:v>4.5121920146049019</c:v>
                </c:pt>
                <c:pt idx="17">
                  <c:v>4.4812496757629141</c:v>
                </c:pt>
                <c:pt idx="18">
                  <c:v>4.4720465656711808</c:v>
                </c:pt>
                <c:pt idx="19">
                  <c:v>4.5018714959990964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1-4EFC-A501-8D63D3FCE1AE}"/>
            </c:ext>
          </c:extLst>
        </c:ser>
        <c:ser>
          <c:idx val="5"/>
          <c:order val="5"/>
          <c:tx>
            <c:strRef>
              <c:f>'overall-time'!$G$2</c:f>
              <c:strCache>
                <c:ptCount val="1"/>
                <c:pt idx="0">
                  <c:v>RAN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'overall-time'!$G$3:$G$22</c:f>
              <c:numCache>
                <c:formatCode>General</c:formatCode>
                <c:ptCount val="20"/>
                <c:pt idx="0">
                  <c:v>5.8660354839925226</c:v>
                </c:pt>
                <c:pt idx="1">
                  <c:v>5.4891944853777099</c:v>
                </c:pt>
                <c:pt idx="2">
                  <c:v>4.9746130285741677</c:v>
                </c:pt>
                <c:pt idx="3">
                  <c:v>5.1122544454327654</c:v>
                </c:pt>
                <c:pt idx="4">
                  <c:v>4.7759899276226667</c:v>
                </c:pt>
                <c:pt idx="5">
                  <c:v>4.8478719349287918</c:v>
                </c:pt>
                <c:pt idx="6">
                  <c:v>5.2924925578557396</c:v>
                </c:pt>
                <c:pt idx="7">
                  <c:v>5.0696666467947207</c:v>
                </c:pt>
                <c:pt idx="8">
                  <c:v>5.2930353248371986</c:v>
                </c:pt>
                <c:pt idx="9">
                  <c:v>4.5628489644358288</c:v>
                </c:pt>
                <c:pt idx="10">
                  <c:v>4.9973516044928683</c:v>
                </c:pt>
                <c:pt idx="11">
                  <c:v>5.3991611956528844</c:v>
                </c:pt>
                <c:pt idx="12">
                  <c:v>5.1191415848259609</c:v>
                </c:pt>
                <c:pt idx="13">
                  <c:v>5.182598289923674</c:v>
                </c:pt>
                <c:pt idx="14">
                  <c:v>5.1221982308086922</c:v>
                </c:pt>
                <c:pt idx="15">
                  <c:v>4.4874120786386023</c:v>
                </c:pt>
                <c:pt idx="16">
                  <c:v>4.4836089184482253</c:v>
                </c:pt>
                <c:pt idx="17">
                  <c:v>4.4680627595426117</c:v>
                </c:pt>
                <c:pt idx="18">
                  <c:v>4.4703676474910203</c:v>
                </c:pt>
                <c:pt idx="19">
                  <c:v>4.4916126295259291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1-4EFC-A501-8D63D3FCE1AE}"/>
            </c:ext>
          </c:extLst>
        </c:ser>
        <c:ser>
          <c:idx val="6"/>
          <c:order val="6"/>
          <c:tx>
            <c:strRef>
              <c:f>'overall-time'!$H$2</c:f>
              <c:strCache>
                <c:ptCount val="1"/>
                <c:pt idx="0">
                  <c:v>HY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'overall-time'!$H$3:$H$22</c:f>
              <c:numCache>
                <c:formatCode>General</c:formatCode>
                <c:ptCount val="20"/>
                <c:pt idx="0">
                  <c:v>4.7065159207477318</c:v>
                </c:pt>
                <c:pt idx="1">
                  <c:v>4.6595573835601183</c:v>
                </c:pt>
                <c:pt idx="2">
                  <c:v>4.5762004293130483</c:v>
                </c:pt>
                <c:pt idx="3">
                  <c:v>4.6611739829929677</c:v>
                </c:pt>
                <c:pt idx="4">
                  <c:v>4.6126142580948075</c:v>
                </c:pt>
                <c:pt idx="5">
                  <c:v>4.6254514827999795</c:v>
                </c:pt>
                <c:pt idx="6">
                  <c:v>4.6207431948288695</c:v>
                </c:pt>
                <c:pt idx="7">
                  <c:v>4.5752686785502767</c:v>
                </c:pt>
                <c:pt idx="8">
                  <c:v>4.6312758837798107</c:v>
                </c:pt>
                <c:pt idx="9">
                  <c:v>4.5418326083122951</c:v>
                </c:pt>
                <c:pt idx="10">
                  <c:v>4.5450333380542265</c:v>
                </c:pt>
                <c:pt idx="11">
                  <c:v>4.6556763000818711</c:v>
                </c:pt>
                <c:pt idx="12">
                  <c:v>4.6876821500770989</c:v>
                </c:pt>
                <c:pt idx="13">
                  <c:v>4.6356987899721567</c:v>
                </c:pt>
                <c:pt idx="14">
                  <c:v>4.7065127367055366</c:v>
                </c:pt>
                <c:pt idx="15">
                  <c:v>4.4807044174927659</c:v>
                </c:pt>
                <c:pt idx="16">
                  <c:v>4.4881090062285329</c:v>
                </c:pt>
                <c:pt idx="17">
                  <c:v>4.4713110631420134</c:v>
                </c:pt>
                <c:pt idx="18">
                  <c:v>4.4710753168821071</c:v>
                </c:pt>
                <c:pt idx="19">
                  <c:v>4.4778798543617064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E1-4EFC-A501-8D63D3FCE1AE}"/>
            </c:ext>
          </c:extLst>
        </c:ser>
        <c:ser>
          <c:idx val="7"/>
          <c:order val="7"/>
          <c:tx>
            <c:strRef>
              <c:f>'overall-time'!$I$2</c:f>
              <c:strCache>
                <c:ptCount val="1"/>
                <c:pt idx="0">
                  <c:v>HY-OFF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'overall-time'!$I$3:$I$22</c:f>
              <c:numCache>
                <c:formatCode>General</c:formatCode>
                <c:ptCount val="20"/>
                <c:pt idx="0">
                  <c:v>5.2988337116818167</c:v>
                </c:pt>
                <c:pt idx="1">
                  <c:v>5.138202622029568</c:v>
                </c:pt>
                <c:pt idx="2">
                  <c:v>4.9862987046724383</c:v>
                </c:pt>
                <c:pt idx="3">
                  <c:v>5.0752338937865513</c:v>
                </c:pt>
                <c:pt idx="4">
                  <c:v>5.0613199236446249</c:v>
                </c:pt>
                <c:pt idx="5">
                  <c:v>5.1182247749810976</c:v>
                </c:pt>
                <c:pt idx="6">
                  <c:v>5.0976192826386191</c:v>
                </c:pt>
                <c:pt idx="7">
                  <c:v>5.0280146169435014</c:v>
                </c:pt>
                <c:pt idx="8">
                  <c:v>5.0584013289506444</c:v>
                </c:pt>
                <c:pt idx="9">
                  <c:v>4.9736803450372751</c:v>
                </c:pt>
                <c:pt idx="10">
                  <c:v>5.008861078811762</c:v>
                </c:pt>
                <c:pt idx="11">
                  <c:v>5.1432835547378222</c:v>
                </c:pt>
                <c:pt idx="12">
                  <c:v>5.1065310984952603</c:v>
                </c:pt>
                <c:pt idx="13">
                  <c:v>5.0888646452854109</c:v>
                </c:pt>
                <c:pt idx="14">
                  <c:v>5.1663027583718826</c:v>
                </c:pt>
                <c:pt idx="15">
                  <c:v>4.4804890010467009</c:v>
                </c:pt>
                <c:pt idx="16">
                  <c:v>4.4879960729964798</c:v>
                </c:pt>
                <c:pt idx="17">
                  <c:v>4.4709881710825536</c:v>
                </c:pt>
                <c:pt idx="18">
                  <c:v>4.4708697563153947</c:v>
                </c:pt>
                <c:pt idx="19">
                  <c:v>4.4777353181315709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E1-4EFC-A501-8D63D3FC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872880"/>
        <c:axId val="257870584"/>
      </c:barChart>
      <c:catAx>
        <c:axId val="2578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0584"/>
        <c:crosses val="autoZero"/>
        <c:auto val="1"/>
        <c:lblAlgn val="ctr"/>
        <c:lblOffset val="100"/>
        <c:noMultiLvlLbl val="0"/>
      </c:catAx>
      <c:valAx>
        <c:axId val="25787058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log</a:t>
                </a:r>
                <a:r>
                  <a:rPr lang="en-US" baseline="-25000"/>
                  <a:t>10</a:t>
                </a:r>
                <a:r>
                  <a:rPr lang="en-US" baseline="0"/>
                  <a:t> scale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28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174625</xdr:rowOff>
    </xdr:from>
    <xdr:to>
      <xdr:col>12</xdr:col>
      <xdr:colOff>358775</xdr:colOff>
      <xdr:row>18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263524</xdr:colOff>
      <xdr:row>5</xdr:row>
      <xdr:rowOff>111125</xdr:rowOff>
    </xdr:from>
    <xdr:to>
      <xdr:col>22</xdr:col>
      <xdr:colOff>133349</xdr:colOff>
      <xdr:row>20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I3" sqref="I3:I21"/>
    </sheetView>
  </sheetViews>
  <sheetFormatPr defaultRowHeight="14"/>
  <cols>
    <col min="1" max="15" width="10.6640625" customWidth="1"/>
  </cols>
  <sheetData>
    <row r="2" spans="1:1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2">
      <c r="A3" t="s">
        <v>10</v>
      </c>
      <c r="B3">
        <v>35</v>
      </c>
      <c r="C3">
        <v>89035.597999999998</v>
      </c>
      <c r="D3">
        <v>1378346.5049999999</v>
      </c>
      <c r="E3">
        <v>80829.323999999993</v>
      </c>
      <c r="F3">
        <v>126262.243</v>
      </c>
      <c r="G3">
        <v>52454.216</v>
      </c>
      <c r="H3">
        <v>734573.88399999996</v>
      </c>
      <c r="I3">
        <v>50841.347000000002</v>
      </c>
      <c r="J3">
        <v>198991.12700000001</v>
      </c>
      <c r="K3">
        <f t="shared" ref="K3:K22" si="0">(MIN(C3:H3)-I3)/1000</f>
        <v>1.6128689999999988</v>
      </c>
      <c r="L3">
        <f t="shared" ref="L3:L22" si="1">(MAX(C3:H3)-J3)/1000</f>
        <v>1179.3553779999997</v>
      </c>
    </row>
    <row r="4" spans="1:12">
      <c r="A4" t="s">
        <v>11</v>
      </c>
      <c r="B4">
        <v>32</v>
      </c>
      <c r="C4">
        <v>49141.603999999999</v>
      </c>
      <c r="D4">
        <v>45960.718000000001</v>
      </c>
      <c r="E4">
        <v>137580.492</v>
      </c>
      <c r="F4">
        <v>39689.595000000001</v>
      </c>
      <c r="G4">
        <v>62323.105000000003</v>
      </c>
      <c r="H4">
        <v>94322.005999999994</v>
      </c>
      <c r="I4">
        <v>37655.769</v>
      </c>
      <c r="J4">
        <v>96894.406000000003</v>
      </c>
      <c r="K4">
        <f t="shared" si="0"/>
        <v>2.0338260000000008</v>
      </c>
      <c r="L4">
        <f t="shared" si="1"/>
        <v>40.686085999999996</v>
      </c>
    </row>
    <row r="5" spans="1:12">
      <c r="A5" t="s">
        <v>12</v>
      </c>
      <c r="B5">
        <v>48</v>
      </c>
      <c r="C5">
        <v>52750.879000000001</v>
      </c>
      <c r="D5">
        <v>203849.52799999999</v>
      </c>
      <c r="E5">
        <v>48566.813999999998</v>
      </c>
      <c r="F5">
        <v>108644.599</v>
      </c>
      <c r="G5">
        <v>49043.118000000002</v>
      </c>
      <c r="H5">
        <v>129495.431</v>
      </c>
      <c r="I5">
        <v>45784.546000000002</v>
      </c>
      <c r="J5">
        <v>118914.24800000001</v>
      </c>
      <c r="K5">
        <f t="shared" si="0"/>
        <v>2.7822679999999962</v>
      </c>
      <c r="L5">
        <f t="shared" si="1"/>
        <v>84.935279999999977</v>
      </c>
    </row>
    <row r="6" spans="1:12">
      <c r="A6" t="s">
        <v>13</v>
      </c>
      <c r="B6">
        <v>10</v>
      </c>
      <c r="C6">
        <v>31561.185000000001</v>
      </c>
      <c r="D6">
        <v>31094.292000000001</v>
      </c>
      <c r="E6">
        <v>31515.833999999999</v>
      </c>
      <c r="F6">
        <v>31934.855</v>
      </c>
      <c r="G6">
        <v>31759.342000000001</v>
      </c>
      <c r="H6">
        <v>31017.917000000001</v>
      </c>
      <c r="I6">
        <v>30042.448</v>
      </c>
      <c r="J6">
        <v>30042.448</v>
      </c>
      <c r="K6">
        <f t="shared" si="0"/>
        <v>0.97546900000000092</v>
      </c>
      <c r="L6">
        <f t="shared" si="1"/>
        <v>1.8924069999999993</v>
      </c>
    </row>
    <row r="7" spans="1:12">
      <c r="A7" t="s">
        <v>14</v>
      </c>
      <c r="B7">
        <v>43</v>
      </c>
      <c r="C7">
        <v>56977.891000000003</v>
      </c>
      <c r="D7">
        <v>45477.103999999999</v>
      </c>
      <c r="E7">
        <v>56124.093999999997</v>
      </c>
      <c r="F7">
        <v>104736.648</v>
      </c>
      <c r="G7">
        <v>45477.103999999999</v>
      </c>
      <c r="H7">
        <v>196106.75700000001</v>
      </c>
      <c r="I7">
        <v>41715.337</v>
      </c>
      <c r="J7">
        <v>125204.311</v>
      </c>
      <c r="K7">
        <f t="shared" si="0"/>
        <v>3.7617669999999999</v>
      </c>
      <c r="L7">
        <f t="shared" si="1"/>
        <v>70.902446000000012</v>
      </c>
    </row>
    <row r="8" spans="1:12">
      <c r="A8" t="s">
        <v>15</v>
      </c>
      <c r="B8">
        <v>14</v>
      </c>
      <c r="C8">
        <v>30096.595000000001</v>
      </c>
      <c r="D8">
        <v>30105.35</v>
      </c>
      <c r="E8">
        <v>29873.769</v>
      </c>
      <c r="F8">
        <v>29682.687000000002</v>
      </c>
      <c r="G8">
        <v>29651.492999999999</v>
      </c>
      <c r="H8">
        <v>29537.085999999999</v>
      </c>
      <c r="I8">
        <v>29571.255000000001</v>
      </c>
      <c r="J8">
        <v>29571.255000000001</v>
      </c>
      <c r="K8">
        <f t="shared" si="0"/>
        <v>-3.4169000000001691E-2</v>
      </c>
      <c r="L8">
        <f t="shared" si="1"/>
        <v>0.53409499999999754</v>
      </c>
    </row>
    <row r="9" spans="1:12">
      <c r="A9" t="s">
        <v>16</v>
      </c>
      <c r="B9">
        <v>28</v>
      </c>
      <c r="C9">
        <v>37067.252999999997</v>
      </c>
      <c r="D9">
        <v>36860.995000000003</v>
      </c>
      <c r="E9">
        <v>36593.069000000003</v>
      </c>
      <c r="F9">
        <v>37006.375</v>
      </c>
      <c r="G9">
        <v>35199.284</v>
      </c>
      <c r="H9">
        <v>36546.767</v>
      </c>
      <c r="I9">
        <v>34792.307999999997</v>
      </c>
      <c r="J9">
        <v>94119.659</v>
      </c>
      <c r="K9">
        <f t="shared" si="0"/>
        <v>0.40697600000000239</v>
      </c>
      <c r="L9">
        <f t="shared" si="1"/>
        <v>-57.052406000000005</v>
      </c>
    </row>
    <row r="10" spans="1:12">
      <c r="A10" t="s">
        <v>17</v>
      </c>
      <c r="B10">
        <v>15</v>
      </c>
      <c r="C10">
        <v>30866.260999999999</v>
      </c>
      <c r="D10">
        <v>31062.733</v>
      </c>
      <c r="E10">
        <v>31367.241000000002</v>
      </c>
      <c r="F10">
        <v>31268.368999999999</v>
      </c>
      <c r="G10">
        <v>31576.089</v>
      </c>
      <c r="H10">
        <v>30719.353999999999</v>
      </c>
      <c r="I10">
        <v>30233.54</v>
      </c>
      <c r="J10">
        <v>30233.54</v>
      </c>
      <c r="K10">
        <f t="shared" si="0"/>
        <v>0.48581399999999847</v>
      </c>
      <c r="L10">
        <f t="shared" si="1"/>
        <v>1.3425489999999991</v>
      </c>
    </row>
    <row r="11" spans="1:12">
      <c r="A11" t="s">
        <v>18</v>
      </c>
      <c r="B11">
        <v>53</v>
      </c>
      <c r="C11">
        <v>57518.01</v>
      </c>
      <c r="D11">
        <v>208162.40299999999</v>
      </c>
      <c r="E11">
        <v>53834.756000000001</v>
      </c>
      <c r="F11">
        <v>112683.825</v>
      </c>
      <c r="G11">
        <v>54635.993999999999</v>
      </c>
      <c r="H11">
        <v>132494.61600000001</v>
      </c>
      <c r="I11">
        <v>50822.974000000002</v>
      </c>
      <c r="J11">
        <v>146656.98699999999</v>
      </c>
      <c r="K11">
        <f t="shared" si="0"/>
        <v>3.0117819999999993</v>
      </c>
      <c r="L11">
        <f t="shared" si="1"/>
        <v>61.505415999999997</v>
      </c>
    </row>
    <row r="12" spans="1:12">
      <c r="A12" s="1" t="s">
        <v>19</v>
      </c>
      <c r="B12">
        <v>8</v>
      </c>
      <c r="C12">
        <v>31572.262999999999</v>
      </c>
      <c r="D12">
        <v>31457.825000000001</v>
      </c>
      <c r="E12">
        <v>32087.752</v>
      </c>
      <c r="F12">
        <v>31765.99</v>
      </c>
      <c r="G12">
        <v>32523.106</v>
      </c>
      <c r="H12">
        <v>30451.516</v>
      </c>
      <c r="I12">
        <v>30760.69</v>
      </c>
      <c r="J12">
        <v>30760.69</v>
      </c>
      <c r="K12">
        <f t="shared" si="0"/>
        <v>-0.30917399999999906</v>
      </c>
      <c r="L12">
        <f t="shared" si="1"/>
        <v>1.7624160000000011</v>
      </c>
    </row>
    <row r="13" spans="1:12">
      <c r="A13" t="s">
        <v>20</v>
      </c>
      <c r="B13">
        <v>60</v>
      </c>
      <c r="C13">
        <v>63785.129000000001</v>
      </c>
      <c r="D13">
        <v>432400.13699999999</v>
      </c>
      <c r="E13">
        <v>61718.053999999996</v>
      </c>
      <c r="F13">
        <v>121726.967</v>
      </c>
      <c r="G13">
        <v>46014.438000000002</v>
      </c>
      <c r="H13">
        <v>250703.96100000001</v>
      </c>
      <c r="I13">
        <v>45196.014000000003</v>
      </c>
      <c r="J13">
        <v>139086.04399999999</v>
      </c>
      <c r="K13">
        <f t="shared" si="0"/>
        <v>0.81842399999999904</v>
      </c>
      <c r="L13">
        <f t="shared" si="1"/>
        <v>293.31409300000001</v>
      </c>
    </row>
    <row r="14" spans="1:12">
      <c r="A14" s="2" t="s">
        <v>21</v>
      </c>
      <c r="B14">
        <v>76</v>
      </c>
      <c r="C14">
        <v>53098.078000000001</v>
      </c>
      <c r="D14">
        <v>60190.347999999998</v>
      </c>
      <c r="E14">
        <v>49727.616999999998</v>
      </c>
      <c r="F14">
        <v>103752.474</v>
      </c>
      <c r="G14">
        <v>41924.228999999999</v>
      </c>
      <c r="H14">
        <v>59702.144</v>
      </c>
      <c r="I14">
        <v>40907.991999999998</v>
      </c>
      <c r="J14">
        <v>115164.844</v>
      </c>
      <c r="K14">
        <f t="shared" si="0"/>
        <v>1.0162370000000009</v>
      </c>
      <c r="L14">
        <f t="shared" si="1"/>
        <v>-11.412369999999996</v>
      </c>
    </row>
    <row r="15" spans="1:12">
      <c r="A15" t="s">
        <v>22</v>
      </c>
      <c r="B15">
        <v>69</v>
      </c>
      <c r="C15">
        <v>54766.77</v>
      </c>
      <c r="D15">
        <v>206393.58499999999</v>
      </c>
      <c r="E15">
        <v>51096.144999999997</v>
      </c>
      <c r="F15">
        <v>110493.962</v>
      </c>
      <c r="G15">
        <v>50444.398000000001</v>
      </c>
      <c r="H15">
        <v>131565.36799999999</v>
      </c>
      <c r="I15">
        <v>48648.180999999997</v>
      </c>
      <c r="J15">
        <v>127800.072</v>
      </c>
      <c r="K15">
        <f t="shared" si="0"/>
        <v>1.7962170000000042</v>
      </c>
      <c r="L15">
        <f t="shared" si="1"/>
        <v>78.593512999999987</v>
      </c>
    </row>
    <row r="16" spans="1:12">
      <c r="A16" t="s">
        <v>23</v>
      </c>
      <c r="B16">
        <v>90</v>
      </c>
      <c r="C16">
        <v>55891.324000000001</v>
      </c>
      <c r="D16">
        <v>328752.67700000003</v>
      </c>
      <c r="E16">
        <v>54965.593000000001</v>
      </c>
      <c r="F16">
        <v>104041.204</v>
      </c>
      <c r="G16">
        <v>44650.608999999997</v>
      </c>
      <c r="H16">
        <v>196351.99799999999</v>
      </c>
      <c r="I16">
        <v>42693.457999999999</v>
      </c>
      <c r="J16">
        <v>114393.495</v>
      </c>
      <c r="K16">
        <f t="shared" si="0"/>
        <v>1.9571509999999981</v>
      </c>
      <c r="L16">
        <f t="shared" si="1"/>
        <v>214.35918200000003</v>
      </c>
    </row>
    <row r="17" spans="1:12">
      <c r="A17" t="s">
        <v>24</v>
      </c>
      <c r="B17">
        <v>44</v>
      </c>
      <c r="C17">
        <v>50075.226000000002</v>
      </c>
      <c r="D17">
        <v>48053.875999999997</v>
      </c>
      <c r="E17">
        <v>179294.31899999999</v>
      </c>
      <c r="F17">
        <v>40257.838000000003</v>
      </c>
      <c r="G17">
        <v>96335.808000000005</v>
      </c>
      <c r="H17">
        <v>117399.60799999999</v>
      </c>
      <c r="I17">
        <v>37562.999000000003</v>
      </c>
      <c r="J17">
        <v>106663.202</v>
      </c>
      <c r="K17">
        <f t="shared" si="0"/>
        <v>2.694839</v>
      </c>
      <c r="L17">
        <f t="shared" si="1"/>
        <v>72.631116999999989</v>
      </c>
    </row>
    <row r="18" spans="1:12">
      <c r="A18" t="s">
        <v>25</v>
      </c>
      <c r="B18">
        <v>22</v>
      </c>
      <c r="C18">
        <v>30585.834999999999</v>
      </c>
      <c r="D18">
        <v>30247.268</v>
      </c>
      <c r="E18">
        <v>29580.600999999999</v>
      </c>
      <c r="F18">
        <v>31195.958999999999</v>
      </c>
      <c r="G18">
        <v>30286.541000000001</v>
      </c>
      <c r="H18">
        <v>29380.741999999998</v>
      </c>
      <c r="I18">
        <v>29579.319</v>
      </c>
      <c r="J18">
        <v>29579.319</v>
      </c>
      <c r="K18">
        <f t="shared" si="0"/>
        <v>-0.19857700000000114</v>
      </c>
      <c r="L18">
        <f t="shared" si="1"/>
        <v>1.6166399999999994</v>
      </c>
    </row>
    <row r="19" spans="1:12">
      <c r="A19" t="s">
        <v>26</v>
      </c>
      <c r="B19">
        <v>45</v>
      </c>
      <c r="C19">
        <v>60539.177000000003</v>
      </c>
      <c r="D19">
        <v>53479.88</v>
      </c>
      <c r="E19">
        <v>241969.166</v>
      </c>
      <c r="F19">
        <v>44612.074999999997</v>
      </c>
      <c r="G19">
        <v>86925.562000000005</v>
      </c>
      <c r="H19">
        <v>152264.37</v>
      </c>
      <c r="I19">
        <v>43176.396000000001</v>
      </c>
      <c r="J19">
        <v>122705.674</v>
      </c>
      <c r="K19">
        <f t="shared" si="0"/>
        <v>1.4356789999999964</v>
      </c>
      <c r="L19">
        <f t="shared" si="1"/>
        <v>119.263492</v>
      </c>
    </row>
    <row r="20" spans="1:12">
      <c r="A20" t="s">
        <v>27</v>
      </c>
      <c r="B20">
        <v>34</v>
      </c>
      <c r="C20">
        <v>73401.066999999995</v>
      </c>
      <c r="D20">
        <v>64574.402000000002</v>
      </c>
      <c r="E20">
        <v>560235.83900000004</v>
      </c>
      <c r="F20">
        <v>48140.427000000003</v>
      </c>
      <c r="G20">
        <v>121568.05</v>
      </c>
      <c r="H20">
        <v>308456.897</v>
      </c>
      <c r="I20">
        <v>45628.258000000002</v>
      </c>
      <c r="J20">
        <v>137468.31899999999</v>
      </c>
      <c r="K20">
        <f t="shared" si="0"/>
        <v>2.5121690000000019</v>
      </c>
      <c r="L20">
        <f t="shared" si="1"/>
        <v>422.76751999999999</v>
      </c>
    </row>
    <row r="21" spans="1:12">
      <c r="A21" t="s">
        <v>28</v>
      </c>
      <c r="B21">
        <v>64</v>
      </c>
      <c r="C21">
        <v>40789.999000000003</v>
      </c>
      <c r="D21">
        <v>156888.03</v>
      </c>
      <c r="E21">
        <v>42091.904000000002</v>
      </c>
      <c r="F21">
        <v>51549.093000000001</v>
      </c>
      <c r="G21">
        <v>36620.307000000001</v>
      </c>
      <c r="H21">
        <v>99392.04</v>
      </c>
      <c r="I21">
        <v>35013.879999999997</v>
      </c>
      <c r="J21">
        <v>102061.296</v>
      </c>
      <c r="K21">
        <f t="shared" si="0"/>
        <v>1.6064270000000034</v>
      </c>
      <c r="L21">
        <f t="shared" si="1"/>
        <v>54.826733999999995</v>
      </c>
    </row>
    <row r="22" spans="1:12">
      <c r="C22">
        <f>C36</f>
        <v>0</v>
      </c>
      <c r="D22">
        <f>E36</f>
        <v>0</v>
      </c>
      <c r="E22">
        <f>G36</f>
        <v>0</v>
      </c>
      <c r="F22">
        <f>I36</f>
        <v>0</v>
      </c>
      <c r="G22">
        <f>K36</f>
        <v>0</v>
      </c>
      <c r="H22">
        <f>M36</f>
        <v>0</v>
      </c>
      <c r="I22">
        <f>O36</f>
        <v>0</v>
      </c>
      <c r="K22">
        <f t="shared" si="0"/>
        <v>0</v>
      </c>
      <c r="L22">
        <f t="shared" si="1"/>
        <v>0</v>
      </c>
    </row>
    <row r="36" spans="3:15">
      <c r="C36">
        <f>ROUND(SUM(C25:C34)/1000000,3)</f>
        <v>0</v>
      </c>
      <c r="E36">
        <f>ROUND(SUM(E25:E34)/1000000,3)</f>
        <v>0</v>
      </c>
      <c r="G36">
        <f>ROUND(SUM(G25:G34)/1000000,3)</f>
        <v>0</v>
      </c>
      <c r="I36">
        <f>ROUND(SUM(I25:I34)/1000000,3)</f>
        <v>0</v>
      </c>
      <c r="K36">
        <f>ROUND(SUM(K25:K34)/1000000,3)</f>
        <v>0</v>
      </c>
      <c r="M36">
        <f>ROUND(SUM(M25:M34)/1000000,3)</f>
        <v>0</v>
      </c>
      <c r="O36">
        <f>ROUND(SUM(O25:O34)/1000000,3)</f>
        <v>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O13" activeCellId="1" sqref="H2 O13"/>
    </sheetView>
  </sheetViews>
  <sheetFormatPr defaultRowHeight="14"/>
  <sheetData>
    <row r="1" spans="1:6" ht="14.5">
      <c r="B1" t="s">
        <v>0</v>
      </c>
      <c r="D1" s="3" t="s">
        <v>35</v>
      </c>
      <c r="E1" t="s">
        <v>57</v>
      </c>
      <c r="F1" t="s">
        <v>56</v>
      </c>
    </row>
    <row r="2" spans="1:6" ht="14.5">
      <c r="A2" t="s">
        <v>10</v>
      </c>
      <c r="B2">
        <v>35</v>
      </c>
      <c r="D2" s="4" t="s">
        <v>36</v>
      </c>
      <c r="E2">
        <v>1.5440680443502757</v>
      </c>
      <c r="F2">
        <v>4.7062170483122925</v>
      </c>
    </row>
    <row r="3" spans="1:6" ht="14.5">
      <c r="A3" t="s">
        <v>11</v>
      </c>
      <c r="B3">
        <v>32</v>
      </c>
      <c r="D3" s="4" t="s">
        <v>37</v>
      </c>
      <c r="E3">
        <v>1.5314789170422551</v>
      </c>
      <c r="F3">
        <v>4.6592338885528726</v>
      </c>
    </row>
    <row r="4" spans="1:6" ht="14.5">
      <c r="A4" t="s">
        <v>12</v>
      </c>
      <c r="B4">
        <v>48</v>
      </c>
      <c r="D4" s="4" t="s">
        <v>38</v>
      </c>
      <c r="E4">
        <v>1.505149978319906</v>
      </c>
      <c r="F4">
        <v>4.5758315211193139</v>
      </c>
    </row>
    <row r="5" spans="1:6" ht="14.5">
      <c r="A5" t="s">
        <v>13</v>
      </c>
      <c r="B5">
        <v>10</v>
      </c>
      <c r="D5" s="4" t="s">
        <v>12</v>
      </c>
      <c r="E5">
        <v>1.6812412373755872</v>
      </c>
      <c r="F5">
        <v>4.660718912075879</v>
      </c>
    </row>
    <row r="6" spans="1:6" ht="14.5">
      <c r="A6" t="s">
        <v>14</v>
      </c>
      <c r="B6">
        <v>43</v>
      </c>
      <c r="D6" s="4" t="s">
        <v>39</v>
      </c>
      <c r="E6">
        <v>1.8808135922807914</v>
      </c>
      <c r="F6">
        <v>4.611808162345544</v>
      </c>
    </row>
    <row r="7" spans="1:6" ht="14.5">
      <c r="A7" t="s">
        <v>15</v>
      </c>
      <c r="B7">
        <v>14</v>
      </c>
      <c r="D7" s="4" t="s">
        <v>40</v>
      </c>
      <c r="E7">
        <v>1.9030899869919435</v>
      </c>
      <c r="F7">
        <v>4.6191657765960672</v>
      </c>
    </row>
    <row r="8" spans="1:6" ht="14.5">
      <c r="A8" t="s">
        <v>16</v>
      </c>
      <c r="B8">
        <v>28</v>
      </c>
      <c r="D8" s="4" t="s">
        <v>41</v>
      </c>
      <c r="E8">
        <v>1.6334684555795864</v>
      </c>
      <c r="F8">
        <v>4.6202957564095737</v>
      </c>
    </row>
    <row r="9" spans="1:6" ht="14.5">
      <c r="A9" t="s">
        <v>17</v>
      </c>
      <c r="B9">
        <v>15</v>
      </c>
      <c r="D9" s="4" t="s">
        <v>42</v>
      </c>
      <c r="E9">
        <v>1.6434526764861874</v>
      </c>
      <c r="F9">
        <v>4.5747602587047389</v>
      </c>
    </row>
    <row r="10" spans="1:6" ht="14.5">
      <c r="A10" t="s">
        <v>18</v>
      </c>
      <c r="B10">
        <v>53</v>
      </c>
      <c r="D10" s="4" t="s">
        <v>43</v>
      </c>
      <c r="E10">
        <v>1.954242509439325</v>
      </c>
      <c r="F10">
        <v>4.6303613323513177</v>
      </c>
    </row>
    <row r="11" spans="1:6" ht="14.5">
      <c r="A11" s="1" t="s">
        <v>19</v>
      </c>
      <c r="B11">
        <v>8</v>
      </c>
      <c r="D11" s="4" t="s">
        <v>44</v>
      </c>
      <c r="E11">
        <v>1.4471580313422192</v>
      </c>
      <c r="F11">
        <v>4.541483239279847</v>
      </c>
    </row>
    <row r="12" spans="1:6" ht="14.5">
      <c r="A12" t="s">
        <v>20</v>
      </c>
      <c r="B12">
        <v>60</v>
      </c>
      <c r="D12" s="4" t="s">
        <v>45</v>
      </c>
      <c r="E12">
        <v>1.8061799739838871</v>
      </c>
      <c r="F12">
        <v>4.5442402389919039</v>
      </c>
    </row>
    <row r="13" spans="1:6" ht="14.5">
      <c r="A13" s="2" t="s">
        <v>21</v>
      </c>
      <c r="B13">
        <v>76</v>
      </c>
      <c r="D13" s="4" t="s">
        <v>46</v>
      </c>
      <c r="E13">
        <v>1.7781512503836436</v>
      </c>
      <c r="F13">
        <v>4.655100134498583</v>
      </c>
    </row>
    <row r="14" spans="1:6" ht="14.5">
      <c r="A14" t="s">
        <v>22</v>
      </c>
      <c r="B14">
        <v>69</v>
      </c>
      <c r="D14" s="4" t="s">
        <v>47</v>
      </c>
      <c r="E14">
        <v>1.8388490907372552</v>
      </c>
      <c r="F14">
        <v>4.6870666062399007</v>
      </c>
    </row>
    <row r="15" spans="1:6" ht="14.5">
      <c r="A15" t="s">
        <v>23</v>
      </c>
      <c r="B15">
        <v>90</v>
      </c>
      <c r="D15" s="4" t="s">
        <v>48</v>
      </c>
      <c r="E15">
        <v>1.6532125137753437</v>
      </c>
      <c r="F15">
        <v>4.635246388284556</v>
      </c>
    </row>
    <row r="16" spans="1:6" ht="14.5">
      <c r="A16" t="s">
        <v>24</v>
      </c>
      <c r="B16">
        <v>44</v>
      </c>
      <c r="D16" s="4" t="s">
        <v>49</v>
      </c>
      <c r="E16">
        <v>1.7242758696007889</v>
      </c>
      <c r="F16">
        <v>4.7060600750000354</v>
      </c>
    </row>
    <row r="17" spans="1:6" ht="14.5">
      <c r="A17" t="s">
        <v>25</v>
      </c>
      <c r="B17">
        <v>22</v>
      </c>
      <c r="D17" s="4" t="s">
        <v>50</v>
      </c>
      <c r="E17">
        <v>1.1760912590556813</v>
      </c>
      <c r="F17">
        <v>4.4804890010467009</v>
      </c>
    </row>
    <row r="18" spans="1:6" ht="14.5">
      <c r="A18" t="s">
        <v>26</v>
      </c>
      <c r="B18">
        <v>45</v>
      </c>
      <c r="D18" s="4" t="s">
        <v>51</v>
      </c>
      <c r="E18">
        <v>0.90308998699194354</v>
      </c>
      <c r="F18">
        <v>4.4879960729964798</v>
      </c>
    </row>
    <row r="19" spans="1:6" ht="14.5">
      <c r="A19" t="s">
        <v>27</v>
      </c>
      <c r="B19">
        <v>34</v>
      </c>
      <c r="D19" s="4" t="s">
        <v>52</v>
      </c>
      <c r="E19">
        <v>1.3424226808222062</v>
      </c>
      <c r="F19">
        <v>4.4709881710825536</v>
      </c>
    </row>
    <row r="20" spans="1:6" ht="14.5">
      <c r="A20" t="s">
        <v>28</v>
      </c>
      <c r="B20">
        <v>64</v>
      </c>
      <c r="D20" s="4" t="s">
        <v>53</v>
      </c>
      <c r="E20">
        <v>1.146128035678238</v>
      </c>
      <c r="F20">
        <v>4.4708697563153947</v>
      </c>
    </row>
    <row r="21" spans="1:6" ht="14.5">
      <c r="D21" s="4" t="s">
        <v>54</v>
      </c>
      <c r="E21">
        <v>1</v>
      </c>
      <c r="F21">
        <v>4.4777353181315709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opLeftCell="A2" workbookViewId="0">
      <selection activeCell="K15" sqref="K15"/>
    </sheetView>
  </sheetViews>
  <sheetFormatPr defaultRowHeight="14"/>
  <sheetData>
    <row r="2" spans="1:11" ht="14.5">
      <c r="A2" s="3" t="s">
        <v>35</v>
      </c>
      <c r="B2" t="s">
        <v>1</v>
      </c>
      <c r="C2" t="s">
        <v>31</v>
      </c>
      <c r="D2" t="s">
        <v>55</v>
      </c>
      <c r="E2" t="s">
        <v>32</v>
      </c>
      <c r="F2" t="s">
        <v>33</v>
      </c>
      <c r="G2" t="s">
        <v>29</v>
      </c>
      <c r="H2" t="s">
        <v>30</v>
      </c>
      <c r="I2" t="s">
        <v>34</v>
      </c>
    </row>
    <row r="3" spans="1:11" ht="14.5">
      <c r="A3" s="4" t="s">
        <v>36</v>
      </c>
      <c r="B3">
        <v>4.9495636799478531</v>
      </c>
      <c r="C3">
        <v>6.1393584093658689</v>
      </c>
      <c r="D3">
        <v>4.907568946678083</v>
      </c>
      <c r="E3">
        <v>5.1012735001336633</v>
      </c>
      <c r="F3">
        <v>4.7197804002884158</v>
      </c>
      <c r="G3">
        <v>5.8660354839925226</v>
      </c>
      <c r="H3">
        <v>4.7065159207477318</v>
      </c>
      <c r="I3">
        <v>5.2988337116818167</v>
      </c>
      <c r="K3">
        <f>10^4.62</f>
        <v>41686.938347033625</v>
      </c>
    </row>
    <row r="4" spans="1:11" ht="14.5">
      <c r="A4" s="4" t="s">
        <v>37</v>
      </c>
      <c r="B4">
        <v>4.8657023731155817</v>
      </c>
      <c r="C4">
        <v>4.8100603930210779</v>
      </c>
      <c r="D4">
        <v>5.7483708877472424</v>
      </c>
      <c r="E4">
        <v>4.6825099380977431</v>
      </c>
      <c r="F4">
        <v>5.0848194504966289</v>
      </c>
      <c r="G4">
        <v>5.4891944853777099</v>
      </c>
      <c r="H4">
        <v>4.6595573835601183</v>
      </c>
      <c r="I4">
        <v>5.138202622029568</v>
      </c>
    </row>
    <row r="5" spans="1:11" ht="14.5">
      <c r="A5" s="4" t="s">
        <v>38</v>
      </c>
      <c r="B5">
        <v>4.6914493279067822</v>
      </c>
      <c r="C5">
        <v>4.662386804633357</v>
      </c>
      <c r="D5">
        <v>5.138556858191814</v>
      </c>
      <c r="E5">
        <v>4.5986766673082071</v>
      </c>
      <c r="F5">
        <v>4.7946490821929793</v>
      </c>
      <c r="G5">
        <v>4.9746130285741677</v>
      </c>
      <c r="H5">
        <v>4.5762004293130483</v>
      </c>
      <c r="I5">
        <v>4.9862987046724383</v>
      </c>
    </row>
    <row r="6" spans="1:11" ht="14.5">
      <c r="A6" s="4" t="s">
        <v>12</v>
      </c>
      <c r="B6">
        <v>4.7222297007786214</v>
      </c>
      <c r="C6">
        <v>5.3093097102094031</v>
      </c>
      <c r="D6">
        <v>4.686339614537423</v>
      </c>
      <c r="E6">
        <v>5.0360081413072635</v>
      </c>
      <c r="F6">
        <v>4.6905780734016327</v>
      </c>
      <c r="G6">
        <v>5.1122544454327654</v>
      </c>
      <c r="H6">
        <v>4.6611739829929677</v>
      </c>
      <c r="I6">
        <v>5.0752338937865513</v>
      </c>
    </row>
    <row r="7" spans="1:11" ht="14.5">
      <c r="A7" s="4" t="s">
        <v>39</v>
      </c>
      <c r="B7">
        <v>4.7250788011360605</v>
      </c>
      <c r="C7">
        <v>4.7795268542741631</v>
      </c>
      <c r="D7">
        <v>4.6965976478799769</v>
      </c>
      <c r="E7">
        <v>5.0159984613526891</v>
      </c>
      <c r="F7">
        <v>4.6224650845369322</v>
      </c>
      <c r="G7">
        <v>4.7759899276226667</v>
      </c>
      <c r="H7">
        <v>4.6126142580948075</v>
      </c>
      <c r="I7">
        <v>5.0613199236446249</v>
      </c>
    </row>
    <row r="8" spans="1:11" ht="14.5">
      <c r="A8" s="4" t="s">
        <v>40</v>
      </c>
      <c r="B8">
        <v>4.7625052990766843</v>
      </c>
      <c r="C8">
        <v>4.8248498330608207</v>
      </c>
      <c r="D8">
        <v>4.7219035131447473</v>
      </c>
      <c r="E8">
        <v>5.0766963017063009</v>
      </c>
      <c r="F8">
        <v>4.6518488622221419</v>
      </c>
      <c r="G8">
        <v>4.8478719349287918</v>
      </c>
      <c r="H8">
        <v>4.6254514827999795</v>
      </c>
      <c r="I8">
        <v>5.1182247749810976</v>
      </c>
    </row>
    <row r="9" spans="1:11" ht="14.5">
      <c r="A9" s="4" t="s">
        <v>41</v>
      </c>
      <c r="B9">
        <v>4.7557063700699489</v>
      </c>
      <c r="C9">
        <v>4.6577928008515661</v>
      </c>
      <c r="D9">
        <v>4.7491493433391936</v>
      </c>
      <c r="E9">
        <v>5.0200986705927901</v>
      </c>
      <c r="F9">
        <v>4.6577928008515661</v>
      </c>
      <c r="G9">
        <v>5.2924925578557396</v>
      </c>
      <c r="H9">
        <v>4.6207431948288695</v>
      </c>
      <c r="I9">
        <v>5.0976192826386191</v>
      </c>
    </row>
    <row r="10" spans="1:11" ht="14.5">
      <c r="A10" s="4" t="s">
        <v>42</v>
      </c>
      <c r="B10">
        <v>4.6996229180321425</v>
      </c>
      <c r="C10">
        <v>4.6817284233785905</v>
      </c>
      <c r="D10">
        <v>5.253566529015397</v>
      </c>
      <c r="E10">
        <v>4.6048504479028125</v>
      </c>
      <c r="F10">
        <v>4.9837877443027043</v>
      </c>
      <c r="G10">
        <v>5.0696666467947207</v>
      </c>
      <c r="H10">
        <v>4.5752686785502767</v>
      </c>
      <c r="I10">
        <v>5.0280146169435014</v>
      </c>
    </row>
    <row r="11" spans="1:11" ht="14.5">
      <c r="A11" s="4" t="s">
        <v>43</v>
      </c>
      <c r="B11">
        <v>4.7473443976653487</v>
      </c>
      <c r="C11">
        <v>5.5168692979285199</v>
      </c>
      <c r="D11">
        <v>4.7400909177460306</v>
      </c>
      <c r="E11">
        <v>5.0172053693555405</v>
      </c>
      <c r="F11">
        <v>4.6498273867080098</v>
      </c>
      <c r="G11">
        <v>5.2930353248371986</v>
      </c>
      <c r="H11">
        <v>4.6312758837798107</v>
      </c>
      <c r="I11">
        <v>5.0584013289506444</v>
      </c>
    </row>
    <row r="12" spans="1:11" ht="14.5">
      <c r="A12" s="4" t="s">
        <v>44</v>
      </c>
      <c r="B12">
        <v>4.5689904022921288</v>
      </c>
      <c r="C12">
        <v>4.5665670540837393</v>
      </c>
      <c r="D12">
        <v>4.5633988345719168</v>
      </c>
      <c r="E12">
        <v>4.5682765453868877</v>
      </c>
      <c r="F12">
        <v>4.5465338294437094</v>
      </c>
      <c r="G12">
        <v>4.5628489644358288</v>
      </c>
      <c r="H12">
        <v>4.5418326083122951</v>
      </c>
      <c r="I12">
        <v>4.9736803450372751</v>
      </c>
    </row>
    <row r="13" spans="1:11" ht="14.5">
      <c r="A13" s="4" t="s">
        <v>45</v>
      </c>
      <c r="B13">
        <v>4.6105536946700125</v>
      </c>
      <c r="C13">
        <v>5.1955898097229651</v>
      </c>
      <c r="D13">
        <v>4.6241985712217977</v>
      </c>
      <c r="E13">
        <v>4.7122210283283534</v>
      </c>
      <c r="F13">
        <v>4.5637219808134954</v>
      </c>
      <c r="G13">
        <v>4.9973516044928683</v>
      </c>
      <c r="H13">
        <v>4.5450333380542265</v>
      </c>
      <c r="I13">
        <v>5.008861078811762</v>
      </c>
    </row>
    <row r="14" spans="1:11" ht="14.5">
      <c r="A14" s="4" t="s">
        <v>46</v>
      </c>
      <c r="B14">
        <v>4.8047194381875631</v>
      </c>
      <c r="C14">
        <v>5.6358858228814919</v>
      </c>
      <c r="D14">
        <v>4.7904122240925782</v>
      </c>
      <c r="E14">
        <v>5.0853868010889025</v>
      </c>
      <c r="F14">
        <v>4.6628941221141949</v>
      </c>
      <c r="G14">
        <v>5.3991611956528844</v>
      </c>
      <c r="H14">
        <v>4.6556763000818711</v>
      </c>
      <c r="I14">
        <v>5.1432835547378222</v>
      </c>
    </row>
    <row r="15" spans="1:11" ht="14.5">
      <c r="A15" s="4" t="s">
        <v>47</v>
      </c>
      <c r="B15">
        <v>4.7385171281381773</v>
      </c>
      <c r="C15">
        <v>5.3146961946877447</v>
      </c>
      <c r="D15">
        <v>4.708388135587116</v>
      </c>
      <c r="E15">
        <v>5.0433385464217801</v>
      </c>
      <c r="F15">
        <v>4.702812943560561</v>
      </c>
      <c r="G15">
        <v>5.1191415848259609</v>
      </c>
      <c r="H15">
        <v>4.6876821500770989</v>
      </c>
      <c r="I15">
        <v>5.1065310984952603</v>
      </c>
    </row>
    <row r="16" spans="1:11" ht="14.5">
      <c r="A16" s="4" t="s">
        <v>48</v>
      </c>
      <c r="B16">
        <v>4.7820365126432156</v>
      </c>
      <c r="C16">
        <v>4.7281904241060966</v>
      </c>
      <c r="D16">
        <v>5.383760027595204</v>
      </c>
      <c r="E16">
        <v>4.6494524236471806</v>
      </c>
      <c r="F16">
        <v>4.9391475072093058</v>
      </c>
      <c r="G16">
        <v>5.182598289923674</v>
      </c>
      <c r="H16">
        <v>4.6356987899721567</v>
      </c>
      <c r="I16">
        <v>5.0888646452854109</v>
      </c>
    </row>
    <row r="17" spans="1:9" ht="14.5">
      <c r="A17" s="4" t="s">
        <v>49</v>
      </c>
      <c r="B17">
        <v>4.7598038519754979</v>
      </c>
      <c r="C17">
        <v>5.3184022926860752</v>
      </c>
      <c r="D17">
        <v>4.7310627490023007</v>
      </c>
      <c r="E17">
        <v>5.0518615804880262</v>
      </c>
      <c r="F17">
        <v>4.7374788486625894</v>
      </c>
      <c r="G17">
        <v>5.1221982308086922</v>
      </c>
      <c r="H17">
        <v>4.7065127367055366</v>
      </c>
      <c r="I17">
        <v>5.1663027583718826</v>
      </c>
    </row>
    <row r="18" spans="1:9" ht="14.5">
      <c r="A18" s="4" t="s">
        <v>50</v>
      </c>
      <c r="B18">
        <v>4.4894840241884308</v>
      </c>
      <c r="C18">
        <v>4.4922396637107198</v>
      </c>
      <c r="D18">
        <v>4.4964763207005989</v>
      </c>
      <c r="E18">
        <v>4.4951052284519672</v>
      </c>
      <c r="F18">
        <v>4.4993583374865977</v>
      </c>
      <c r="G18">
        <v>4.4874120786386023</v>
      </c>
      <c r="H18">
        <v>4.4807044174927659</v>
      </c>
      <c r="I18">
        <v>4.4804890010467009</v>
      </c>
    </row>
    <row r="19" spans="1:9" ht="14.5">
      <c r="A19" s="4" t="s">
        <v>51</v>
      </c>
      <c r="B19">
        <v>4.4993057118633732</v>
      </c>
      <c r="C19">
        <v>4.4977286921222337</v>
      </c>
      <c r="D19">
        <v>4.5063392924089021</v>
      </c>
      <c r="E19">
        <v>4.5019623948463856</v>
      </c>
      <c r="F19">
        <v>4.5121920146049019</v>
      </c>
      <c r="G19">
        <v>4.4836089184482253</v>
      </c>
      <c r="H19">
        <v>4.4881090062285329</v>
      </c>
      <c r="I19">
        <v>4.4879960729964798</v>
      </c>
    </row>
    <row r="20" spans="1:9" ht="14.5">
      <c r="A20" s="4" t="s">
        <v>52</v>
      </c>
      <c r="B20">
        <v>4.4855203413302194</v>
      </c>
      <c r="C20">
        <v>4.4806861543238181</v>
      </c>
      <c r="D20">
        <v>4.4710069934719652</v>
      </c>
      <c r="E20">
        <v>4.4940983408882094</v>
      </c>
      <c r="F20">
        <v>4.4812496757629141</v>
      </c>
      <c r="G20">
        <v>4.4680627595426117</v>
      </c>
      <c r="H20">
        <v>4.4713110631420134</v>
      </c>
      <c r="I20">
        <v>4.4709881710825536</v>
      </c>
    </row>
    <row r="21" spans="1:9" ht="14.5">
      <c r="A21" s="4" t="s">
        <v>53</v>
      </c>
      <c r="B21">
        <v>4.4785173641533538</v>
      </c>
      <c r="C21">
        <v>4.478643680610932</v>
      </c>
      <c r="D21">
        <v>4.4752900184742872</v>
      </c>
      <c r="E21">
        <v>4.4725032125252087</v>
      </c>
      <c r="F21">
        <v>4.4720465656711808</v>
      </c>
      <c r="G21">
        <v>4.4703676474910203</v>
      </c>
      <c r="H21">
        <v>4.4710753168821071</v>
      </c>
      <c r="I21">
        <v>4.4708697563153947</v>
      </c>
    </row>
    <row r="22" spans="1:9" ht="14.5">
      <c r="A22" s="4" t="s">
        <v>54</v>
      </c>
      <c r="B22">
        <v>4.4991533009156965</v>
      </c>
      <c r="C22">
        <v>4.4926806726146093</v>
      </c>
      <c r="D22">
        <v>4.498528804300137</v>
      </c>
      <c r="E22">
        <v>4.5042649485872293</v>
      </c>
      <c r="F22">
        <v>4.5018714959990964</v>
      </c>
      <c r="G22">
        <v>4.4916126295259291</v>
      </c>
      <c r="H22">
        <v>4.4778798543617064</v>
      </c>
      <c r="I22">
        <v>4.4777353181315709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overall-time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Ramanathan Ramu</cp:lastModifiedBy>
  <cp:revision>62</cp:revision>
  <cp:lastPrinted>2017-01-01T03:09:43Z</cp:lastPrinted>
  <dcterms:created xsi:type="dcterms:W3CDTF">2016-12-30T17:50:10Z</dcterms:created>
  <dcterms:modified xsi:type="dcterms:W3CDTF">2017-01-01T03:16:01Z</dcterms:modified>
</cp:coreProperties>
</file>