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<sst xmlns="http://schemas.openxmlformats.org/spreadsheetml/2006/main" count="166" uniqueCount="114">
  <si>
    <t>Some company x</t>
  </si>
  <si>
    <t>Exp</t>
  </si>
  <si>
    <t>Age</t>
  </si>
  <si>
    <t>Gender</t>
  </si>
  <si>
    <t>Salary</t>
  </si>
  <si>
    <t>M</t>
  </si>
  <si>
    <t>F</t>
  </si>
  <si>
    <t>average</t>
  </si>
  <si>
    <t>min</t>
  </si>
  <si>
    <t>max</t>
  </si>
  <si>
    <t>The averagre salary of my employees is 13LPA</t>
  </si>
  <si>
    <t>The min experience of the candidate in. my company is 1</t>
  </si>
  <si>
    <t>The average age of my employees 27</t>
  </si>
  <si>
    <t>sid</t>
  </si>
  <si>
    <t>age</t>
  </si>
  <si>
    <t>gender</t>
  </si>
  <si>
    <t>grade</t>
  </si>
  <si>
    <t>gpa</t>
  </si>
  <si>
    <t>strata1- Male, strat2-Female</t>
  </si>
  <si>
    <t>Male</t>
  </si>
  <si>
    <t>Female</t>
  </si>
  <si>
    <t>Simple Random Sampling</t>
  </si>
  <si>
    <t>sample size=5</t>
  </si>
  <si>
    <t>Systematic Sampling</t>
  </si>
  <si>
    <t>randomly start from a point and pick every nth row</t>
  </si>
  <si>
    <t>sample =5</t>
  </si>
  <si>
    <t>every nth-3rd</t>
  </si>
  <si>
    <t>c1</t>
  </si>
  <si>
    <t>stratified sampling</t>
  </si>
  <si>
    <t>Sample size=5</t>
  </si>
  <si>
    <t>Measures of central tendency</t>
  </si>
  <si>
    <t>Mean</t>
  </si>
  <si>
    <t>Median</t>
  </si>
  <si>
    <t>Mode</t>
  </si>
  <si>
    <t>c2</t>
  </si>
  <si>
    <t>Apple</t>
  </si>
  <si>
    <t>i=1,2,3,4,5,6</t>
  </si>
  <si>
    <t>n=6</t>
  </si>
  <si>
    <t>Harshdeep</t>
  </si>
  <si>
    <t>Debashish</t>
  </si>
  <si>
    <t>Gaurav</t>
  </si>
  <si>
    <t>experiences</t>
  </si>
  <si>
    <t>Month</t>
  </si>
  <si>
    <t>Samsung</t>
  </si>
  <si>
    <t>oppo</t>
  </si>
  <si>
    <t>x1</t>
  </si>
  <si>
    <t>Jan</t>
  </si>
  <si>
    <t>x2</t>
  </si>
  <si>
    <t>Feb</t>
  </si>
  <si>
    <t>x3</t>
  </si>
  <si>
    <t>Mar</t>
  </si>
  <si>
    <t>x4</t>
  </si>
  <si>
    <t>variance</t>
  </si>
  <si>
    <t>April</t>
  </si>
  <si>
    <t>x5</t>
  </si>
  <si>
    <t>May</t>
  </si>
  <si>
    <t>x6</t>
  </si>
  <si>
    <t>June</t>
  </si>
  <si>
    <t>avg</t>
  </si>
  <si>
    <t>sum</t>
  </si>
  <si>
    <t>July</t>
  </si>
  <si>
    <t>n-1</t>
  </si>
  <si>
    <t>Aug</t>
  </si>
  <si>
    <t>how far or close ,individual experiences are away from average experience of the company's employees</t>
  </si>
  <si>
    <t>standard deviation</t>
  </si>
  <si>
    <t>square root(variance)</t>
  </si>
  <si>
    <t>std</t>
  </si>
  <si>
    <t>coefficient of variance</t>
  </si>
  <si>
    <t>std/mean</t>
  </si>
  <si>
    <t>Quantitative</t>
  </si>
  <si>
    <t>(numerical)</t>
  </si>
  <si>
    <t>qualitative variables</t>
  </si>
  <si>
    <t>(categorical)</t>
  </si>
  <si>
    <t>male&gt;female</t>
  </si>
  <si>
    <t>employment_status</t>
  </si>
  <si>
    <t>female&gt;male</t>
  </si>
  <si>
    <t>banglore &gt;hyderbad</t>
  </si>
  <si>
    <t>continuous numerical variables</t>
  </si>
  <si>
    <t>breadth, length, height, weight etc</t>
  </si>
  <si>
    <t>Nominal variables</t>
  </si>
  <si>
    <t>categorical variables has no natural order</t>
  </si>
  <si>
    <t>city</t>
  </si>
  <si>
    <t>Ordinal Variables</t>
  </si>
  <si>
    <t>categorical variables has natural order</t>
  </si>
  <si>
    <t>month_name</t>
  </si>
  <si>
    <t>qualification</t>
  </si>
  <si>
    <t>ranking</t>
  </si>
  <si>
    <t>grades</t>
  </si>
  <si>
    <t>Discrete numerical variables</t>
  </si>
  <si>
    <t>count</t>
  </si>
  <si>
    <t>heirarchy</t>
  </si>
  <si>
    <t>Founder&gt;CEO-COO-Director-Managers-TL-</t>
  </si>
  <si>
    <t>number of passengers in a bus</t>
  </si>
  <si>
    <t>number of students in a class</t>
  </si>
  <si>
    <t>number of credit cards provided by a bank</t>
  </si>
  <si>
    <t>number of leaves provided by companies in an year</t>
  </si>
  <si>
    <t>number of floors</t>
  </si>
  <si>
    <t>one single column</t>
  </si>
  <si>
    <t>numerical</t>
  </si>
  <si>
    <t>categorical</t>
  </si>
  <si>
    <t>Univariate Analaysis</t>
  </si>
  <si>
    <t>boxplot,histogram,distplot</t>
  </si>
  <si>
    <t>pie, countplot,barplot</t>
  </si>
  <si>
    <t>2 columns</t>
  </si>
  <si>
    <t>numerical-numerical</t>
  </si>
  <si>
    <t>numerical-categorical</t>
  </si>
  <si>
    <t>cat-cat</t>
  </si>
  <si>
    <t>Bivariate Analysis</t>
  </si>
  <si>
    <t>lineplot, scatterplot</t>
  </si>
  <si>
    <t>bar,boxplot,violin plot</t>
  </si>
  <si>
    <t>crosstab with heat map, stacked bar chart</t>
  </si>
  <si>
    <t>color in plotly</t>
  </si>
  <si>
    <t>hue in seaborn</t>
  </si>
  <si>
    <t>Multivariate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</si>
</sst>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374151"/>
      <name val="Arial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0" fillId="0" fontId="1" numFmtId="0" xfId="0" applyFont="1"/>
    <xf borderId="1" fillId="2" fontId="2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3" fillId="3" fontId="4" numFmtId="0" xfId="0" applyAlignment="1" applyBorder="1" applyFill="1" applyFont="1">
      <alignment vertical="bottom"/>
    </xf>
    <xf borderId="4" fillId="3" fontId="4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3" fillId="4" fontId="4" numFmtId="0" xfId="0" applyAlignment="1" applyBorder="1" applyFill="1" applyFont="1">
      <alignment vertical="bottom"/>
    </xf>
    <xf borderId="4" fillId="4" fontId="4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1" fillId="2" fontId="4" numFmtId="0" xfId="0" applyAlignment="1" applyBorder="1" applyFont="1">
      <alignment horizontal="right" vertical="bottom"/>
    </xf>
    <xf borderId="2" fillId="2" fontId="4" numFmtId="0" xfId="0" applyAlignment="1" applyBorder="1" applyFont="1">
      <alignment horizontal="right" vertical="bottom"/>
    </xf>
    <xf borderId="2" fillId="2" fontId="4" numFmtId="0" xfId="0" applyAlignment="1" applyBorder="1" applyFont="1">
      <alignment vertical="bottom"/>
    </xf>
    <xf borderId="2" fillId="2" fontId="3" numFmtId="0" xfId="0" applyAlignment="1" applyBorder="1" applyFont="1">
      <alignment horizontal="right" vertical="bottom"/>
    </xf>
    <xf borderId="3" fillId="2" fontId="4" numFmtId="0" xfId="0" applyAlignment="1" applyBorder="1" applyFont="1">
      <alignment horizontal="right" vertical="bottom"/>
    </xf>
    <xf borderId="4" fillId="2" fontId="4" numFmtId="0" xfId="0" applyAlignment="1" applyBorder="1" applyFont="1">
      <alignment horizontal="right" vertical="bottom"/>
    </xf>
    <xf borderId="4" fillId="2" fontId="4" numFmtId="0" xfId="0" applyAlignment="1" applyBorder="1" applyFont="1">
      <alignment vertical="bottom"/>
    </xf>
    <xf borderId="1" fillId="3" fontId="4" numFmtId="0" xfId="0" applyAlignment="1" applyBorder="1" applyFont="1">
      <alignment horizontal="right" vertical="bottom"/>
    </xf>
    <xf borderId="2" fillId="3" fontId="4" numFmtId="0" xfId="0" applyAlignment="1" applyBorder="1" applyFont="1">
      <alignment horizontal="right" vertical="bottom"/>
    </xf>
    <xf borderId="2" fillId="3" fontId="4" numFmtId="0" xfId="0" applyAlignment="1" applyBorder="1" applyFont="1">
      <alignment vertical="bottom"/>
    </xf>
    <xf borderId="2" fillId="3" fontId="3" numFmtId="0" xfId="0" applyAlignment="1" applyBorder="1" applyFont="1">
      <alignment horizontal="right" vertical="bottom"/>
    </xf>
    <xf borderId="3" fillId="3" fontId="4" numFmtId="0" xfId="0" applyAlignment="1" applyBorder="1" applyFont="1">
      <alignment horizontal="right" vertical="bottom"/>
    </xf>
    <xf borderId="4" fillId="3" fontId="4" numFmtId="0" xfId="0" applyAlignment="1" applyBorder="1" applyFont="1">
      <alignment horizontal="right" vertical="bottom"/>
    </xf>
    <xf borderId="1" fillId="5" fontId="4" numFmtId="0" xfId="0" applyAlignment="1" applyBorder="1" applyFill="1" applyFont="1">
      <alignment horizontal="right" vertical="bottom"/>
    </xf>
    <xf borderId="2" fillId="5" fontId="4" numFmtId="0" xfId="0" applyAlignment="1" applyBorder="1" applyFont="1">
      <alignment horizontal="right" vertical="bottom"/>
    </xf>
    <xf borderId="2" fillId="5" fontId="4" numFmtId="0" xfId="0" applyAlignment="1" applyBorder="1" applyFont="1">
      <alignment vertical="bottom"/>
    </xf>
    <xf borderId="3" fillId="5" fontId="4" numFmtId="0" xfId="0" applyAlignment="1" applyBorder="1" applyFont="1">
      <alignment horizontal="right" vertical="bottom"/>
    </xf>
    <xf borderId="4" fillId="5" fontId="4" numFmtId="0" xfId="0" applyAlignment="1" applyBorder="1" applyFont="1">
      <alignment horizontal="right" vertical="bottom"/>
    </xf>
    <xf borderId="4" fillId="5" fontId="4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1" fillId="0" fontId="1" numFmtId="0" xfId="0" applyBorder="1" applyFont="1"/>
    <xf borderId="0" fillId="4" fontId="1" numFmtId="0" xfId="0" applyFont="1"/>
    <xf borderId="0" fillId="3" fontId="1" numFmtId="0" xfId="0" applyFont="1"/>
    <xf borderId="0" fillId="6" fontId="1" numFmtId="0" xfId="0" applyFill="1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25"/>
    <col customWidth="1" min="10" max="10" width="37.75"/>
    <col customWidth="1" min="14" max="14" width="24.0"/>
    <col customWidth="1" min="15" max="15" width="22.25"/>
    <col customWidth="1" min="16" max="16" width="26.0"/>
    <col customWidth="1" min="17" max="17" width="19.0"/>
    <col customWidth="1" min="18" max="18" width="30.25"/>
    <col customWidth="1" min="20" max="20" width="19.63"/>
  </cols>
  <sheetData>
    <row r="2">
      <c r="C2" s="1" t="s">
        <v>0</v>
      </c>
    </row>
    <row r="4">
      <c r="C4" s="2" t="s">
        <v>1</v>
      </c>
      <c r="D4" s="3" t="s">
        <v>2</v>
      </c>
      <c r="E4" s="3" t="s">
        <v>3</v>
      </c>
      <c r="F4" s="3" t="s">
        <v>4</v>
      </c>
    </row>
    <row r="5">
      <c r="C5" s="4">
        <v>1.0</v>
      </c>
      <c r="D5" s="5">
        <v>22.0</v>
      </c>
      <c r="E5" s="6" t="s">
        <v>5</v>
      </c>
      <c r="F5" s="5">
        <v>8.0</v>
      </c>
    </row>
    <row r="6">
      <c r="C6" s="4">
        <v>2.0</v>
      </c>
      <c r="D6" s="5">
        <v>24.0</v>
      </c>
      <c r="E6" s="6" t="s">
        <v>5</v>
      </c>
      <c r="F6" s="5">
        <v>10.0</v>
      </c>
    </row>
    <row r="7">
      <c r="C7" s="4">
        <v>3.0</v>
      </c>
      <c r="D7" s="5">
        <v>26.0</v>
      </c>
      <c r="E7" s="6" t="s">
        <v>6</v>
      </c>
      <c r="F7" s="5">
        <v>12.0</v>
      </c>
    </row>
    <row r="8">
      <c r="C8" s="4">
        <v>4.0</v>
      </c>
      <c r="D8" s="5">
        <v>28.0</v>
      </c>
      <c r="E8" s="6" t="s">
        <v>6</v>
      </c>
      <c r="F8" s="5">
        <v>14.0</v>
      </c>
    </row>
    <row r="9">
      <c r="C9" s="4">
        <v>5.0</v>
      </c>
      <c r="D9" s="5">
        <v>30.0</v>
      </c>
      <c r="E9" s="6" t="s">
        <v>5</v>
      </c>
      <c r="F9" s="5">
        <v>16.0</v>
      </c>
    </row>
    <row r="10">
      <c r="C10" s="4">
        <v>6.0</v>
      </c>
      <c r="D10" s="5">
        <v>32.0</v>
      </c>
      <c r="E10" s="7" t="s">
        <v>5</v>
      </c>
      <c r="F10" s="5">
        <v>18.0</v>
      </c>
    </row>
    <row r="11">
      <c r="B11" s="1" t="s">
        <v>7</v>
      </c>
      <c r="C11" s="8">
        <f t="shared" ref="C11:D11" si="1">AVERAGE(C5:C10)</f>
        <v>3.5</v>
      </c>
      <c r="D11" s="8">
        <f t="shared" si="1"/>
        <v>27</v>
      </c>
      <c r="E11" s="1" t="s">
        <v>5</v>
      </c>
      <c r="F11" s="8">
        <f>AVERAGE(F5:F10)</f>
        <v>13</v>
      </c>
    </row>
    <row r="12">
      <c r="B12" s="1" t="s">
        <v>8</v>
      </c>
      <c r="C12" s="8">
        <f t="shared" ref="C12:D12" si="2">MIN(C5:C10)</f>
        <v>1</v>
      </c>
      <c r="D12" s="8">
        <f t="shared" si="2"/>
        <v>22</v>
      </c>
      <c r="F12" s="8">
        <f>MIN(F5:F10)</f>
        <v>8</v>
      </c>
    </row>
    <row r="13">
      <c r="B13" s="1" t="s">
        <v>9</v>
      </c>
      <c r="C13" s="8">
        <f t="shared" ref="C13:D13" si="3">MAX(C5:C10)</f>
        <v>6</v>
      </c>
      <c r="D13" s="8">
        <f t="shared" si="3"/>
        <v>32</v>
      </c>
      <c r="F13" s="8">
        <f>MAX(F5:F10)</f>
        <v>18</v>
      </c>
    </row>
    <row r="15">
      <c r="C15" s="1" t="s">
        <v>10</v>
      </c>
    </row>
    <row r="16">
      <c r="C16" s="1" t="s">
        <v>11</v>
      </c>
    </row>
    <row r="17">
      <c r="C17" s="1" t="s">
        <v>12</v>
      </c>
    </row>
    <row r="23">
      <c r="D23" s="9" t="s">
        <v>13</v>
      </c>
      <c r="E23" s="10" t="s">
        <v>14</v>
      </c>
      <c r="F23" s="10" t="s">
        <v>15</v>
      </c>
      <c r="G23" s="10" t="s">
        <v>16</v>
      </c>
      <c r="H23" s="10" t="s">
        <v>17</v>
      </c>
      <c r="J23" s="1" t="s">
        <v>18</v>
      </c>
    </row>
    <row r="24">
      <c r="D24" s="11">
        <v>1.0</v>
      </c>
      <c r="E24" s="12">
        <v>15.0</v>
      </c>
      <c r="F24" s="12" t="s">
        <v>19</v>
      </c>
      <c r="G24" s="12">
        <v>9.0</v>
      </c>
      <c r="H24" s="13">
        <v>3.5</v>
      </c>
    </row>
    <row r="25">
      <c r="D25" s="14">
        <v>2.0</v>
      </c>
      <c r="E25" s="15">
        <v>16.0</v>
      </c>
      <c r="F25" s="15" t="s">
        <v>20</v>
      </c>
      <c r="G25" s="15">
        <v>10.0</v>
      </c>
      <c r="H25" s="15">
        <v>3.8</v>
      </c>
      <c r="J25" s="16" t="s">
        <v>21</v>
      </c>
    </row>
    <row r="26">
      <c r="D26" s="11">
        <v>3.0</v>
      </c>
      <c r="E26" s="12">
        <v>14.0</v>
      </c>
      <c r="F26" s="12" t="s">
        <v>19</v>
      </c>
      <c r="G26" s="12">
        <v>9.0</v>
      </c>
      <c r="H26" s="12">
        <v>3.2</v>
      </c>
      <c r="J26" s="1" t="s">
        <v>22</v>
      </c>
    </row>
    <row r="27">
      <c r="D27" s="14">
        <v>4.0</v>
      </c>
      <c r="E27" s="15">
        <v>17.0</v>
      </c>
      <c r="F27" s="15" t="s">
        <v>20</v>
      </c>
      <c r="G27" s="15">
        <v>11.0</v>
      </c>
      <c r="H27" s="15">
        <v>4.0</v>
      </c>
    </row>
    <row r="28">
      <c r="D28" s="11">
        <v>5.0</v>
      </c>
      <c r="E28" s="12">
        <v>15.0</v>
      </c>
      <c r="F28" s="12" t="s">
        <v>19</v>
      </c>
      <c r="G28" s="12">
        <v>10.0</v>
      </c>
      <c r="H28" s="12">
        <v>3.6</v>
      </c>
      <c r="J28" s="17">
        <v>1.0</v>
      </c>
      <c r="K28" s="18">
        <v>15.0</v>
      </c>
      <c r="L28" s="19" t="s">
        <v>19</v>
      </c>
      <c r="M28" s="18">
        <v>9.0</v>
      </c>
      <c r="N28" s="20">
        <v>3.5</v>
      </c>
    </row>
    <row r="29">
      <c r="D29" s="14">
        <v>6.0</v>
      </c>
      <c r="E29" s="15">
        <v>16.0</v>
      </c>
      <c r="F29" s="15" t="s">
        <v>20</v>
      </c>
      <c r="G29" s="15">
        <v>11.0</v>
      </c>
      <c r="H29" s="15">
        <v>3.9</v>
      </c>
      <c r="J29" s="21">
        <v>4.0</v>
      </c>
      <c r="K29" s="22">
        <v>17.0</v>
      </c>
      <c r="L29" s="23" t="s">
        <v>20</v>
      </c>
      <c r="M29" s="22">
        <v>11.0</v>
      </c>
      <c r="N29" s="22">
        <v>4.0</v>
      </c>
    </row>
    <row r="30">
      <c r="D30" s="11">
        <v>7.0</v>
      </c>
      <c r="E30" s="12">
        <v>14.0</v>
      </c>
      <c r="F30" s="12" t="s">
        <v>19</v>
      </c>
      <c r="G30" s="12">
        <v>9.0</v>
      </c>
      <c r="H30" s="12">
        <v>3.4</v>
      </c>
      <c r="J30" s="21">
        <v>8.0</v>
      </c>
      <c r="K30" s="22">
        <v>17.0</v>
      </c>
      <c r="L30" s="23" t="s">
        <v>20</v>
      </c>
      <c r="M30" s="22">
        <v>10.0</v>
      </c>
      <c r="N30" s="22">
        <v>3.7</v>
      </c>
    </row>
    <row r="31">
      <c r="D31" s="14">
        <v>8.0</v>
      </c>
      <c r="E31" s="15">
        <v>17.0</v>
      </c>
      <c r="F31" s="15" t="s">
        <v>20</v>
      </c>
      <c r="G31" s="15">
        <v>10.0</v>
      </c>
      <c r="H31" s="15">
        <v>3.7</v>
      </c>
      <c r="J31" s="21">
        <v>12.0</v>
      </c>
      <c r="K31" s="22">
        <v>17.0</v>
      </c>
      <c r="L31" s="23" t="s">
        <v>20</v>
      </c>
      <c r="M31" s="22">
        <v>11.0</v>
      </c>
      <c r="N31" s="22">
        <v>3.9</v>
      </c>
    </row>
    <row r="32">
      <c r="D32" s="11">
        <v>9.0</v>
      </c>
      <c r="E32" s="12">
        <v>15.0</v>
      </c>
      <c r="F32" s="12" t="s">
        <v>19</v>
      </c>
      <c r="G32" s="12">
        <v>11.0</v>
      </c>
      <c r="H32" s="12">
        <v>3.3</v>
      </c>
      <c r="J32" s="21">
        <v>15.0</v>
      </c>
      <c r="K32" s="22">
        <v>14.0</v>
      </c>
      <c r="L32" s="23" t="s">
        <v>19</v>
      </c>
      <c r="M32" s="22">
        <v>11.0</v>
      </c>
      <c r="N32" s="22">
        <v>3.7</v>
      </c>
    </row>
    <row r="33">
      <c r="D33" s="14">
        <v>10.0</v>
      </c>
      <c r="E33" s="15">
        <v>16.0</v>
      </c>
      <c r="F33" s="15" t="s">
        <v>20</v>
      </c>
      <c r="G33" s="15">
        <v>9.0</v>
      </c>
      <c r="H33" s="15">
        <v>3.6</v>
      </c>
    </row>
    <row r="34">
      <c r="D34" s="11">
        <v>11.0</v>
      </c>
      <c r="E34" s="12">
        <v>14.0</v>
      </c>
      <c r="F34" s="12" t="s">
        <v>19</v>
      </c>
      <c r="G34" s="12">
        <v>10.0</v>
      </c>
      <c r="H34" s="12">
        <v>3.8</v>
      </c>
    </row>
    <row r="35">
      <c r="D35" s="14">
        <v>12.0</v>
      </c>
      <c r="E35" s="15">
        <v>17.0</v>
      </c>
      <c r="F35" s="15" t="s">
        <v>20</v>
      </c>
      <c r="G35" s="15">
        <v>11.0</v>
      </c>
      <c r="H35" s="15">
        <v>3.9</v>
      </c>
      <c r="J35" s="16" t="s">
        <v>23</v>
      </c>
    </row>
    <row r="36">
      <c r="D36" s="11">
        <v>13.0</v>
      </c>
      <c r="E36" s="12">
        <v>15.0</v>
      </c>
      <c r="F36" s="12" t="s">
        <v>19</v>
      </c>
      <c r="G36" s="12">
        <v>9.0</v>
      </c>
      <c r="H36" s="12">
        <v>3.1</v>
      </c>
      <c r="J36" s="1" t="s">
        <v>24</v>
      </c>
    </row>
    <row r="37">
      <c r="D37" s="14">
        <v>14.0</v>
      </c>
      <c r="E37" s="15">
        <v>16.0</v>
      </c>
      <c r="F37" s="15" t="s">
        <v>20</v>
      </c>
      <c r="G37" s="15">
        <v>10.0</v>
      </c>
      <c r="H37" s="15">
        <v>3.5</v>
      </c>
      <c r="J37" s="1" t="s">
        <v>25</v>
      </c>
    </row>
    <row r="38">
      <c r="D38" s="11">
        <v>15.0</v>
      </c>
      <c r="E38" s="12">
        <v>14.0</v>
      </c>
      <c r="F38" s="12" t="s">
        <v>19</v>
      </c>
      <c r="G38" s="12">
        <v>11.0</v>
      </c>
      <c r="H38" s="12">
        <v>3.7</v>
      </c>
      <c r="J38" s="1" t="s">
        <v>26</v>
      </c>
    </row>
    <row r="40">
      <c r="J40" s="11">
        <v>1.0</v>
      </c>
      <c r="K40" s="12">
        <v>15.0</v>
      </c>
      <c r="L40" s="12" t="s">
        <v>19</v>
      </c>
      <c r="M40" s="12">
        <v>9.0</v>
      </c>
      <c r="N40" s="13">
        <v>3.5</v>
      </c>
    </row>
    <row r="46">
      <c r="H46" s="24">
        <v>1.0</v>
      </c>
      <c r="I46" s="25">
        <v>15.0</v>
      </c>
      <c r="J46" s="26" t="s">
        <v>19</v>
      </c>
      <c r="K46" s="25">
        <v>9.0</v>
      </c>
      <c r="L46" s="27">
        <v>3.5</v>
      </c>
    </row>
    <row r="47">
      <c r="H47" s="28">
        <v>3.0</v>
      </c>
      <c r="I47" s="29">
        <v>14.0</v>
      </c>
      <c r="J47" s="12" t="s">
        <v>19</v>
      </c>
      <c r="K47" s="29">
        <v>9.0</v>
      </c>
      <c r="L47" s="29">
        <v>3.2</v>
      </c>
    </row>
    <row r="48">
      <c r="H48" s="28">
        <v>5.0</v>
      </c>
      <c r="I48" s="29">
        <v>15.0</v>
      </c>
      <c r="J48" s="12" t="s">
        <v>19</v>
      </c>
      <c r="K48" s="29">
        <v>10.0</v>
      </c>
      <c r="L48" s="29">
        <v>3.6</v>
      </c>
    </row>
    <row r="49">
      <c r="H49" s="28">
        <v>7.0</v>
      </c>
      <c r="I49" s="29">
        <v>14.0</v>
      </c>
      <c r="J49" s="12" t="s">
        <v>19</v>
      </c>
      <c r="K49" s="29">
        <v>9.0</v>
      </c>
      <c r="L49" s="29">
        <v>3.4</v>
      </c>
      <c r="M49" s="1" t="s">
        <v>27</v>
      </c>
      <c r="O49" s="1" t="s">
        <v>28</v>
      </c>
    </row>
    <row r="50">
      <c r="H50" s="28">
        <v>9.0</v>
      </c>
      <c r="I50" s="29">
        <v>15.0</v>
      </c>
      <c r="J50" s="12" t="s">
        <v>19</v>
      </c>
      <c r="K50" s="29">
        <v>11.0</v>
      </c>
      <c r="L50" s="29">
        <v>3.3</v>
      </c>
      <c r="N50" s="1" t="s">
        <v>29</v>
      </c>
    </row>
    <row r="51">
      <c r="H51" s="28">
        <v>11.0</v>
      </c>
      <c r="I51" s="29">
        <v>14.0</v>
      </c>
      <c r="J51" s="12" t="s">
        <v>19</v>
      </c>
      <c r="K51" s="29">
        <v>10.0</v>
      </c>
      <c r="L51" s="29">
        <v>3.8</v>
      </c>
    </row>
    <row r="52">
      <c r="C52" s="1" t="s">
        <v>30</v>
      </c>
      <c r="H52" s="28">
        <v>13.0</v>
      </c>
      <c r="I52" s="29">
        <v>15.0</v>
      </c>
      <c r="J52" s="12" t="s">
        <v>19</v>
      </c>
      <c r="K52" s="29">
        <v>9.0</v>
      </c>
      <c r="L52" s="29">
        <v>3.1</v>
      </c>
      <c r="N52" s="24">
        <v>1.0</v>
      </c>
      <c r="O52" s="25">
        <v>15.0</v>
      </c>
      <c r="P52" s="26" t="s">
        <v>19</v>
      </c>
      <c r="Q52" s="25">
        <v>9.0</v>
      </c>
      <c r="R52" s="27">
        <v>3.5</v>
      </c>
    </row>
    <row r="53">
      <c r="C53" s="1" t="s">
        <v>31</v>
      </c>
      <c r="H53" s="28">
        <v>15.0</v>
      </c>
      <c r="I53" s="29">
        <v>14.0</v>
      </c>
      <c r="J53" s="12" t="s">
        <v>19</v>
      </c>
      <c r="K53" s="29">
        <v>11.0</v>
      </c>
      <c r="L53" s="29">
        <v>3.7</v>
      </c>
      <c r="N53" s="30">
        <v>2.0</v>
      </c>
      <c r="O53" s="31">
        <v>16.0</v>
      </c>
      <c r="P53" s="32" t="s">
        <v>20</v>
      </c>
      <c r="Q53" s="31">
        <v>10.0</v>
      </c>
      <c r="R53" s="31">
        <v>3.8</v>
      </c>
    </row>
    <row r="54">
      <c r="C54" s="1" t="s">
        <v>32</v>
      </c>
      <c r="N54" s="28">
        <v>7.0</v>
      </c>
      <c r="O54" s="29">
        <v>14.0</v>
      </c>
      <c r="P54" s="12" t="s">
        <v>19</v>
      </c>
      <c r="Q54" s="29">
        <v>9.0</v>
      </c>
      <c r="R54" s="29">
        <v>3.4</v>
      </c>
    </row>
    <row r="55">
      <c r="C55" s="1" t="s">
        <v>33</v>
      </c>
      <c r="N55" s="33">
        <v>8.0</v>
      </c>
      <c r="O55" s="34">
        <v>17.0</v>
      </c>
      <c r="P55" s="35" t="s">
        <v>20</v>
      </c>
      <c r="Q55" s="34">
        <v>10.0</v>
      </c>
      <c r="R55" s="34">
        <v>3.7</v>
      </c>
    </row>
    <row r="56">
      <c r="H56" s="30">
        <v>2.0</v>
      </c>
      <c r="I56" s="31">
        <v>16.0</v>
      </c>
      <c r="J56" s="32" t="s">
        <v>20</v>
      </c>
      <c r="K56" s="31">
        <v>10.0</v>
      </c>
      <c r="L56" s="31">
        <v>3.8</v>
      </c>
      <c r="N56" s="28">
        <v>11.0</v>
      </c>
      <c r="O56" s="29">
        <v>14.0</v>
      </c>
      <c r="P56" s="12" t="s">
        <v>19</v>
      </c>
      <c r="Q56" s="29">
        <v>10.0</v>
      </c>
      <c r="R56" s="29">
        <v>3.8</v>
      </c>
    </row>
    <row r="57">
      <c r="H57" s="33">
        <v>4.0</v>
      </c>
      <c r="I57" s="34">
        <v>17.0</v>
      </c>
      <c r="J57" s="35" t="s">
        <v>20</v>
      </c>
      <c r="K57" s="34">
        <v>11.0</v>
      </c>
      <c r="L57" s="34">
        <v>4.0</v>
      </c>
    </row>
    <row r="58">
      <c r="D58" s="36" t="s">
        <v>1</v>
      </c>
      <c r="E58" s="36" t="s">
        <v>4</v>
      </c>
      <c r="H58" s="33">
        <v>6.0</v>
      </c>
      <c r="I58" s="34">
        <v>16.0</v>
      </c>
      <c r="J58" s="35" t="s">
        <v>20</v>
      </c>
      <c r="K58" s="34">
        <v>11.0</v>
      </c>
      <c r="L58" s="34">
        <v>3.9</v>
      </c>
      <c r="M58" s="1" t="s">
        <v>34</v>
      </c>
    </row>
    <row r="59">
      <c r="D59" s="36">
        <v>1.0</v>
      </c>
      <c r="E59" s="36">
        <v>8.0</v>
      </c>
      <c r="H59" s="33">
        <v>8.0</v>
      </c>
      <c r="I59" s="34">
        <v>17.0</v>
      </c>
      <c r="J59" s="35" t="s">
        <v>20</v>
      </c>
      <c r="K59" s="34">
        <v>10.0</v>
      </c>
      <c r="L59" s="34">
        <v>3.7</v>
      </c>
    </row>
    <row r="60">
      <c r="D60" s="36">
        <v>2.0</v>
      </c>
      <c r="E60" s="36">
        <v>10.0</v>
      </c>
      <c r="H60" s="33">
        <v>10.0</v>
      </c>
      <c r="I60" s="34">
        <v>16.0</v>
      </c>
      <c r="J60" s="35" t="s">
        <v>20</v>
      </c>
      <c r="K60" s="34">
        <v>9.0</v>
      </c>
      <c r="L60" s="34">
        <v>3.6</v>
      </c>
    </row>
    <row r="61">
      <c r="D61" s="36">
        <v>3.0</v>
      </c>
      <c r="E61" s="36">
        <v>12.0</v>
      </c>
      <c r="H61" s="33">
        <v>12.0</v>
      </c>
      <c r="I61" s="34">
        <v>17.0</v>
      </c>
      <c r="J61" s="35" t="s">
        <v>20</v>
      </c>
      <c r="K61" s="34">
        <v>11.0</v>
      </c>
      <c r="L61" s="34">
        <v>3.9</v>
      </c>
    </row>
    <row r="62">
      <c r="D62" s="36">
        <v>4.0</v>
      </c>
      <c r="E62" s="36">
        <v>14.0</v>
      </c>
      <c r="H62" s="33">
        <v>14.0</v>
      </c>
      <c r="I62" s="34">
        <v>16.0</v>
      </c>
      <c r="J62" s="35" t="s">
        <v>20</v>
      </c>
      <c r="K62" s="34">
        <v>10.0</v>
      </c>
      <c r="L62" s="34">
        <v>3.5</v>
      </c>
    </row>
    <row r="63">
      <c r="D63" s="36">
        <v>5.0</v>
      </c>
      <c r="E63" s="36">
        <v>16.0</v>
      </c>
    </row>
    <row r="64">
      <c r="D64" s="36">
        <v>6.0</v>
      </c>
      <c r="E64" s="36">
        <v>18.0</v>
      </c>
    </row>
    <row r="69">
      <c r="N69" s="1" t="s">
        <v>35</v>
      </c>
      <c r="Q69" s="1" t="s">
        <v>36</v>
      </c>
      <c r="R69" s="1" t="s">
        <v>37</v>
      </c>
    </row>
    <row r="70">
      <c r="L70" s="16">
        <v>2023.0</v>
      </c>
      <c r="M70" s="1" t="s">
        <v>38</v>
      </c>
      <c r="N70" s="1" t="s">
        <v>39</v>
      </c>
      <c r="O70" s="1" t="s">
        <v>40</v>
      </c>
      <c r="Q70" s="16" t="s">
        <v>41</v>
      </c>
    </row>
    <row r="71">
      <c r="L71" s="37" t="s">
        <v>42</v>
      </c>
      <c r="M71" s="38" t="s">
        <v>43</v>
      </c>
      <c r="N71" s="38" t="s">
        <v>35</v>
      </c>
      <c r="O71" s="38" t="s">
        <v>44</v>
      </c>
      <c r="P71" s="1" t="s">
        <v>45</v>
      </c>
      <c r="Q71" s="1">
        <v>1.0</v>
      </c>
      <c r="R71" s="8">
        <f>(Q71-Q77)</f>
        <v>-2.5</v>
      </c>
      <c r="S71" s="8">
        <f t="shared" ref="S71:S76" si="4">POW(R71,2)</f>
        <v>6.25</v>
      </c>
    </row>
    <row r="72">
      <c r="L72" s="39" t="s">
        <v>46</v>
      </c>
      <c r="M72" s="5">
        <v>929.0</v>
      </c>
      <c r="N72" s="5">
        <v>1240.0</v>
      </c>
      <c r="O72" s="5">
        <v>390.0</v>
      </c>
      <c r="P72" s="1" t="s">
        <v>47</v>
      </c>
      <c r="Q72" s="1">
        <v>2.0</v>
      </c>
      <c r="R72" s="8">
        <f>Q72-Q77</f>
        <v>-1.5</v>
      </c>
      <c r="S72" s="8">
        <f t="shared" si="4"/>
        <v>2.25</v>
      </c>
    </row>
    <row r="73">
      <c r="L73" s="39" t="s">
        <v>48</v>
      </c>
      <c r="M73" s="5">
        <v>1100.0</v>
      </c>
      <c r="N73" s="5">
        <v>1210.0</v>
      </c>
      <c r="O73" s="5">
        <v>370.0</v>
      </c>
      <c r="P73" s="1" t="s">
        <v>49</v>
      </c>
      <c r="Q73" s="1">
        <v>3.0</v>
      </c>
      <c r="R73" s="8">
        <f>Q73-Q77</f>
        <v>-0.5</v>
      </c>
      <c r="S73" s="8">
        <f t="shared" si="4"/>
        <v>0.25</v>
      </c>
    </row>
    <row r="74">
      <c r="L74" s="39" t="s">
        <v>50</v>
      </c>
      <c r="M74" s="5">
        <v>800.0</v>
      </c>
      <c r="N74" s="5">
        <v>1180.0</v>
      </c>
      <c r="O74" s="5">
        <v>520.0</v>
      </c>
      <c r="P74" s="1" t="s">
        <v>51</v>
      </c>
      <c r="Q74" s="1">
        <v>4.0</v>
      </c>
      <c r="R74" s="8">
        <f>Q74-Q77</f>
        <v>0.5</v>
      </c>
      <c r="S74" s="8">
        <f t="shared" si="4"/>
        <v>0.25</v>
      </c>
      <c r="U74" s="36" t="s">
        <v>52</v>
      </c>
    </row>
    <row r="75">
      <c r="L75" s="39" t="s">
        <v>53</v>
      </c>
      <c r="M75" s="5">
        <v>1200.0</v>
      </c>
      <c r="N75" s="5">
        <v>1320.0</v>
      </c>
      <c r="O75" s="5">
        <v>580.0</v>
      </c>
      <c r="P75" s="1" t="s">
        <v>54</v>
      </c>
      <c r="Q75" s="1">
        <v>5.0</v>
      </c>
      <c r="R75" s="8">
        <f>Q75-Q77</f>
        <v>1.5</v>
      </c>
      <c r="S75" s="8">
        <f t="shared" si="4"/>
        <v>2.25</v>
      </c>
      <c r="U75" s="36">
        <v>3.5</v>
      </c>
    </row>
    <row r="76">
      <c r="L76" s="39" t="s">
        <v>55</v>
      </c>
      <c r="M76" s="5">
        <v>870.0</v>
      </c>
      <c r="N76" s="5">
        <v>1220.0</v>
      </c>
      <c r="O76" s="5">
        <v>700.0</v>
      </c>
      <c r="P76" s="1" t="s">
        <v>56</v>
      </c>
      <c r="Q76" s="1">
        <v>6.0</v>
      </c>
      <c r="R76" s="8">
        <f>Q76-Q77</f>
        <v>2.5</v>
      </c>
      <c r="S76" s="8">
        <f t="shared" si="4"/>
        <v>6.25</v>
      </c>
    </row>
    <row r="77">
      <c r="L77" s="39" t="s">
        <v>57</v>
      </c>
      <c r="M77" s="5">
        <v>990.0</v>
      </c>
      <c r="N77" s="5">
        <v>1290.0</v>
      </c>
      <c r="O77" s="5">
        <v>690.0</v>
      </c>
      <c r="P77" s="1" t="s">
        <v>58</v>
      </c>
      <c r="Q77" s="8">
        <f>AVERAGE(Q71:Q76)</f>
        <v>3.5</v>
      </c>
      <c r="S77" s="40">
        <f>SUM(S71:S76)</f>
        <v>17.5</v>
      </c>
      <c r="T77" s="36" t="s">
        <v>59</v>
      </c>
    </row>
    <row r="78">
      <c r="L78" s="39" t="s">
        <v>60</v>
      </c>
      <c r="M78" s="5">
        <v>950.0</v>
      </c>
      <c r="N78" s="5">
        <v>1310.0</v>
      </c>
      <c r="O78" s="5">
        <v>650.0</v>
      </c>
      <c r="S78" s="40">
        <f>6-1</f>
        <v>5</v>
      </c>
      <c r="T78" s="36" t="s">
        <v>61</v>
      </c>
    </row>
    <row r="79">
      <c r="L79" s="39" t="s">
        <v>62</v>
      </c>
      <c r="M79" s="5">
        <v>1500.0</v>
      </c>
      <c r="N79" s="5">
        <v>1330.0</v>
      </c>
      <c r="O79" s="5">
        <v>550.0</v>
      </c>
      <c r="Q79" s="1" t="s">
        <v>63</v>
      </c>
    </row>
    <row r="80">
      <c r="L80" s="1" t="s">
        <v>7</v>
      </c>
      <c r="M80" s="8">
        <f>AVERAGE(M72:M79)</f>
        <v>1042.375</v>
      </c>
      <c r="N80" s="8">
        <f t="shared" ref="N80:O80" si="5">AVERAGE(N71:N79)</f>
        <v>1262.5</v>
      </c>
      <c r="O80" s="8">
        <f t="shared" si="5"/>
        <v>556.25</v>
      </c>
      <c r="P80" s="1" t="s">
        <v>52</v>
      </c>
      <c r="Q80" s="8">
        <f>VAR(Q71:Q76)</f>
        <v>3.5</v>
      </c>
      <c r="T80" s="16" t="s">
        <v>64</v>
      </c>
      <c r="U80" s="1" t="s">
        <v>65</v>
      </c>
    </row>
    <row r="81">
      <c r="L81" s="1" t="s">
        <v>52</v>
      </c>
      <c r="M81" s="8">
        <f t="shared" ref="M81:O81" si="6">VAR(M72:M79)</f>
        <v>50025.125</v>
      </c>
      <c r="N81" s="8">
        <f t="shared" si="6"/>
        <v>3250</v>
      </c>
      <c r="O81" s="8">
        <f t="shared" si="6"/>
        <v>15941.07143</v>
      </c>
      <c r="P81" s="1" t="s">
        <v>66</v>
      </c>
      <c r="Q81" s="8">
        <f>SQRT(Q80)</f>
        <v>1.870828693</v>
      </c>
      <c r="U81" s="8">
        <f>SQRT(U75)</f>
        <v>1.870828693</v>
      </c>
    </row>
    <row r="82">
      <c r="L82" s="1" t="s">
        <v>66</v>
      </c>
      <c r="M82" s="8">
        <f t="shared" ref="M82:O82" si="7">STDEV(M72:M79)</f>
        <v>223.6629719</v>
      </c>
      <c r="N82" s="8">
        <f t="shared" si="7"/>
        <v>57.00877125</v>
      </c>
      <c r="O82" s="8">
        <f t="shared" si="7"/>
        <v>126.2579559</v>
      </c>
    </row>
    <row r="83">
      <c r="L83" s="16" t="s">
        <v>67</v>
      </c>
      <c r="M83" s="41">
        <f t="shared" ref="M83:O83" si="8">M82/M80</f>
        <v>0.2145705451</v>
      </c>
      <c r="N83" s="42">
        <f t="shared" si="8"/>
        <v>0.04515546238</v>
      </c>
      <c r="O83" s="43">
        <f t="shared" si="8"/>
        <v>0.2269805949</v>
      </c>
    </row>
    <row r="84">
      <c r="L84" s="1" t="s">
        <v>68</v>
      </c>
    </row>
    <row r="87">
      <c r="N87" s="16" t="s">
        <v>69</v>
      </c>
      <c r="O87" s="16" t="s">
        <v>70</v>
      </c>
      <c r="Q87" s="16" t="s">
        <v>71</v>
      </c>
      <c r="R87" s="16" t="s">
        <v>72</v>
      </c>
      <c r="S87" s="44" t="s">
        <v>73</v>
      </c>
      <c r="T87" s="1" t="s">
        <v>74</v>
      </c>
    </row>
    <row r="88">
      <c r="S88" s="44" t="s">
        <v>75</v>
      </c>
      <c r="T88" s="44" t="s">
        <v>76</v>
      </c>
    </row>
    <row r="89">
      <c r="N89" s="16" t="s">
        <v>77</v>
      </c>
      <c r="O89" s="1" t="s">
        <v>78</v>
      </c>
      <c r="Q89" s="16" t="s">
        <v>79</v>
      </c>
      <c r="R89" s="1" t="s">
        <v>80</v>
      </c>
      <c r="S89" s="16" t="s">
        <v>15</v>
      </c>
      <c r="T89" s="16" t="s">
        <v>81</v>
      </c>
    </row>
    <row r="90">
      <c r="Q90" s="16" t="s">
        <v>82</v>
      </c>
      <c r="R90" s="1" t="s">
        <v>83</v>
      </c>
      <c r="S90" s="16" t="s">
        <v>84</v>
      </c>
      <c r="T90" s="16" t="s">
        <v>85</v>
      </c>
    </row>
    <row r="91">
      <c r="S91" s="16" t="s">
        <v>86</v>
      </c>
      <c r="T91" s="16" t="s">
        <v>87</v>
      </c>
    </row>
    <row r="92">
      <c r="N92" s="16" t="s">
        <v>88</v>
      </c>
      <c r="O92" s="16" t="s">
        <v>89</v>
      </c>
      <c r="S92" s="16" t="s">
        <v>90</v>
      </c>
      <c r="T92" s="1" t="s">
        <v>91</v>
      </c>
    </row>
    <row r="93">
      <c r="O93" s="1" t="s">
        <v>92</v>
      </c>
    </row>
    <row r="94">
      <c r="O94" s="1" t="s">
        <v>93</v>
      </c>
    </row>
    <row r="95">
      <c r="O95" s="1" t="s">
        <v>94</v>
      </c>
    </row>
    <row r="96">
      <c r="O96" s="1" t="s">
        <v>95</v>
      </c>
    </row>
    <row r="97">
      <c r="O97" s="1" t="s">
        <v>96</v>
      </c>
    </row>
    <row r="101">
      <c r="O101" s="1" t="s">
        <v>97</v>
      </c>
      <c r="P101" s="36" t="s">
        <v>98</v>
      </c>
      <c r="Q101" s="36" t="s">
        <v>99</v>
      </c>
    </row>
    <row r="102">
      <c r="O102" s="16" t="s">
        <v>100</v>
      </c>
      <c r="P102" s="1" t="s">
        <v>101</v>
      </c>
      <c r="Q102" s="1" t="s">
        <v>102</v>
      </c>
    </row>
    <row r="106">
      <c r="O106" s="1" t="s">
        <v>103</v>
      </c>
      <c r="P106" s="1" t="s">
        <v>104</v>
      </c>
      <c r="Q106" s="1" t="s">
        <v>105</v>
      </c>
      <c r="R106" s="1" t="s">
        <v>106</v>
      </c>
    </row>
    <row r="107">
      <c r="O107" s="16" t="s">
        <v>107</v>
      </c>
      <c r="P107" s="1" t="s">
        <v>108</v>
      </c>
      <c r="Q107" s="1" t="s">
        <v>109</v>
      </c>
      <c r="R107" s="1" t="s">
        <v>110</v>
      </c>
    </row>
    <row r="109">
      <c r="P109" s="1" t="s">
        <v>111</v>
      </c>
      <c r="Q109" s="1" t="s">
        <v>112</v>
      </c>
    </row>
    <row r="110">
      <c r="O110" s="16" t="s">
        <v>113</v>
      </c>
    </row>
  </sheetData>
  <drawing r:id="rId1"/>
</worksheet>
</file>