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0610" windowHeight="11640" tabRatio="800" activeTab="5"/>
  </bookViews>
  <sheets>
    <sheet name="Version Control" sheetId="2" r:id="rId1"/>
    <sheet name="DocumentInformation" sheetId="4" r:id="rId2"/>
    <sheet name="TemplateDescription" sheetId="3" r:id="rId3"/>
    <sheet name="DataIngestion" sheetId="1" r:id="rId4"/>
    <sheet name="DataIngestion_Param" sheetId="6" r:id="rId5"/>
    <sheet name="ProcDownStreamApp" sheetId="7" r:id="rId6"/>
    <sheet name="Ref_Lookup" sheetId="5" r:id="rId7"/>
  </sheets>
  <definedNames>
    <definedName name="_xlnm._FilterDatabase" localSheetId="3" hidden="1">DataIngestion!$A$1:$AC$2</definedName>
    <definedName name="_xlnm._FilterDatabase" localSheetId="4" hidden="1">DataIngestion_Param!$A$1:$E$1</definedName>
    <definedName name="_xlnm._FilterDatabase" localSheetId="5" hidden="1">ProcDownStreamApp!$A$1:$D$36</definedName>
    <definedName name="DocType">#REF!:#REF!</definedName>
    <definedName name="Status">#REF!:#REF!</definedName>
    <definedName name="wrn.Associate._.Update._.Form." hidden="1">{#N/A,#N/A,FALSE,"Sheet1"}</definedName>
  </definedName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3" i="1"/>
  <c r="Q3" i="1" s="1"/>
  <c r="F19" i="1"/>
  <c r="Q19" i="1" s="1"/>
  <c r="F27" i="1"/>
  <c r="Q27" i="1" s="1"/>
  <c r="F35" i="1"/>
  <c r="Q35" i="1" s="1"/>
  <c r="E3" i="1"/>
  <c r="E4" i="1"/>
  <c r="F4" i="1" s="1"/>
  <c r="Q4" i="1" s="1"/>
  <c r="E5" i="1"/>
  <c r="F5" i="1" s="1"/>
  <c r="Q5" i="1" s="1"/>
  <c r="E6" i="1"/>
  <c r="F6" i="1" s="1"/>
  <c r="Q6" i="1" s="1"/>
  <c r="E7" i="1"/>
  <c r="F7" i="1" s="1"/>
  <c r="Q7" i="1" s="1"/>
  <c r="E8" i="1"/>
  <c r="F8" i="1" s="1"/>
  <c r="Q8" i="1" s="1"/>
  <c r="E9" i="1"/>
  <c r="F9" i="1" s="1"/>
  <c r="Q9" i="1" s="1"/>
  <c r="E10" i="1"/>
  <c r="F10" i="1" s="1"/>
  <c r="Q10" i="1" s="1"/>
  <c r="E11" i="1"/>
  <c r="F11" i="1" s="1"/>
  <c r="Q11" i="1" s="1"/>
  <c r="E12" i="1"/>
  <c r="F12" i="1" s="1"/>
  <c r="Q12" i="1" s="1"/>
  <c r="E13" i="1"/>
  <c r="F13" i="1" s="1"/>
  <c r="Q13" i="1" s="1"/>
  <c r="E14" i="1"/>
  <c r="F14" i="1" s="1"/>
  <c r="Q14" i="1" s="1"/>
  <c r="E15" i="1"/>
  <c r="F15" i="1" s="1"/>
  <c r="Q15" i="1" s="1"/>
  <c r="E16" i="1"/>
  <c r="F16" i="1" s="1"/>
  <c r="Q16" i="1" s="1"/>
  <c r="E17" i="1"/>
  <c r="F17" i="1" s="1"/>
  <c r="Q17" i="1" s="1"/>
  <c r="E18" i="1"/>
  <c r="F18" i="1" s="1"/>
  <c r="Q18" i="1" s="1"/>
  <c r="E19" i="1"/>
  <c r="E20" i="1"/>
  <c r="F20" i="1" s="1"/>
  <c r="Q20" i="1" s="1"/>
  <c r="E21" i="1"/>
  <c r="F21" i="1" s="1"/>
  <c r="Q21" i="1" s="1"/>
  <c r="E22" i="1"/>
  <c r="F22" i="1" s="1"/>
  <c r="Q22" i="1" s="1"/>
  <c r="E23" i="1"/>
  <c r="F23" i="1" s="1"/>
  <c r="Q23" i="1" s="1"/>
  <c r="E24" i="1"/>
  <c r="F24" i="1" s="1"/>
  <c r="Q24" i="1" s="1"/>
  <c r="E25" i="1"/>
  <c r="F25" i="1" s="1"/>
  <c r="Q25" i="1" s="1"/>
  <c r="E26" i="1"/>
  <c r="F26" i="1" s="1"/>
  <c r="Q26" i="1" s="1"/>
  <c r="E27" i="1"/>
  <c r="E28" i="1"/>
  <c r="F28" i="1" s="1"/>
  <c r="Q28" i="1" s="1"/>
  <c r="E29" i="1"/>
  <c r="F29" i="1" s="1"/>
  <c r="Q29" i="1" s="1"/>
  <c r="E30" i="1"/>
  <c r="F30" i="1" s="1"/>
  <c r="Q30" i="1" s="1"/>
  <c r="E31" i="1"/>
  <c r="F31" i="1" s="1"/>
  <c r="Q31" i="1" s="1"/>
  <c r="E32" i="1"/>
  <c r="F32" i="1" s="1"/>
  <c r="Q32" i="1" s="1"/>
  <c r="E33" i="1"/>
  <c r="F33" i="1" s="1"/>
  <c r="Q33" i="1" s="1"/>
  <c r="E34" i="1"/>
  <c r="F34" i="1" s="1"/>
  <c r="Q34" i="1" s="1"/>
  <c r="E35" i="1"/>
  <c r="E36" i="1"/>
  <c r="F36" i="1" s="1"/>
  <c r="Q36" i="1" s="1"/>
  <c r="G2" i="1" l="1"/>
  <c r="E2" i="1"/>
  <c r="F2" i="1" s="1"/>
  <c r="Q2" i="1" l="1"/>
  <c r="C8" i="4"/>
  <c r="C7" i="4"/>
  <c r="C6" i="4"/>
  <c r="C5" i="4"/>
  <c r="C4" i="4"/>
  <c r="D12" i="2"/>
</calcChain>
</file>

<file path=xl/comments1.xml><?xml version="1.0" encoding="utf-8"?>
<comments xmlns="http://schemas.openxmlformats.org/spreadsheetml/2006/main">
  <authors>
    <author>Venkatesan Daya</author>
    <author>TD</author>
  </authors>
  <commentList>
    <comment ref="A1" authorId="0">
      <text>
        <r>
          <rPr>
            <sz val="9"/>
            <color indexed="81"/>
            <rFont val="Calibri"/>
            <family val="2"/>
          </rPr>
          <t>Serial Number</t>
        </r>
      </text>
    </comment>
    <comment ref="B1" authorId="0">
      <text>
        <r>
          <rPr>
            <sz val="9"/>
            <color indexed="81"/>
            <rFont val="Calibri"/>
            <family val="2"/>
          </rPr>
          <t>Source System abbreviation</t>
        </r>
      </text>
    </comment>
    <comment ref="C1" authorId="1">
      <text>
        <r>
          <rPr>
            <sz val="9"/>
            <color indexed="81"/>
            <rFont val="Tahoma"/>
            <family val="2"/>
          </rPr>
          <t>Interface Specification File Name</t>
        </r>
      </text>
    </comment>
    <comment ref="D1" authorId="1">
      <text>
        <r>
          <rPr>
            <sz val="9"/>
            <color indexed="81"/>
            <rFont val="Tahoma"/>
            <family val="2"/>
          </rPr>
          <t>Source File Name</t>
        </r>
      </text>
    </comment>
    <comment ref="E1" authorId="0">
      <text>
        <r>
          <rPr>
            <sz val="9"/>
            <color indexed="81"/>
            <rFont val="Calibri"/>
            <family val="2"/>
          </rPr>
          <t xml:space="preserve">Naming Standard
FI_&lt;$Source_System_Abbr&gt;_$FileName&gt;_&lt;$Freq&gt;_&lt;$Seq_No&gt;
</t>
        </r>
      </text>
    </comment>
    <comment ref="F1" authorId="0">
      <text>
        <r>
          <rPr>
            <sz val="9"/>
            <color indexed="81"/>
            <rFont val="Calibri"/>
            <family val="2"/>
          </rPr>
          <t>Naming Standard
FI_&lt;$Source_System_Abbr&gt;_$FileName&gt;_&lt;$Freq&gt;_&lt;$Seq_No&gt;</t>
        </r>
      </text>
    </comment>
    <comment ref="H1" authorId="0">
      <text>
        <r>
          <rPr>
            <sz val="9"/>
            <color indexed="81"/>
            <rFont val="Calibri"/>
            <family val="2"/>
          </rPr>
          <t>Process Group ID.
Process Group is logical grouping of the process.
Usually it's created per system per process type
Please refer to Ref_Lookup for full list of process group</t>
        </r>
      </text>
    </comment>
    <comment ref="I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Biz_DT(Business date)
If there are futher requirement to partition T1 table, then need to specify
EX: Proc_DT
Or
Biz_DT,Proc_DT</t>
        </r>
      </text>
    </comment>
    <comment ref="J1" authorId="0">
      <text>
        <r>
          <rPr>
            <sz val="9"/>
            <color indexed="81"/>
            <rFont val="Calibri"/>
            <family val="2"/>
          </rPr>
          <t>Partition Column Name - source fiield name or control column 
Default : Business date, Site_Id
If there are other requirement to partition T1.1 table, then need to specify
EX: Proc_DT, Site_ID
or
Biz_DT, Proc_Dt, Site_ID</t>
        </r>
      </text>
    </comment>
    <comment ref="K1" authorId="1">
      <text>
        <r>
          <rPr>
            <sz val="9"/>
            <color indexed="81"/>
            <rFont val="Tahoma"/>
            <family val="2"/>
          </rPr>
          <t>Error threshold to accpet. If it's less than 1 then, it's percentage.
If it's greater (equal) than 1 then it's number of records</t>
        </r>
      </text>
    </comment>
    <comment ref="L1" authorId="0">
      <text>
        <r>
          <rPr>
            <sz val="9"/>
            <color indexed="81"/>
            <rFont val="Calibri"/>
            <family val="2"/>
          </rPr>
          <t>Criticality of the process.
Default is 'M'
It can be : 'R','H','M','L'
Example : H</t>
        </r>
      </text>
    </comment>
    <comment ref="M1" authorId="0">
      <text>
        <r>
          <rPr>
            <sz val="9"/>
            <color indexed="81"/>
            <rFont val="Calibri"/>
            <family val="2"/>
          </rPr>
          <t xml:space="preserve">Host name of the EDGE node where the process to be deployed. 
Default : first edge node
EX: </t>
        </r>
      </text>
    </comment>
    <comment ref="N1" authorId="0">
      <text>
        <r>
          <rPr>
            <sz val="9"/>
            <color indexed="81"/>
            <rFont val="Calibri"/>
            <family val="2"/>
          </rPr>
          <t>Operators email address to send notification.
It can be defined in process group level.
Multiple email can be specified with comma separate field.
Ex: xxx.yyy@uob.com</t>
        </r>
      </text>
    </comment>
    <comment ref="O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P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2.xml><?xml version="1.0" encoding="utf-8"?>
<comments xmlns="http://schemas.openxmlformats.org/spreadsheetml/2006/main">
  <authors>
    <author>Venkatesan Daya</author>
  </authors>
  <commentList>
    <comment ref="D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E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comments3.xml><?xml version="1.0" encoding="utf-8"?>
<comments xmlns="http://schemas.openxmlformats.org/spreadsheetml/2006/main">
  <authors>
    <author>Venkatesan Daya</author>
  </authors>
  <commentList>
    <comment ref="C1" authorId="0">
      <text>
        <r>
          <rPr>
            <sz val="9"/>
            <color indexed="81"/>
            <rFont val="Calibri"/>
            <family val="2"/>
          </rPr>
          <t xml:space="preserve">Any remark
</t>
        </r>
      </text>
    </comment>
    <comment ref="D1" authorId="0">
      <text>
        <r>
          <rPr>
            <sz val="9"/>
            <color indexed="81"/>
            <rFont val="Calibri"/>
            <family val="2"/>
          </rPr>
          <t>Last Updated date for the process</t>
        </r>
      </text>
    </comment>
  </commentList>
</comments>
</file>

<file path=xl/sharedStrings.xml><?xml version="1.0" encoding="utf-8"?>
<sst xmlns="http://schemas.openxmlformats.org/spreadsheetml/2006/main" count="1358" uniqueCount="915">
  <si>
    <t>Process ID</t>
  </si>
  <si>
    <t>Process Name</t>
  </si>
  <si>
    <t>Email</t>
  </si>
  <si>
    <t>Criticality Level</t>
  </si>
  <si>
    <t>Process Group</t>
  </si>
  <si>
    <t>Deployment Edge Node</t>
  </si>
  <si>
    <t>T1 Partition</t>
  </si>
  <si>
    <t>T1.1 Partition</t>
  </si>
  <si>
    <t>Interface Spec Name</t>
  </si>
  <si>
    <t>File Name</t>
  </si>
  <si>
    <t>Source System Name</t>
  </si>
  <si>
    <t>Document Information</t>
  </si>
  <si>
    <t>Filename</t>
  </si>
  <si>
    <t>Prepared by</t>
  </si>
  <si>
    <t>Date Prepared</t>
  </si>
  <si>
    <t>Shaun Kim</t>
  </si>
  <si>
    <t>Date Reviewed</t>
  </si>
  <si>
    <t>Change Control</t>
  </si>
  <si>
    <t xml:space="preserve">Version </t>
  </si>
  <si>
    <t>Date</t>
  </si>
  <si>
    <t>Modified By</t>
  </si>
  <si>
    <t>Description of Contents</t>
  </si>
  <si>
    <t>Initial document</t>
  </si>
  <si>
    <t>Document Sign-Off</t>
  </si>
  <si>
    <t>Name &amp; Designation</t>
  </si>
  <si>
    <t>Signature</t>
  </si>
  <si>
    <t>TBD</t>
  </si>
  <si>
    <t>Document Reviewer</t>
  </si>
  <si>
    <t>Review Date</t>
  </si>
  <si>
    <t>UOB EDAG Process Specification</t>
  </si>
  <si>
    <t>Field Name</t>
  </si>
  <si>
    <t>Description</t>
  </si>
  <si>
    <t>TemplateName</t>
  </si>
  <si>
    <t>DataIngestion</t>
  </si>
  <si>
    <t>Sample Value</t>
  </si>
  <si>
    <t>Source System Abbreviation</t>
  </si>
  <si>
    <t>Interface specification Name</t>
  </si>
  <si>
    <t>Criticality of the process.
Default is 'M'
It can be : 'R','H','M','L'
Example : H</t>
  </si>
  <si>
    <t>Operators email address to send notification.
It can be defined in process group level.
Multiple email can be specified with comma separate field.
Ex: xxx.yyy@uob.com</t>
  </si>
  <si>
    <t>BWC</t>
  </si>
  <si>
    <t>EDW BWC Interface File Format Specification v3.0 for BWC Master Files SG 15 Sep 16.xlsx</t>
  </si>
  <si>
    <t>CFACCT</t>
  </si>
  <si>
    <t>FI_BWC_CFACCT_D_01</t>
  </si>
  <si>
    <t>BIZ_DT</t>
  </si>
  <si>
    <t>BIZ_DT,SITE_ID</t>
  </si>
  <si>
    <t>M</t>
  </si>
  <si>
    <t>xxx.yyy@UOB.COM</t>
  </si>
  <si>
    <t>APLEDATSG93</t>
  </si>
  <si>
    <t>Last Updated</t>
  </si>
  <si>
    <t>Remark</t>
  </si>
  <si>
    <t>Column Number</t>
  </si>
  <si>
    <t>Any comments in the process</t>
  </si>
  <si>
    <t>Last updated date</t>
  </si>
  <si>
    <t>Mandatory/Optional</t>
  </si>
  <si>
    <t>O</t>
  </si>
  <si>
    <t>Host name of the EDGE node where the process to be deployed. 
Default : first edge node
EX: APLEDATSG93</t>
  </si>
  <si>
    <t>Default Value</t>
  </si>
  <si>
    <t>N/A</t>
  </si>
  <si>
    <t>BiZ_DT,SITE_ID</t>
  </si>
  <si>
    <t>test process</t>
  </si>
  <si>
    <t>YYYY-MM-DD</t>
  </si>
  <si>
    <t>Serial Number</t>
  </si>
  <si>
    <t>Process from batch 1</t>
  </si>
  <si>
    <t>Document Structure:</t>
  </si>
  <si>
    <t>Tab Name</t>
  </si>
  <si>
    <t>TemplateDescription</t>
  </si>
  <si>
    <t>It contains description of each template</t>
  </si>
  <si>
    <t>It contains Data Ingestion process to Hadoop details</t>
  </si>
  <si>
    <t>06/12/2016</t>
  </si>
  <si>
    <t>Partition Column Name - source fiield name or control column 
Default : Biz_DT(Business date)
If there are futher requirement to partition T1 table, then need to specify
EX: Proc_DT</t>
  </si>
  <si>
    <t>Partition Column Name - source fiield name or control column 
Default : Business date, Site_Id
If there are other requirement to partition T1.1 table, then need to specify
EX: Proc_DT, Site_ID</t>
  </si>
  <si>
    <t>Error Threshold</t>
  </si>
  <si>
    <t>Error threshold to accpet. If it's less than 1 then, it's percentage.
If it's greater (equal) than 1 then it's number of records</t>
  </si>
  <si>
    <t>BWC_FI_CFACCT_D_01</t>
  </si>
  <si>
    <t>Parameter Name</t>
  </si>
  <si>
    <t>Parameter Value</t>
  </si>
  <si>
    <t>BIZ_DT_EXP</t>
  </si>
  <si>
    <t>Hardcoded business date value</t>
  </si>
  <si>
    <t>Process Group ID</t>
  </si>
  <si>
    <t>Process Group Name</t>
  </si>
  <si>
    <t>Process Group Description</t>
  </si>
  <si>
    <t>Source System</t>
  </si>
  <si>
    <t>Source System Code</t>
  </si>
  <si>
    <t>Country</t>
  </si>
  <si>
    <t>country Code</t>
  </si>
  <si>
    <t>Country Name</t>
  </si>
  <si>
    <t>Application</t>
  </si>
  <si>
    <t>Application Code</t>
  </si>
  <si>
    <t>Application Name</t>
  </si>
  <si>
    <t>Application Description</t>
  </si>
  <si>
    <t>Process Type</t>
  </si>
  <si>
    <t>Process Type Cd</t>
  </si>
  <si>
    <t>Process Type Name</t>
  </si>
  <si>
    <t>Process Type Description</t>
  </si>
  <si>
    <t>Target Compress Type</t>
  </si>
  <si>
    <t>Target Compress Type Code</t>
  </si>
  <si>
    <t>Target Format Type</t>
  </si>
  <si>
    <t>Target Format Type Code</t>
  </si>
  <si>
    <t>Target Apply Type</t>
  </si>
  <si>
    <t>Target Apply Type Code</t>
  </si>
  <si>
    <t>File Type</t>
  </si>
  <si>
    <t>File Type Code</t>
  </si>
  <si>
    <t>File Layout</t>
  </si>
  <si>
    <t>File Layout Type</t>
  </si>
  <si>
    <t>file Ingestion for BWC system</t>
  </si>
  <si>
    <t>ARF</t>
  </si>
  <si>
    <t>Account Receivable Financing</t>
  </si>
  <si>
    <t>BIS</t>
  </si>
  <si>
    <t>Basel Credit RWA, OpRisk, Market Risk &amp; S29</t>
  </si>
  <si>
    <t>BLS</t>
  </si>
  <si>
    <t>Banknotes Logistics and integrated Sales</t>
  </si>
  <si>
    <t>Bankwide CIF, Grouping &amp; Common codes </t>
  </si>
  <si>
    <t>CCR</t>
  </si>
  <si>
    <t>Counterparty Credit Risk System </t>
  </si>
  <si>
    <t>CCS</t>
  </si>
  <si>
    <t>Counterparty CSA System</t>
  </si>
  <si>
    <t>CEL</t>
  </si>
  <si>
    <t>Credit Exposure &amp; Limit System </t>
  </si>
  <si>
    <t>CFR</t>
  </si>
  <si>
    <t>Consolidated Financial Reporting</t>
  </si>
  <si>
    <t>CMC</t>
  </si>
  <si>
    <t>Credit Management Collections </t>
  </si>
  <si>
    <t>CMT</t>
  </si>
  <si>
    <t>Credit Master</t>
  </si>
  <si>
    <t>CN-VAT</t>
  </si>
  <si>
    <t>UOBC VAT</t>
  </si>
  <si>
    <t>COD</t>
  </si>
  <si>
    <t>Collateral &amp; Document Management </t>
  </si>
  <si>
    <t>CPF</t>
  </si>
  <si>
    <t>CPF Investment Scheme </t>
  </si>
  <si>
    <t>EPM</t>
  </si>
  <si>
    <t>Budgeting &amp; Forecast </t>
  </si>
  <si>
    <t>FIS</t>
  </si>
  <si>
    <t>Financial Information System </t>
  </si>
  <si>
    <t>FIT</t>
  </si>
  <si>
    <t>Finance of International Trade Automated  </t>
  </si>
  <si>
    <t>GCF</t>
  </si>
  <si>
    <t>Global CIF </t>
  </si>
  <si>
    <t>GLN-GL</t>
  </si>
  <si>
    <t>SAP GL system – GL module</t>
  </si>
  <si>
    <t>GMP</t>
  </si>
  <si>
    <t>Global Markets Platform </t>
  </si>
  <si>
    <t>GTD</t>
  </si>
  <si>
    <t>Local / Foreign Currency Fixed Deposit</t>
  </si>
  <si>
    <t>ID-GLN-GL</t>
  </si>
  <si>
    <t>UOBI GL Module</t>
  </si>
  <si>
    <t>IOS</t>
  </si>
  <si>
    <t>IOD PORTIA </t>
  </si>
  <si>
    <t>LES</t>
  </si>
  <si>
    <t>Limits and Exposure System</t>
  </si>
  <si>
    <t>LNS</t>
  </si>
  <si>
    <t>Silverlake Loans</t>
  </si>
  <si>
    <t>MY-FIT</t>
  </si>
  <si>
    <t>UOBM Trade</t>
  </si>
  <si>
    <t>MY-GLN-GL</t>
  </si>
  <si>
    <t>UOBM GL Module</t>
  </si>
  <si>
    <t>MY-OPICS</t>
  </si>
  <si>
    <t>UOBM Treasury</t>
  </si>
  <si>
    <t>MY-VSA</t>
  </si>
  <si>
    <t>UOBM Credit Card</t>
  </si>
  <si>
    <t>NPL</t>
  </si>
  <si>
    <t>Non-Performing Loans System</t>
  </si>
  <si>
    <t>RBK</t>
  </si>
  <si>
    <t>Core Retail Banking (Silverlake)</t>
  </si>
  <si>
    <t>REM</t>
  </si>
  <si>
    <t>Remittance</t>
  </si>
  <si>
    <t>RMS</t>
  </si>
  <si>
    <t>Rating Master </t>
  </si>
  <si>
    <t>SBS</t>
  </si>
  <si>
    <t>Retail Segmentation Data Mart </t>
  </si>
  <si>
    <t>SMF</t>
  </si>
  <si>
    <t>Shares Margin Risk Financing System </t>
  </si>
  <si>
    <t>SRS</t>
  </si>
  <si>
    <t>Supplement Retirement System</t>
  </si>
  <si>
    <t>TH-FCG</t>
  </si>
  <si>
    <t>UOBT Factoring</t>
  </si>
  <si>
    <t>TH-LSG</t>
  </si>
  <si>
    <t>UOBT Hire Purchase &amp; Leasing</t>
  </si>
  <si>
    <t>VBM</t>
  </si>
  <si>
    <t>Value Based Management</t>
  </si>
  <si>
    <t>VSA</t>
  </si>
  <si>
    <t>Credit Card System </t>
  </si>
  <si>
    <t>WSS</t>
  </si>
  <si>
    <t>Wall Street System</t>
  </si>
  <si>
    <t>ATM</t>
  </si>
  <si>
    <t>Auto Teller Machine</t>
  </si>
  <si>
    <t>BIB</t>
  </si>
  <si>
    <t>Business Internet Banking</t>
  </si>
  <si>
    <t>BLP</t>
  </si>
  <si>
    <t>Bank wide Loyalty System</t>
  </si>
  <si>
    <t>CLR</t>
  </si>
  <si>
    <t>Retail Origination</t>
  </si>
  <si>
    <t>CRM</t>
  </si>
  <si>
    <t>Customer Relationship Management</t>
  </si>
  <si>
    <t>CSM</t>
  </si>
  <si>
    <t>Customer Strategy Management</t>
  </si>
  <si>
    <t>ERM</t>
  </si>
  <si>
    <t>Enterprise Risk Management</t>
  </si>
  <si>
    <t>ECC</t>
  </si>
  <si>
    <t>Enterprise Call Centre</t>
  </si>
  <si>
    <t>GEB</t>
  </si>
  <si>
    <t>Global e-banking</t>
  </si>
  <si>
    <t>IBR</t>
  </si>
  <si>
    <t>iBranch System</t>
  </si>
  <si>
    <t>PIB</t>
  </si>
  <si>
    <t>Personal Internet Banking</t>
  </si>
  <si>
    <t>RLP</t>
  </si>
  <si>
    <t>Business Credit Application System</t>
  </si>
  <si>
    <t>GL</t>
  </si>
  <si>
    <t>Global</t>
  </si>
  <si>
    <t>SG</t>
  </si>
  <si>
    <t>Singapore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</si>
  <si>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</si>
  <si>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</si>
  <si>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</si>
  <si>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</si>
  <si>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</si>
  <si>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</si>
  <si>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</si>
  <si>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</si>
  <si>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</si>
  <si>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</si>
  <si>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</si>
  <si>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</si>
  <si>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</si>
  <si>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</si>
  <si>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</si>
  <si>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</si>
  <si>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</si>
  <si>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</si>
  <si>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</si>
  <si>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</si>
  <si>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</si>
  <si>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</si>
  <si>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</si>
  <si>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</si>
  <si>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</si>
  <si>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</si>
  <si>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</si>
  <si>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</si>
  <si>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</si>
  <si>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</si>
  <si>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</si>
  <si>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</si>
  <si>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</si>
  <si>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</si>
  <si>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</si>
  <si>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</si>
  <si>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</si>
  <si>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</si>
  <si>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</si>
  <si>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</si>
  <si>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</si>
  <si>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</si>
  <si>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</si>
  <si>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</si>
  <si>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</si>
  <si>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</si>
  <si>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</si>
  <si>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</si>
  <si>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</si>
  <si>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</si>
  <si>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</si>
  <si>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</si>
  <si>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</si>
  <si>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</si>
  <si>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</si>
  <si>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</si>
  <si>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</si>
  <si>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</si>
  <si>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</si>
  <si>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</si>
  <si>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</si>
  <si>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</si>
  <si>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Virgin Islands</t>
  </si>
  <si>
    <t>VG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</si>
  <si>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</si>
  <si>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</si>
  <si>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</si>
  <si>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</si>
  <si>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</si>
  <si>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</si>
  <si>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</si>
  <si>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</si>
  <si>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</si>
  <si>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</si>
  <si>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</si>
  <si>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</si>
  <si>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</si>
  <si>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</si>
  <si>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</si>
  <si>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</si>
  <si>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</si>
  <si>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</si>
  <si>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</si>
  <si>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</si>
  <si>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</si>
  <si>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</si>
  <si>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</si>
  <si>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</si>
  <si>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</si>
  <si>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</si>
  <si>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</si>
  <si>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</si>
  <si>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HK</t>
  </si>
  <si>
    <t>MO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</si>
  <si>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</si>
  <si>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</si>
  <si>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</si>
  <si>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</si>
  <si>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</si>
  <si>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</si>
  <si>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</si>
  <si>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</si>
  <si>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CG</t>
  </si>
  <si>
    <t>CD</t>
  </si>
  <si>
    <t>Cook Islands</t>
  </si>
  <si>
    <t>CK</t>
  </si>
  <si>
    <t>Costa Rica</t>
  </si>
  <si>
    <t>CR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</si>
  <si>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</si>
  <si>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</si>
  <si>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</si>
  <si>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</si>
  <si>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</si>
  <si>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</si>
  <si>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</si>
  <si>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</si>
  <si>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</si>
  <si>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</si>
  <si>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</si>
  <si>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</si>
  <si>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</si>
  <si>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</si>
  <si>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</si>
  <si>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</si>
  <si>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</si>
  <si>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</si>
  <si>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</si>
  <si>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</si>
  <si>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</si>
  <si>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</si>
  <si>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</si>
  <si>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</si>
  <si>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</si>
  <si>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</si>
  <si>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</si>
  <si>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</si>
  <si>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</si>
  <si>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</si>
  <si>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</si>
  <si>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</si>
  <si>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</si>
  <si>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</si>
  <si>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</si>
  <si>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</si>
  <si>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</si>
  <si>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</si>
  <si>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</si>
  <si>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</si>
  <si>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</si>
  <si>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</si>
  <si>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</si>
  <si>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</si>
  <si>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</si>
  <si>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</si>
  <si>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</si>
  <si>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</si>
  <si>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</si>
  <si>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</si>
  <si>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</si>
  <si>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</si>
  <si>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</si>
  <si>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</si>
  <si>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</si>
  <si>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</si>
  <si>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</si>
  <si>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</si>
  <si>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</si>
  <si>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</si>
  <si>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</si>
  <si>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</si>
  <si>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</si>
  <si>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</si>
  <si>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</si>
  <si>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</si>
  <si>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</si>
  <si>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</si>
  <si>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</si>
  <si>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</si>
  <si>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</si>
  <si>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</si>
  <si>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</si>
  <si>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</si>
  <si>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</si>
  <si>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</si>
  <si>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</si>
  <si>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</si>
  <si>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</si>
  <si>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</si>
  <si>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HM</t>
  </si>
  <si>
    <t>VA</t>
  </si>
  <si>
    <t>Honduras</t>
  </si>
  <si>
    <t>HN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</si>
  <si>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</si>
  <si>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</si>
  <si>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</si>
  <si>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</si>
  <si>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</si>
  <si>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</si>
  <si>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</si>
  <si>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</si>
  <si>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</si>
  <si>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</si>
  <si>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</si>
  <si>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</si>
  <si>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</si>
  <si>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</si>
  <si>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</si>
  <si>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</si>
  <si>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</si>
  <si>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</si>
  <si>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</si>
  <si>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</si>
  <si>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</si>
  <si>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</si>
  <si>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</si>
  <si>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</si>
  <si>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</si>
  <si>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</si>
  <si>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</si>
  <si>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</si>
  <si>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</si>
  <si>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</si>
  <si>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</si>
  <si>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</si>
  <si>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</si>
  <si>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</si>
  <si>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</si>
  <si>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</si>
  <si>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</si>
  <si>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</si>
  <si>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</si>
  <si>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</si>
  <si>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</si>
  <si>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</si>
  <si>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</si>
  <si>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</si>
  <si>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</si>
  <si>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</si>
  <si>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</si>
  <si>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</si>
  <si>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</si>
  <si>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</si>
  <si>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</si>
  <si>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</si>
  <si>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</si>
  <si>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</si>
  <si>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</si>
  <si>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</si>
  <si>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</si>
  <si>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</si>
  <si>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</si>
  <si>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</si>
  <si>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</si>
  <si>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</si>
  <si>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</si>
  <si>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</si>
  <si>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</si>
  <si>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</si>
  <si>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</si>
  <si>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</si>
  <si>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</si>
  <si>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</si>
  <si>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</si>
  <si>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</si>
  <si>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</si>
  <si>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</si>
  <si>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</si>
  <si>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</si>
  <si>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</si>
  <si>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</si>
  <si>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</si>
  <si>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</si>
  <si>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</si>
  <si>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</si>
  <si>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</si>
  <si>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</si>
  <si>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</si>
  <si>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</si>
  <si>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</si>
  <si>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</si>
  <si>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</si>
  <si>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</si>
  <si>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</si>
  <si>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</si>
  <si>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</si>
  <si>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</si>
  <si>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</si>
  <si>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</si>
  <si>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</si>
  <si>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</si>
  <si>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</si>
  <si>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</si>
  <si>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</si>
  <si>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</si>
  <si>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</si>
  <si>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</si>
  <si>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</si>
  <si>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</si>
  <si>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</si>
  <si>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</si>
  <si>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</si>
  <si>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</si>
  <si>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</si>
  <si>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</si>
  <si>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</si>
  <si>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</si>
  <si>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</si>
  <si>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</si>
  <si>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</si>
  <si>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</si>
  <si>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</si>
  <si>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</si>
  <si>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</si>
  <si>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</si>
  <si>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</si>
  <si>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</si>
  <si>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</si>
  <si>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</si>
  <si>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</si>
  <si>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</si>
  <si>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</si>
  <si>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</si>
  <si>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</si>
  <si>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</si>
  <si>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</si>
  <si>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</si>
  <si>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</si>
  <si>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</si>
  <si>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</si>
  <si>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</si>
  <si>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</si>
  <si>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</si>
  <si>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</si>
  <si>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</si>
  <si>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</si>
  <si>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</si>
  <si>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</si>
  <si>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</si>
  <si>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</si>
  <si>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</si>
  <si>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</si>
  <si>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</si>
  <si>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</si>
  <si>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</si>
  <si>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</si>
  <si>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</si>
  <si>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RE</t>
  </si>
  <si>
    <t>Romania</t>
  </si>
  <si>
    <t>RO</t>
  </si>
  <si>
    <t>Russian Federation</t>
  </si>
  <si>
    <t>RU</t>
  </si>
  <si>
    <t>Rwanda</t>
  </si>
  <si>
    <t>RW</t>
  </si>
  <si>
    <t>BL</t>
  </si>
  <si>
    <t>Saint Helena</t>
  </si>
  <si>
    <t>SH</t>
  </si>
  <si>
    <t>Saint Kitts and Nevis</t>
  </si>
  <si>
    <t>KN</t>
  </si>
  <si>
    <t>Saint Lucia</t>
  </si>
  <si>
    <t>LC</t>
  </si>
  <si>
    <t>MF</t>
  </si>
  <si>
    <t>Saint Pierre and Miquelon</t>
  </si>
  <si>
    <t>PM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</si>
  <si>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</si>
  <si>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</si>
  <si>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</si>
  <si>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</si>
  <si>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</si>
  <si>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</si>
  <si>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</si>
  <si>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</si>
  <si>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</si>
  <si>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</si>
  <si>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</si>
  <si>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</si>
  <si>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</si>
  <si>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</si>
  <si>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</si>
  <si>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</si>
  <si>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</si>
  <si>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</si>
  <si>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</si>
  <si>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</si>
  <si>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</si>
  <si>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</si>
  <si>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</si>
  <si>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</si>
  <si>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</si>
  <si>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</si>
  <si>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</si>
  <si>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</si>
  <si>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</si>
  <si>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</si>
  <si>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</si>
  <si>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</si>
  <si>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</si>
  <si>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</si>
  <si>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</si>
  <si>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</si>
  <si>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</si>
  <si>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SR</t>
  </si>
  <si>
    <t>SJ</t>
  </si>
  <si>
    <t>Swaziland</t>
  </si>
  <si>
    <t>SZ</t>
  </si>
  <si>
    <t>Sweden</t>
  </si>
  <si>
    <t>SE</t>
  </si>
  <si>
    <t>Switzerland</t>
  </si>
  <si>
    <t>CH</t>
  </si>
  <si>
    <t>SY</t>
  </si>
  <si>
    <t>TW</t>
  </si>
  <si>
    <t>Tajikistan</t>
  </si>
  <si>
    <t>TJ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</si>
  <si>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</si>
  <si>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</si>
  <si>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</si>
  <si>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</si>
  <si>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</si>
  <si>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</si>
  <si>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</si>
  <si>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</si>
  <si>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</si>
  <si>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</si>
  <si>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</si>
  <si>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</si>
  <si>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</si>
  <si>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</si>
  <si>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</si>
  <si>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</si>
  <si>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</si>
  <si>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</si>
  <si>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</si>
  <si>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</si>
  <si>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</si>
  <si>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</si>
  <si>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</si>
  <si>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</si>
  <si>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</si>
  <si>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</si>
  <si>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</si>
  <si>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</si>
  <si>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</si>
  <si>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</si>
  <si>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</si>
  <si>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</si>
  <si>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</si>
  <si>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</si>
  <si>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</si>
  <si>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</si>
  <si>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</si>
  <si>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</si>
  <si>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</si>
  <si>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</si>
  <si>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</t>
  </si>
  <si>
    <t>Viet Nam</t>
  </si>
  <si>
    <t>VN</t>
  </si>
  <si>
    <t>VI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</si>
  <si>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</si>
  <si>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</si>
  <si>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</si>
  <si>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</si>
  <si>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</si>
  <si>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</si>
  <si>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</si>
  <si>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</si>
  <si>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Bonaire</t>
  </si>
  <si>
    <t>BQ</t>
  </si>
  <si>
    <t>Congo</t>
  </si>
  <si>
    <t>Democratic Republic of the Congo</t>
  </si>
  <si>
    <t>CuraÃ§ao</t>
  </si>
  <si>
    <t>CW</t>
  </si>
  <si>
    <t>CÃ´te d'Ivoire</t>
  </si>
  <si>
    <t>Heard Island and McDonald Mcdonald Islands</t>
  </si>
  <si>
    <t>Holy See (Vatican City State)</t>
  </si>
  <si>
    <t>Hong Kong</t>
  </si>
  <si>
    <t>Lao People's Democratic Republic</t>
  </si>
  <si>
    <t>Macao</t>
  </si>
  <si>
    <t>Macedonia, the Former Yugoslav Republic of</t>
  </si>
  <si>
    <t>Moldova, Republic of</t>
  </si>
  <si>
    <t>Palestine, State of</t>
  </si>
  <si>
    <t>Reunion</t>
  </si>
  <si>
    <t>Saint Barthelemy</t>
  </si>
  <si>
    <t>Saint Martin (French part)</t>
  </si>
  <si>
    <t>Saint Vincent and the Grenadines</t>
  </si>
  <si>
    <t>Sint Maarten (Dutch part)</t>
  </si>
  <si>
    <t>SX</t>
  </si>
  <si>
    <t>Suriname</t>
  </si>
  <si>
    <t>Svalbard and Jan Mayen</t>
  </si>
  <si>
    <t>Syrian Arab Republic</t>
  </si>
  <si>
    <t>Taiwan, Province of China</t>
  </si>
  <si>
    <t>United Republic of Tanzania</t>
  </si>
  <si>
    <t>United States</t>
  </si>
  <si>
    <t>Venezuela</t>
  </si>
  <si>
    <t>US Virgin Islands</t>
  </si>
  <si>
    <t>Wallis and Futuna</t>
  </si>
  <si>
    <t>ZW</t>
  </si>
  <si>
    <t>FRR</t>
  </si>
  <si>
    <t>Finance Risk &amp; Return</t>
  </si>
  <si>
    <t>Finance Risk &amp; Return Data Mart</t>
  </si>
  <si>
    <t>PP_XX</t>
  </si>
  <si>
    <t>Preprocessing before file ingestion or loading</t>
  </si>
  <si>
    <t>FI-STANDARD</t>
  </si>
  <si>
    <t>File Ingestion processing to data lake</t>
  </si>
  <si>
    <t>FI-PAMAMETER</t>
  </si>
  <si>
    <t>Parameter File Ingestion Process</t>
  </si>
  <si>
    <t>FI-XML</t>
  </si>
  <si>
    <t>XML File Ingestion Process</t>
  </si>
  <si>
    <t>LD-TPT_FASTLOAD</t>
  </si>
  <si>
    <t xml:space="preserve">Loading data to EDW via TPT FastLoad </t>
  </si>
  <si>
    <t>LD-TPT_MULTILOAD</t>
  </si>
  <si>
    <t>Loading data to EDW via TPT Multiload</t>
  </si>
  <si>
    <t>LD-TDCH</t>
  </si>
  <si>
    <t>TDCH Loading from Data Lake to EDW using TDCH</t>
  </si>
  <si>
    <t>TX-EDW_TRANSACTIONAL</t>
  </si>
  <si>
    <t>Transactional Transformation Process in Teradata database</t>
  </si>
  <si>
    <t>TX-EDW_DELTA</t>
  </si>
  <si>
    <t>Delta Transformation Process in Teradata database</t>
  </si>
  <si>
    <t>TX-EDW_FULL</t>
  </si>
  <si>
    <t>Full transformation process in Teradata database</t>
  </si>
  <si>
    <t>EX-TPT_FASTEXPORT</t>
  </si>
  <si>
    <t>TPT Fast Export process</t>
  </si>
  <si>
    <t>EX-TDCH</t>
  </si>
  <si>
    <t>TDCH export from EDW to Data Lake</t>
  </si>
  <si>
    <t>OP-DL_PURGE</t>
  </si>
  <si>
    <t>Data Lake data purge process</t>
  </si>
  <si>
    <t>OP-DL_PROCESS_REPORT</t>
  </si>
  <si>
    <t>Data Lake Process Status Report</t>
  </si>
  <si>
    <t>SNP</t>
  </si>
  <si>
    <t>Snappy</t>
  </si>
  <si>
    <t>GZP</t>
  </si>
  <si>
    <t>GZIP</t>
  </si>
  <si>
    <t>PRQ</t>
  </si>
  <si>
    <t>Parquet</t>
  </si>
  <si>
    <t>ORC</t>
  </si>
  <si>
    <t>FLL</t>
  </si>
  <si>
    <t xml:space="preserve">Full </t>
  </si>
  <si>
    <t>APD</t>
  </si>
  <si>
    <t>Append only</t>
  </si>
  <si>
    <t>PRM</t>
  </si>
  <si>
    <t>Parameter File</t>
  </si>
  <si>
    <t>MAP</t>
  </si>
  <si>
    <t>Mapping File</t>
  </si>
  <si>
    <t>MST</t>
  </si>
  <si>
    <t>Master File</t>
  </si>
  <si>
    <t>TXN</t>
  </si>
  <si>
    <t>Transaction File</t>
  </si>
  <si>
    <t>REF</t>
  </si>
  <si>
    <t>Reference File</t>
  </si>
  <si>
    <t>FXD</t>
  </si>
  <si>
    <t>Fixed Length File</t>
  </si>
  <si>
    <t>DLM</t>
  </si>
  <si>
    <t>Delimited File</t>
  </si>
  <si>
    <t>DownStream application name</t>
  </si>
  <si>
    <t>LAST_DAY(ADD_MONTHS(sysdate(),-1))</t>
  </si>
  <si>
    <t>It contains Data Ingestion Process Parameter details</t>
  </si>
  <si>
    <t>It contains relationship between Data Ingestion Process with downstream application</t>
  </si>
  <si>
    <t>It contails reference lookup values</t>
  </si>
  <si>
    <t>DataIngestion_Param</t>
  </si>
  <si>
    <t>ProcDownStreamApp</t>
  </si>
  <si>
    <t>Ref_Lookup</t>
  </si>
  <si>
    <t>Process ID
Naming Standard : &lt;$ProcType&gt;_&lt;$Source_System_Abbr&gt;_&lt;$FileName&gt;_&lt;$Freq&gt;&lt;$Seq_No&gt;</t>
  </si>
  <si>
    <t>Parameter Name. Currently Two parameter is available for Data Ingestion
BIZ_DATE, BIZ_DATE_EXP</t>
  </si>
  <si>
    <t>Parameter value
BIZ_DATE : Hard coded business date
BIZ_DATE_EXP : SQL expression of business date</t>
  </si>
  <si>
    <t>Downstream Application Code
Please refer to Ref_Lookup for downstream application code</t>
  </si>
  <si>
    <t>Process Group ID.
Process Group is logical grouping of the process.
Usually it's created per system per process type
Please refer to Ref_Lookup for full list of process group</t>
  </si>
  <si>
    <t>Added the Batch 1 Source Types - 10 files</t>
  </si>
  <si>
    <t>Node1</t>
  </si>
  <si>
    <t>file Ingestion for GRP system</t>
  </si>
  <si>
    <t>file Ingestion for SSS system</t>
  </si>
  <si>
    <t>file Ingestion for CEL system</t>
  </si>
  <si>
    <t>file Ingestion for CFR system</t>
  </si>
  <si>
    <t>file Ingestion for EPM system</t>
  </si>
  <si>
    <t>file Ingestion for GCF system</t>
  </si>
  <si>
    <t>FI_BWC_D01</t>
  </si>
  <si>
    <t>FI_BWC_A01</t>
  </si>
  <si>
    <t>FI_GRP_A01</t>
  </si>
  <si>
    <t>FI_CEL_D01</t>
  </si>
  <si>
    <t>FI_CFR_M01</t>
  </si>
  <si>
    <t>FI_EPM_A01</t>
  </si>
  <si>
    <t>FI_EPM_M01</t>
  </si>
  <si>
    <t>FI_GCF_D01</t>
  </si>
  <si>
    <t>FI_GRP_D01</t>
  </si>
  <si>
    <t>L</t>
  </si>
  <si>
    <t>SITE_ID,BIZ_DT</t>
  </si>
  <si>
    <t>v0.03</t>
  </si>
  <si>
    <t>v0.02</t>
  </si>
  <si>
    <t>v0.01</t>
  </si>
  <si>
    <t>Philippe</t>
  </si>
  <si>
    <t>Correction of typo: H missing within FCTMTHFCT</t>
  </si>
  <si>
    <t>v0.04</t>
  </si>
  <si>
    <t>SQL execution</t>
  </si>
  <si>
    <t>Updates followind file description updates, added generation of command for bulk SQL
FIRDRP_D01 -&gt; FIRGRP_D01</t>
  </si>
  <si>
    <t>v0.05</t>
  </si>
  <si>
    <t>Uma Ramanathan</t>
  </si>
  <si>
    <t>Removed data in the 'DataIngestion Param' Tab - all BIZ dates are being given in the shell</t>
  </si>
  <si>
    <t>FI_SSS_D01</t>
  </si>
  <si>
    <t>Updated SSS to frequency 'Daily' in all sheets</t>
  </si>
  <si>
    <t>Table Name</t>
  </si>
  <si>
    <t>EDW_CCR_Interface_File_Format_Specification_Final_V1.01.xlsx</t>
  </si>
  <si>
    <t>AODimension</t>
  </si>
  <si>
    <t>AgreementTypes</t>
  </si>
  <si>
    <t>BookingAreas</t>
  </si>
  <si>
    <t>CityCodes</t>
  </si>
  <si>
    <t>ComIndices</t>
  </si>
  <si>
    <t>Countries</t>
  </si>
  <si>
    <t>Industries</t>
  </si>
  <si>
    <t>Instruments</t>
  </si>
  <si>
    <t>LegalAgreements</t>
  </si>
  <si>
    <t>LimitGroups</t>
  </si>
  <si>
    <t>ProductTypes</t>
  </si>
  <si>
    <t>Typologies</t>
  </si>
  <si>
    <t>CounterpartyIssuerRisk</t>
  </si>
  <si>
    <t>CounterpartyMoneyMarket</t>
  </si>
  <si>
    <t>CounterpartyNotional</t>
  </si>
  <si>
    <t>TradeLevelComment</t>
  </si>
  <si>
    <t>CCR2CELS_LimitsGroupMapping</t>
  </si>
  <si>
    <t>MLC_GDW_MSRMAP_REP</t>
  </si>
  <si>
    <t>MLC_GDW_PRODMAP_REP</t>
  </si>
  <si>
    <t>MLC_GDW_RISKMAP_REP</t>
  </si>
  <si>
    <t>MLC_GDW_RSKGRP_REP</t>
  </si>
  <si>
    <t>ENT_STATIC_REP</t>
  </si>
  <si>
    <t>CTP_STATIC_REP</t>
  </si>
  <si>
    <t>CTP_STATIC2_REP</t>
  </si>
  <si>
    <t>DYN_AUDIT_REP</t>
  </si>
  <si>
    <t>Node2</t>
  </si>
  <si>
    <t>Node3</t>
  </si>
  <si>
    <t>Node4</t>
  </si>
  <si>
    <t>Node5</t>
  </si>
  <si>
    <t>Node6</t>
  </si>
  <si>
    <t>Node7</t>
  </si>
  <si>
    <t>Node8</t>
  </si>
  <si>
    <t>Node9</t>
  </si>
  <si>
    <t>Node10</t>
  </si>
  <si>
    <t>Node11</t>
  </si>
  <si>
    <t>Node12</t>
  </si>
  <si>
    <t>Node13</t>
  </si>
  <si>
    <t>Node14</t>
  </si>
  <si>
    <t>Node15</t>
  </si>
  <si>
    <t>Node16</t>
  </si>
  <si>
    <t>Node17</t>
  </si>
  <si>
    <t>Node18</t>
  </si>
  <si>
    <t>Node19</t>
  </si>
  <si>
    <t>Node20</t>
  </si>
  <si>
    <t>Node21</t>
  </si>
  <si>
    <t>Node22</t>
  </si>
  <si>
    <t>Node23</t>
  </si>
  <si>
    <t>Node24</t>
  </si>
  <si>
    <t>Node25</t>
  </si>
  <si>
    <t>Node26</t>
  </si>
  <si>
    <t>Node27</t>
  </si>
  <si>
    <t>Node28</t>
  </si>
  <si>
    <t>Node29</t>
  </si>
  <si>
    <t>Node30</t>
  </si>
  <si>
    <t>Node31</t>
  </si>
  <si>
    <t>Node32</t>
  </si>
  <si>
    <t>Node33</t>
  </si>
  <si>
    <t>Node34</t>
  </si>
  <si>
    <t>Node35</t>
  </si>
  <si>
    <t>Ramanathan.Uma@UOBgroup.com</t>
  </si>
  <si>
    <t>FI_CCR_AODimension_D01</t>
  </si>
  <si>
    <t>FI_CCR_AgreementTypes_D01</t>
  </si>
  <si>
    <t>FI_CCR_BookingAreas_D01</t>
  </si>
  <si>
    <t>FI_CCR_CityCodes_D01</t>
  </si>
  <si>
    <t>FI_CCR_ComIndices_D01</t>
  </si>
  <si>
    <t>FI_CCR_Countries_D01</t>
  </si>
  <si>
    <t>FI_CCR_Industries_D01</t>
  </si>
  <si>
    <t>FI_CCR_Instruments_D01</t>
  </si>
  <si>
    <t>FI_CCR_LegalAgreements_D01</t>
  </si>
  <si>
    <t>FI_CCR_LimitGroups_D01</t>
  </si>
  <si>
    <t>FI_CCR_ProductTypes_D01</t>
  </si>
  <si>
    <t>FI_CCR_Typologies_D01</t>
  </si>
  <si>
    <t>FI_CCR_CounterpartyIssuerRisk_D01</t>
  </si>
  <si>
    <t>FI_CCR_CounterpartyMoneyMarket_D01</t>
  </si>
  <si>
    <t>FI_CCR_CounterpartyNotional_D01</t>
  </si>
  <si>
    <t>FI_CCR_TradeLevelComment_D01</t>
  </si>
  <si>
    <t>FI_CCR_CCR2CELS_LimitsGroupMapping_D01</t>
  </si>
  <si>
    <t>FI_CCR_MLC_GDW_MSRMAP_REP_D01</t>
  </si>
  <si>
    <t>FI_CCR_MLC_GDW_PRODMAP_REP_D01</t>
  </si>
  <si>
    <t>FI_CCR_MLC_GDW_RISKMAP_REP_D01</t>
  </si>
  <si>
    <t>FI_CCR_MLC_GDW_RSKGRP_REP_D01</t>
  </si>
  <si>
    <t>FI_CCR_ENT_STATIC_REP_D01</t>
  </si>
  <si>
    <t>FI_CCR_CTP_STATIC_REP_D01</t>
  </si>
  <si>
    <t>FI_CCR_CTP_STATIC2_REP_D01</t>
  </si>
  <si>
    <t>FI_CCR_DYN_AUDIT_REP_D01</t>
  </si>
  <si>
    <t>CptyGoldDepository</t>
  </si>
  <si>
    <t>CptyPreSettlementRisk</t>
  </si>
  <si>
    <t>CptySettlementRisk</t>
  </si>
  <si>
    <t>LnP_CptyGoldDepository</t>
  </si>
  <si>
    <t>LnP_CptyIssuerRisk</t>
  </si>
  <si>
    <t>LnP_CptyMoneyMarket</t>
  </si>
  <si>
    <t>LnP_CptyNotional</t>
  </si>
  <si>
    <t>LnP_CptyPresettlementRisk</t>
  </si>
  <si>
    <t>LnP_CptySettlementRisk</t>
  </si>
  <si>
    <t>CTP_STATIC3_REP</t>
  </si>
  <si>
    <t>FI_CCR_CptyGoldDepository_D01</t>
  </si>
  <si>
    <t>FI_CCR_CptyPreSettlementRisk_D01</t>
  </si>
  <si>
    <t>FI_CCR_CptySettlementRisk_D01</t>
  </si>
  <si>
    <t>FI_CCR_LnP_CptyGoldDepository_D01</t>
  </si>
  <si>
    <t>FI_CCR_LnP_CptyIssuerRisk_D01</t>
  </si>
  <si>
    <t>FI_CCR_LnP_CptyMoneyMarket_D01</t>
  </si>
  <si>
    <t>FI_CCR_LnP_CptyNotional_D01</t>
  </si>
  <si>
    <t>FI_CCR_LnP_CptyPresettlementRisk_D01</t>
  </si>
  <si>
    <t>FI_CCR_LnP_CptySettlementRisk_D01</t>
  </si>
  <si>
    <t>FI_CCR_CTP_STATIC3_REP_D01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</si>
</sst>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F_-;\-* #,##0\ _F_-;_-* &quot;-&quot;\ _F_-;_-@_-"/>
    <numFmt numFmtId="165" formatCode="General_)"/>
    <numFmt numFmtId="166" formatCode="0.000"/>
    <numFmt numFmtId="167" formatCode="d\.mmm\.yy"/>
    <numFmt numFmtId="168" formatCode="#,##0.00&quot; $&quot;;[Red]\-#,##0.00&quot; $&quot;"/>
    <numFmt numFmtId="169" formatCode="_-* #,##0.00\ &quot;F&quot;_-;\-* #,##0.00\ &quot;F&quot;_-;_-* &quot;-&quot;??\ &quot;F&quot;_-;_-@_-"/>
    <numFmt numFmtId="170" formatCode="0.00_)"/>
    <numFmt numFmtId="171" formatCode="#,##0.000"/>
    <numFmt numFmtId="172" formatCode="d\.m\.yy"/>
    <numFmt numFmtId="173" formatCode="[$-14809]yyyy\-mm\-dd;@"/>
  </numFmts>
  <fonts count="5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4"/>
      <name val="AngsanaUPC"/>
      <family val="2"/>
    </font>
    <font>
      <sz val="14"/>
      <name val="Cordia New"/>
      <family val="2"/>
      <charset val="222"/>
    </font>
    <font>
      <sz val="9"/>
      <name val="Times New Roman"/>
      <family val="1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2"/>
      <color indexed="8"/>
      <name val="Times New Roman"/>
      <family val="1"/>
    </font>
    <font>
      <sz val="12"/>
      <name val="นูลมรผ"/>
      <family val="2"/>
      <charset val="129"/>
    </font>
    <font>
      <sz val="12"/>
      <name val="นูลมรผ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宋体"/>
      <charset val="134"/>
    </font>
  </fonts>
  <fills count="6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22"/>
      </patternFill>
    </fill>
    <fill>
      <patternFill patternType="solid">
        <fgColor rgb="FFFFEC80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auto="1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auto="1"/>
      </bottom>
      <diagonal/>
    </border>
    <border>
      <left/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18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0"/>
    <xf numFmtId="43" fontId="4" fillId="0" borderId="0" applyFont="0" applyFill="0" applyBorder="0" applyAlignment="0" applyProtection="0"/>
    <xf numFmtId="0" fontId="8" fillId="0" borderId="0"/>
    <xf numFmtId="9" fontId="15" fillId="0" borderId="0"/>
    <xf numFmtId="164" fontId="16" fillId="0" borderId="0" applyFill="0" applyBorder="0" applyAlignment="0"/>
    <xf numFmtId="165" fontId="17" fillId="0" borderId="0" applyFill="0" applyBorder="0" applyAlignment="0"/>
    <xf numFmtId="166" fontId="17" fillId="0" borderId="0" applyFill="0" applyBorder="0" applyAlignment="0"/>
    <xf numFmtId="0" fontId="16" fillId="0" borderId="0" applyFill="0" applyBorder="0" applyAlignment="0"/>
    <xf numFmtId="167" fontId="15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64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4" fontId="18" fillId="0" borderId="0" applyFill="0" applyBorder="0" applyAlignment="0"/>
    <xf numFmtId="169" fontId="16" fillId="0" borderId="32">
      <alignment vertical="center"/>
    </xf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38" fontId="9" fillId="5" borderId="0" applyNumberFormat="0" applyBorder="0" applyAlignment="0" applyProtection="0"/>
    <xf numFmtId="0" fontId="19" fillId="0" borderId="33" applyNumberFormat="0" applyAlignment="0" applyProtection="0">
      <alignment horizontal="left" vertical="center"/>
    </xf>
    <xf numFmtId="0" fontId="19" fillId="0" borderId="34">
      <alignment horizontal="left" vertical="center"/>
    </xf>
    <xf numFmtId="10" fontId="9" fillId="6" borderId="21" applyNumberFormat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170" fontId="20" fillId="0" borderId="0"/>
    <xf numFmtId="0" fontId="21" fillId="7" borderId="0"/>
    <xf numFmtId="167" fontId="15" fillId="0" borderId="0" applyFont="0" applyFill="0" applyBorder="0" applyAlignment="0" applyProtection="0"/>
    <xf numFmtId="171" fontId="8" fillId="0" borderId="0" applyFont="0" applyFill="0" applyBorder="0" applyAlignment="0" applyProtection="0"/>
    <xf numFmtId="10" fontId="8" fillId="0" borderId="0" applyFont="0" applyFill="0" applyBorder="0" applyAlignment="0" applyProtection="0"/>
    <xf numFmtId="164" fontId="16" fillId="0" borderId="0" applyFill="0" applyBorder="0" applyAlignment="0"/>
    <xf numFmtId="165" fontId="17" fillId="0" borderId="0" applyFill="0" applyBorder="0" applyAlignment="0"/>
    <xf numFmtId="164" fontId="16" fillId="0" borderId="0" applyFill="0" applyBorder="0" applyAlignment="0"/>
    <xf numFmtId="168" fontId="16" fillId="0" borderId="0" applyFill="0" applyBorder="0" applyAlignment="0"/>
    <xf numFmtId="165" fontId="17" fillId="0" borderId="0" applyFill="0" applyBorder="0" applyAlignment="0"/>
    <xf numFmtId="0" fontId="8" fillId="0" borderId="0" applyNumberFormat="0" applyFill="0" applyBorder="0" applyAlignment="0" applyProtection="0"/>
    <xf numFmtId="49" fontId="18" fillId="0" borderId="0" applyFill="0" applyBorder="0" applyAlignment="0"/>
    <xf numFmtId="172" fontId="16" fillId="0" borderId="0" applyFill="0" applyBorder="0" applyAlignment="0"/>
    <xf numFmtId="167" fontId="16" fillId="0" borderId="0" applyFill="0" applyBorder="0" applyAlignment="0"/>
    <xf numFmtId="9" fontId="22" fillId="0" borderId="0" applyFont="0" applyFill="0" applyBorder="0" applyAlignment="0" applyProtection="0"/>
    <xf numFmtId="0" fontId="16" fillId="0" borderId="0"/>
    <xf numFmtId="44" fontId="15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37" applyNumberFormat="0" applyFill="0" applyAlignment="0" applyProtection="0"/>
    <xf numFmtId="0" fontId="36" fillId="0" borderId="38" applyNumberFormat="0" applyFill="0" applyAlignment="0" applyProtection="0"/>
    <xf numFmtId="0" fontId="37" fillId="0" borderId="39" applyNumberFormat="0" applyFill="0" applyAlignment="0" applyProtection="0"/>
    <xf numFmtId="0" fontId="37" fillId="0" borderId="0" applyNumberFormat="0" applyFill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0" fillId="33" borderId="0" applyNumberFormat="0" applyBorder="0" applyAlignment="0" applyProtection="0"/>
    <xf numFmtId="0" fontId="41" fillId="34" borderId="40" applyNumberFormat="0" applyAlignment="0" applyProtection="0"/>
    <xf numFmtId="0" fontId="42" fillId="35" borderId="41" applyNumberFormat="0" applyAlignment="0" applyProtection="0"/>
    <xf numFmtId="0" fontId="43" fillId="35" borderId="40" applyNumberFormat="0" applyAlignment="0" applyProtection="0"/>
    <xf numFmtId="0" fontId="44" fillId="0" borderId="42" applyNumberFormat="0" applyFill="0" applyAlignment="0" applyProtection="0"/>
    <xf numFmtId="0" fontId="45" fillId="36" borderId="43" applyNumberFormat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5" applyNumberFormat="0" applyFill="0" applyAlignment="0" applyProtection="0"/>
    <xf numFmtId="0" fontId="49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2" borderId="0" applyNumberFormat="0" applyBorder="0" applyAlignment="0" applyProtection="0"/>
    <xf numFmtId="0" fontId="3" fillId="43" borderId="0" applyNumberFormat="0" applyBorder="0" applyAlignment="0" applyProtection="0"/>
    <xf numFmtId="0" fontId="3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6" borderId="0" applyNumberFormat="0" applyBorder="0" applyAlignment="0" applyProtection="0"/>
    <xf numFmtId="0" fontId="3" fillId="47" borderId="0" applyNumberFormat="0" applyBorder="0" applyAlignment="0" applyProtection="0"/>
    <xf numFmtId="0" fontId="3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0" borderId="0" applyNumberFormat="0" applyBorder="0" applyAlignment="0" applyProtection="0"/>
    <xf numFmtId="0" fontId="3" fillId="51" borderId="0" applyNumberFormat="0" applyBorder="0" applyAlignment="0" applyProtection="0"/>
    <xf numFmtId="0" fontId="3" fillId="52" borderId="0" applyNumberFormat="0" applyBorder="0" applyAlignment="0" applyProtection="0"/>
    <xf numFmtId="0" fontId="49" fillId="53" borderId="0" applyNumberFormat="0" applyBorder="0" applyAlignment="0" applyProtection="0"/>
    <xf numFmtId="0" fontId="49" fillId="54" borderId="0" applyNumberFormat="0" applyBorder="0" applyAlignment="0" applyProtection="0"/>
    <xf numFmtId="0" fontId="3" fillId="55" borderId="0" applyNumberFormat="0" applyBorder="0" applyAlignment="0" applyProtection="0"/>
    <xf numFmtId="0" fontId="3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3" fillId="59" borderId="0" applyNumberFormat="0" applyBorder="0" applyAlignment="0" applyProtection="0"/>
    <xf numFmtId="0" fontId="3" fillId="60" borderId="0" applyNumberFormat="0" applyBorder="0" applyAlignment="0" applyProtection="0"/>
    <xf numFmtId="0" fontId="49" fillId="61" borderId="0" applyNumberFormat="0" applyBorder="0" applyAlignment="0" applyProtection="0"/>
    <xf numFmtId="0" fontId="3" fillId="0" borderId="0"/>
    <xf numFmtId="0" fontId="3" fillId="37" borderId="44" applyNumberFormat="0" applyFont="0" applyAlignment="0" applyProtection="0"/>
    <xf numFmtId="0" fontId="8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50" fillId="0" borderId="0" applyNumberFormat="0" applyFill="0" applyBorder="0" applyAlignment="0" applyProtection="0"/>
    <xf numFmtId="0" fontId="51" fillId="0" borderId="0"/>
    <xf numFmtId="0" fontId="5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35">
    <xf numFmtId="0" fontId="0" fillId="0" borderId="0" xfId="0"/>
    <xf numFmtId="49" fontId="9" fillId="0" borderId="0" xfId="17" applyNumberFormat="1" applyFont="1" applyAlignment="1">
      <alignment horizontal="left" vertical="top"/>
    </xf>
    <xf numFmtId="0" fontId="9" fillId="0" borderId="0" xfId="17" applyFont="1" applyAlignment="1">
      <alignment horizontal="left" vertical="top"/>
    </xf>
    <xf numFmtId="43" fontId="10" fillId="2" borderId="1" xfId="18" applyFont="1" applyFill="1" applyBorder="1" applyAlignment="1">
      <alignment horizontal="left" vertical="top"/>
    </xf>
    <xf numFmtId="43" fontId="10" fillId="2" borderId="2" xfId="18" applyFont="1" applyFill="1" applyBorder="1" applyAlignment="1">
      <alignment horizontal="left" vertical="top"/>
    </xf>
    <xf numFmtId="43" fontId="10" fillId="2" borderId="3" xfId="18" applyFont="1" applyFill="1" applyBorder="1" applyAlignment="1">
      <alignment horizontal="left" vertical="top"/>
    </xf>
    <xf numFmtId="43" fontId="9" fillId="0" borderId="0" xfId="18" applyFont="1" applyAlignment="1">
      <alignment horizontal="left" vertical="top"/>
    </xf>
    <xf numFmtId="49" fontId="10" fillId="2" borderId="6" xfId="17" applyNumberFormat="1" applyFont="1" applyFill="1" applyBorder="1" applyAlignment="1">
      <alignment horizontal="left" vertical="top"/>
    </xf>
    <xf numFmtId="0" fontId="10" fillId="2" borderId="7" xfId="17" applyFont="1" applyFill="1" applyBorder="1" applyAlignment="1">
      <alignment horizontal="left" vertical="top"/>
    </xf>
    <xf numFmtId="0" fontId="10" fillId="2" borderId="8" xfId="17" applyFont="1" applyFill="1" applyBorder="1" applyAlignment="1">
      <alignment horizontal="left" vertical="top"/>
    </xf>
    <xf numFmtId="49" fontId="9" fillId="0" borderId="0" xfId="17" applyNumberFormat="1" applyFont="1" applyBorder="1" applyAlignment="1">
      <alignment horizontal="left" vertical="top"/>
    </xf>
    <xf numFmtId="0" fontId="9" fillId="0" borderId="0" xfId="17" applyFont="1" applyBorder="1" applyAlignment="1">
      <alignment horizontal="left" vertical="top"/>
    </xf>
    <xf numFmtId="49" fontId="12" fillId="3" borderId="12" xfId="17" applyNumberFormat="1" applyFont="1" applyFill="1" applyBorder="1" applyAlignment="1">
      <alignment vertical="top" wrapText="1"/>
    </xf>
    <xf numFmtId="49" fontId="12" fillId="3" borderId="13" xfId="17" applyNumberFormat="1" applyFont="1" applyFill="1" applyBorder="1" applyAlignment="1">
      <alignment vertical="top" wrapText="1"/>
    </xf>
    <xf numFmtId="0" fontId="13" fillId="0" borderId="16" xfId="19" applyFont="1" applyBorder="1" applyAlignment="1">
      <alignment horizontal="left" vertical="center"/>
    </xf>
    <xf numFmtId="0" fontId="13" fillId="0" borderId="17" xfId="19" applyFont="1" applyBorder="1" applyAlignment="1">
      <alignment horizontal="left" vertical="center"/>
    </xf>
    <xf numFmtId="49" fontId="12" fillId="2" borderId="11" xfId="17" applyNumberFormat="1" applyFont="1" applyFill="1" applyBorder="1" applyAlignment="1">
      <alignment vertical="top"/>
    </xf>
    <xf numFmtId="49" fontId="14" fillId="0" borderId="22" xfId="19" applyNumberFormat="1" applyFont="1" applyBorder="1" applyAlignment="1">
      <alignment horizontal="center" vertical="top"/>
    </xf>
    <xf numFmtId="0" fontId="9" fillId="0" borderId="0" xfId="17" applyFont="1" applyAlignment="1">
      <alignment horizontal="left" vertical="top" wrapText="1"/>
    </xf>
    <xf numFmtId="0" fontId="12" fillId="3" borderId="20" xfId="17" applyFont="1" applyFill="1" applyBorder="1" applyAlignment="1">
      <alignment horizontal="left" vertical="top" wrapText="1"/>
    </xf>
    <xf numFmtId="49" fontId="12" fillId="3" borderId="21" xfId="17" applyNumberFormat="1" applyFont="1" applyFill="1" applyBorder="1" applyAlignment="1">
      <alignment horizontal="left" vertical="top" wrapText="1"/>
    </xf>
    <xf numFmtId="0" fontId="12" fillId="3" borderId="21" xfId="17" applyFont="1" applyFill="1" applyBorder="1" applyAlignment="1">
      <alignment horizontal="left" vertical="top" wrapText="1"/>
    </xf>
    <xf numFmtId="0" fontId="12" fillId="3" borderId="22" xfId="17" applyFont="1" applyFill="1" applyBorder="1" applyAlignment="1">
      <alignment horizontal="left" vertical="top" wrapText="1"/>
    </xf>
    <xf numFmtId="0" fontId="9" fillId="0" borderId="25" xfId="17" quotePrefix="1" applyFont="1" applyBorder="1" applyAlignment="1">
      <alignment horizontal="left" vertical="top" wrapText="1"/>
    </xf>
    <xf numFmtId="0" fontId="9" fillId="0" borderId="26" xfId="17" applyFont="1" applyBorder="1" applyAlignment="1">
      <alignment horizontal="left" vertical="top" wrapText="1"/>
    </xf>
    <xf numFmtId="0" fontId="9" fillId="0" borderId="27" xfId="17" applyFont="1" applyBorder="1" applyAlignment="1">
      <alignment horizontal="left" vertical="top" wrapText="1"/>
    </xf>
    <xf numFmtId="0" fontId="9" fillId="0" borderId="20" xfId="17" applyFont="1" applyBorder="1" applyAlignment="1">
      <alignment horizontal="left" vertical="top" wrapText="1"/>
    </xf>
    <xf numFmtId="0" fontId="9" fillId="0" borderId="21" xfId="17" applyFont="1" applyBorder="1" applyAlignment="1">
      <alignment horizontal="left" vertical="top" wrapText="1"/>
    </xf>
    <xf numFmtId="0" fontId="9" fillId="0" borderId="29" xfId="17" applyFont="1" applyBorder="1" applyAlignment="1">
      <alignment horizontal="left" vertical="top" wrapText="1"/>
    </xf>
    <xf numFmtId="0" fontId="9" fillId="0" borderId="24" xfId="17" applyFont="1" applyBorder="1" applyAlignment="1">
      <alignment horizontal="left" vertical="top" wrapText="1"/>
    </xf>
    <xf numFmtId="0" fontId="25" fillId="9" borderId="21" xfId="0" applyFont="1" applyFill="1" applyBorder="1" applyAlignment="1">
      <alignment vertical="top"/>
    </xf>
    <xf numFmtId="0" fontId="24" fillId="8" borderId="0" xfId="0" applyFont="1" applyFill="1" applyAlignment="1">
      <alignment vertical="top"/>
    </xf>
    <xf numFmtId="0" fontId="24" fillId="8" borderId="21" xfId="0" applyFont="1" applyFill="1" applyBorder="1" applyAlignment="1">
      <alignment vertical="top"/>
    </xf>
    <xf numFmtId="0" fontId="24" fillId="8" borderId="21" xfId="0" applyFont="1" applyFill="1" applyBorder="1" applyAlignment="1">
      <alignment vertical="top" wrapText="1"/>
    </xf>
    <xf numFmtId="0" fontId="24" fillId="0" borderId="0" xfId="0" applyFont="1"/>
    <xf numFmtId="0" fontId="24" fillId="8" borderId="0" xfId="0" applyFont="1" applyFill="1"/>
    <xf numFmtId="0" fontId="25" fillId="10" borderId="21" xfId="0" applyFont="1" applyFill="1" applyBorder="1"/>
    <xf numFmtId="0" fontId="24" fillId="8" borderId="0" xfId="0" applyFont="1" applyFill="1" applyAlignment="1">
      <alignment vertical="top" wrapText="1"/>
    </xf>
    <xf numFmtId="0" fontId="25" fillId="9" borderId="21" xfId="0" applyFont="1" applyFill="1" applyBorder="1" applyAlignment="1">
      <alignment vertical="top" wrapText="1"/>
    </xf>
    <xf numFmtId="173" fontId="24" fillId="8" borderId="21" xfId="0" applyNumberFormat="1" applyFont="1" applyFill="1" applyBorder="1" applyAlignment="1">
      <alignment vertical="top"/>
    </xf>
    <xf numFmtId="173" fontId="24" fillId="8" borderId="0" xfId="0" applyNumberFormat="1" applyFont="1" applyFill="1" applyAlignment="1">
      <alignment vertical="top"/>
    </xf>
    <xf numFmtId="173" fontId="9" fillId="0" borderId="26" xfId="17" applyNumberFormat="1" applyFont="1" applyBorder="1" applyAlignment="1">
      <alignment horizontal="left" vertical="top" wrapText="1"/>
    </xf>
    <xf numFmtId="173" fontId="9" fillId="0" borderId="21" xfId="17" applyNumberFormat="1" applyFont="1" applyBorder="1" applyAlignment="1">
      <alignment horizontal="left" vertical="top" wrapText="1"/>
    </xf>
    <xf numFmtId="173" fontId="9" fillId="0" borderId="28" xfId="17" applyNumberFormat="1" applyFont="1" applyBorder="1" applyAlignment="1">
      <alignment horizontal="left" vertical="top" wrapText="1"/>
    </xf>
    <xf numFmtId="0" fontId="29" fillId="8" borderId="21" xfId="0" applyFont="1" applyFill="1" applyBorder="1" applyAlignment="1">
      <alignment vertical="top"/>
    </xf>
    <xf numFmtId="0" fontId="29" fillId="11" borderId="21" xfId="0" applyFont="1" applyFill="1" applyBorder="1" applyAlignment="1">
      <alignment vertical="top"/>
    </xf>
    <xf numFmtId="0" fontId="29" fillId="8" borderId="21" xfId="0" applyFont="1" applyFill="1" applyBorder="1" applyAlignment="1">
      <alignment vertical="top" wrapText="1"/>
    </xf>
    <xf numFmtId="0" fontId="30" fillId="8" borderId="21" xfId="69" applyFont="1" applyFill="1" applyBorder="1" applyAlignment="1">
      <alignment vertical="top" wrapText="1"/>
    </xf>
    <xf numFmtId="0" fontId="31" fillId="8" borderId="21" xfId="0" applyFont="1" applyFill="1" applyBorder="1"/>
    <xf numFmtId="14" fontId="29" fillId="8" borderId="21" xfId="0" applyNumberFormat="1" applyFont="1" applyFill="1" applyBorder="1" applyAlignment="1">
      <alignment vertical="top" wrapText="1"/>
    </xf>
    <xf numFmtId="0" fontId="24" fillId="0" borderId="0" xfId="0" applyFont="1" applyBorder="1" applyAlignment="1">
      <alignment wrapText="1"/>
    </xf>
    <xf numFmtId="0" fontId="28" fillId="12" borderId="21" xfId="0" applyFont="1" applyFill="1" applyBorder="1"/>
    <xf numFmtId="0" fontId="24" fillId="0" borderId="21" xfId="0" applyFont="1" applyFill="1" applyBorder="1" applyAlignment="1">
      <alignment vertical="top" wrapText="1"/>
    </xf>
    <xf numFmtId="0" fontId="26" fillId="0" borderId="21" xfId="69" applyFont="1" applyFill="1" applyBorder="1" applyAlignment="1">
      <alignment vertical="top" wrapText="1"/>
    </xf>
    <xf numFmtId="0" fontId="24" fillId="0" borderId="21" xfId="0" applyFont="1" applyBorder="1" applyAlignment="1">
      <alignment horizontal="left" vertical="top" wrapText="1"/>
    </xf>
    <xf numFmtId="173" fontId="14" fillId="0" borderId="22" xfId="19" applyNumberFormat="1" applyFont="1" applyBorder="1" applyAlignment="1">
      <alignment horizontal="center" vertical="top"/>
    </xf>
    <xf numFmtId="0" fontId="29" fillId="8" borderId="0" xfId="0" applyFont="1" applyFill="1" applyAlignment="1">
      <alignment vertical="top" wrapText="1"/>
    </xf>
    <xf numFmtId="0" fontId="29" fillId="8" borderId="0" xfId="0" applyFont="1" applyFill="1" applyAlignment="1">
      <alignment vertical="top"/>
    </xf>
    <xf numFmtId="0" fontId="29" fillId="8" borderId="0" xfId="0" applyFont="1" applyFill="1"/>
    <xf numFmtId="0" fontId="29" fillId="8" borderId="21" xfId="0" applyFont="1" applyFill="1" applyBorder="1"/>
    <xf numFmtId="0" fontId="29" fillId="14" borderId="21" xfId="0" applyFont="1" applyFill="1" applyBorder="1" applyAlignment="1">
      <alignment horizontal="center"/>
    </xf>
    <xf numFmtId="0" fontId="29" fillId="16" borderId="21" xfId="0" applyFont="1" applyFill="1" applyBorder="1" applyAlignment="1">
      <alignment horizontal="center"/>
    </xf>
    <xf numFmtId="0" fontId="29" fillId="18" borderId="21" xfId="0" applyFont="1" applyFill="1" applyBorder="1" applyAlignment="1">
      <alignment horizontal="center"/>
    </xf>
    <xf numFmtId="0" fontId="29" fillId="21" borderId="21" xfId="0" applyFont="1" applyFill="1" applyBorder="1" applyAlignment="1">
      <alignment horizontal="center"/>
    </xf>
    <xf numFmtId="0" fontId="29" fillId="23" borderId="21" xfId="0" applyFont="1" applyFill="1" applyBorder="1" applyAlignment="1">
      <alignment horizontal="center"/>
    </xf>
    <xf numFmtId="0" fontId="29" fillId="25" borderId="21" xfId="0" applyFont="1" applyFill="1" applyBorder="1" applyAlignment="1">
      <alignment horizontal="center"/>
    </xf>
    <xf numFmtId="0" fontId="29" fillId="12" borderId="21" xfId="0" applyFont="1" applyFill="1" applyBorder="1" applyAlignment="1">
      <alignment horizontal="center"/>
    </xf>
    <xf numFmtId="0" fontId="29" fillId="27" borderId="21" xfId="0" applyFont="1" applyFill="1" applyBorder="1" applyAlignment="1">
      <alignment horizontal="center"/>
    </xf>
    <xf numFmtId="0" fontId="29" fillId="20" borderId="21" xfId="0" applyFont="1" applyFill="1" applyBorder="1" applyAlignment="1">
      <alignment horizontal="center"/>
    </xf>
    <xf numFmtId="0" fontId="29" fillId="8" borderId="35" xfId="0" applyFont="1" applyFill="1" applyBorder="1"/>
    <xf numFmtId="0" fontId="29" fillId="8" borderId="30" xfId="0" applyFont="1" applyFill="1" applyBorder="1"/>
    <xf numFmtId="0" fontId="29" fillId="16" borderId="35" xfId="0" applyFont="1" applyFill="1" applyBorder="1" applyAlignment="1">
      <alignment horizontal="center"/>
    </xf>
    <xf numFmtId="0" fontId="29" fillId="21" borderId="30" xfId="0" applyFont="1" applyFill="1" applyBorder="1" applyAlignment="1">
      <alignment horizontal="center"/>
    </xf>
    <xf numFmtId="0" fontId="25" fillId="17" borderId="21" xfId="0" applyFont="1" applyFill="1" applyBorder="1" applyAlignment="1">
      <alignment vertical="top"/>
    </xf>
    <xf numFmtId="173" fontId="25" fillId="17" borderId="21" xfId="0" applyNumberFormat="1" applyFont="1" applyFill="1" applyBorder="1" applyAlignment="1">
      <alignment vertical="top"/>
    </xf>
    <xf numFmtId="0" fontId="29" fillId="30" borderId="21" xfId="0" applyFont="1" applyFill="1" applyBorder="1" applyAlignment="1">
      <alignment vertical="top"/>
    </xf>
    <xf numFmtId="0" fontId="29" fillId="25" borderId="21" xfId="0" applyFont="1" applyFill="1" applyBorder="1" applyAlignment="1">
      <alignment vertical="top"/>
    </xf>
    <xf numFmtId="0" fontId="24" fillId="0" borderId="21" xfId="0" applyFont="1" applyFill="1" applyBorder="1" applyAlignment="1">
      <alignment vertical="top"/>
    </xf>
    <xf numFmtId="173" fontId="24" fillId="0" borderId="21" xfId="0" applyNumberFormat="1" applyFont="1" applyFill="1" applyBorder="1" applyAlignment="1">
      <alignment vertical="top"/>
    </xf>
    <xf numFmtId="0" fontId="24" fillId="0" borderId="0" xfId="0" applyFont="1" applyFill="1" applyAlignment="1">
      <alignment vertical="top"/>
    </xf>
    <xf numFmtId="0" fontId="5" fillId="8" borderId="21" xfId="69" applyFill="1" applyBorder="1" applyAlignment="1">
      <alignment vertical="top" wrapText="1"/>
    </xf>
    <xf numFmtId="0" fontId="25" fillId="13" borderId="21" xfId="0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vertical="center" wrapText="1"/>
    </xf>
    <xf numFmtId="0" fontId="25" fillId="17" borderId="21" xfId="0" applyFont="1" applyFill="1" applyBorder="1" applyAlignment="1">
      <alignment horizontal="center" vertical="center" wrapText="1"/>
    </xf>
    <xf numFmtId="173" fontId="25" fillId="17" borderId="21" xfId="0" applyNumberFormat="1" applyFont="1" applyFill="1" applyBorder="1" applyAlignment="1">
      <alignment horizontal="center" vertical="center" wrapText="1"/>
    </xf>
    <xf numFmtId="14" fontId="9" fillId="0" borderId="28" xfId="17" applyNumberFormat="1" applyFont="1" applyBorder="1" applyAlignment="1">
      <alignment horizontal="left" vertical="top" wrapText="1"/>
    </xf>
    <xf numFmtId="49" fontId="12" fillId="2" borderId="9" xfId="17" applyNumberFormat="1" applyFont="1" applyFill="1" applyBorder="1" applyAlignment="1">
      <alignment horizontal="left" vertical="top"/>
    </xf>
    <xf numFmtId="0" fontId="9" fillId="2" borderId="10" xfId="17" applyFont="1" applyFill="1" applyBorder="1" applyAlignment="1">
      <alignment horizontal="left" vertical="top"/>
    </xf>
    <xf numFmtId="0" fontId="9" fillId="2" borderId="11" xfId="17" applyFont="1" applyFill="1" applyBorder="1" applyAlignment="1">
      <alignment horizontal="left" vertical="top"/>
    </xf>
    <xf numFmtId="49" fontId="11" fillId="2" borderId="4" xfId="17" applyNumberFormat="1" applyFont="1" applyFill="1" applyBorder="1" applyAlignment="1">
      <alignment horizontal="center" vertical="top"/>
    </xf>
    <xf numFmtId="49" fontId="11" fillId="2" borderId="0" xfId="17" applyNumberFormat="1" applyFont="1" applyFill="1" applyBorder="1" applyAlignment="1">
      <alignment horizontal="center" vertical="top"/>
    </xf>
    <xf numFmtId="49" fontId="11" fillId="2" borderId="5" xfId="17" applyNumberFormat="1" applyFont="1" applyFill="1" applyBorder="1" applyAlignment="1">
      <alignment horizontal="center" vertical="top"/>
    </xf>
    <xf numFmtId="49" fontId="12" fillId="3" borderId="12" xfId="17" applyNumberFormat="1" applyFont="1" applyFill="1" applyBorder="1" applyAlignment="1">
      <alignment vertical="top" wrapText="1"/>
    </xf>
    <xf numFmtId="49" fontId="12" fillId="3" borderId="13" xfId="17" applyNumberFormat="1" applyFont="1" applyFill="1" applyBorder="1" applyAlignment="1">
      <alignment vertical="top" wrapText="1"/>
    </xf>
    <xf numFmtId="0" fontId="13" fillId="0" borderId="14" xfId="19" applyFont="1" applyBorder="1" applyAlignment="1">
      <alignment horizontal="left" vertical="center"/>
    </xf>
    <xf numFmtId="0" fontId="13" fillId="0" borderId="15" xfId="19" applyFont="1" applyBorder="1" applyAlignment="1">
      <alignment horizontal="left" vertical="center"/>
    </xf>
    <xf numFmtId="49" fontId="12" fillId="4" borderId="12" xfId="17" applyNumberFormat="1" applyFont="1" applyFill="1" applyBorder="1" applyAlignment="1">
      <alignment vertical="top" wrapText="1"/>
    </xf>
    <xf numFmtId="49" fontId="12" fillId="4" borderId="13" xfId="17" applyNumberFormat="1" applyFont="1" applyFill="1" applyBorder="1" applyAlignment="1">
      <alignment vertical="top" wrapText="1"/>
    </xf>
    <xf numFmtId="0" fontId="13" fillId="0" borderId="18" xfId="19" applyFont="1" applyBorder="1" applyAlignment="1">
      <alignment horizontal="left" vertical="center"/>
    </xf>
    <xf numFmtId="0" fontId="13" fillId="0" borderId="19" xfId="19" applyFont="1" applyBorder="1" applyAlignment="1">
      <alignment horizontal="left" vertical="center"/>
    </xf>
    <xf numFmtId="0" fontId="14" fillId="0" borderId="20" xfId="19" applyFont="1" applyBorder="1" applyAlignment="1">
      <alignment horizontal="center" vertical="top"/>
    </xf>
    <xf numFmtId="0" fontId="14" fillId="0" borderId="21" xfId="19" applyFont="1" applyBorder="1" applyAlignment="1">
      <alignment horizontal="center" vertical="top"/>
    </xf>
    <xf numFmtId="0" fontId="14" fillId="0" borderId="23" xfId="19" applyFont="1" applyBorder="1" applyAlignment="1">
      <alignment horizontal="center" vertical="top"/>
    </xf>
    <xf numFmtId="0" fontId="14" fillId="0" borderId="24" xfId="19" applyFont="1" applyBorder="1" applyAlignment="1">
      <alignment horizontal="center" vertical="top"/>
    </xf>
    <xf numFmtId="173" fontId="9" fillId="0" borderId="6" xfId="17" quotePrefix="1" applyNumberFormat="1" applyFont="1" applyBorder="1" applyAlignment="1">
      <alignment horizontal="center" vertical="top" wrapText="1"/>
    </xf>
    <xf numFmtId="173" fontId="9" fillId="0" borderId="31" xfId="17" quotePrefix="1" applyNumberFormat="1" applyFont="1" applyBorder="1" applyAlignment="1">
      <alignment horizontal="center" vertical="top" wrapText="1"/>
    </xf>
    <xf numFmtId="0" fontId="12" fillId="3" borderId="12" xfId="17" applyFont="1" applyFill="1" applyBorder="1" applyAlignment="1">
      <alignment horizontal="center" vertical="top" wrapText="1"/>
    </xf>
    <xf numFmtId="0" fontId="12" fillId="3" borderId="30" xfId="17" applyFont="1" applyFill="1" applyBorder="1" applyAlignment="1">
      <alignment horizontal="center" vertical="top" wrapText="1"/>
    </xf>
    <xf numFmtId="173" fontId="9" fillId="0" borderId="12" xfId="17" quotePrefix="1" applyNumberFormat="1" applyFont="1" applyBorder="1" applyAlignment="1">
      <alignment horizontal="center" vertical="top" wrapText="1"/>
    </xf>
    <xf numFmtId="173" fontId="9" fillId="0" borderId="30" xfId="17" quotePrefix="1" applyNumberFormat="1" applyFont="1" applyBorder="1" applyAlignment="1">
      <alignment horizontal="center" vertical="top" wrapText="1"/>
    </xf>
    <xf numFmtId="0" fontId="29" fillId="28" borderId="0" xfId="0" applyFont="1" applyFill="1" applyAlignment="1">
      <alignment horizontal="center"/>
    </xf>
    <xf numFmtId="0" fontId="0" fillId="28" borderId="0" xfId="0" applyFill="1" applyAlignment="1">
      <alignment horizontal="center"/>
    </xf>
    <xf numFmtId="0" fontId="32" fillId="29" borderId="0" xfId="0" applyFont="1" applyFill="1" applyAlignment="1">
      <alignment horizontal="center"/>
    </xf>
    <xf numFmtId="0" fontId="33" fillId="29" borderId="0" xfId="0" applyFont="1" applyFill="1" applyAlignment="1">
      <alignment horizontal="center"/>
    </xf>
    <xf numFmtId="0" fontId="29" fillId="15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29" fillId="15" borderId="35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32" fillId="9" borderId="21" xfId="0" applyFont="1" applyFill="1" applyBorder="1" applyAlignment="1">
      <alignment horizontal="center"/>
    </xf>
    <xf numFmtId="0" fontId="33" fillId="9" borderId="21" xfId="0" applyFont="1" applyFill="1" applyBorder="1" applyAlignment="1">
      <alignment horizontal="center"/>
    </xf>
    <xf numFmtId="0" fontId="29" fillId="17" borderId="35" xfId="0" applyFont="1" applyFill="1" applyBorder="1" applyAlignment="1">
      <alignment horizontal="center"/>
    </xf>
    <xf numFmtId="0" fontId="29" fillId="19" borderId="35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29" fillId="22" borderId="36" xfId="0" applyFont="1" applyFill="1" applyBorder="1" applyAlignment="1">
      <alignment horizontal="center"/>
    </xf>
    <xf numFmtId="0" fontId="0" fillId="22" borderId="0" xfId="0" applyFill="1" applyAlignment="1">
      <alignment horizontal="center"/>
    </xf>
    <xf numFmtId="0" fontId="29" fillId="24" borderId="0" xfId="0" applyFont="1" applyFill="1" applyAlignment="1">
      <alignment horizontal="center"/>
    </xf>
    <xf numFmtId="0" fontId="0" fillId="24" borderId="0" xfId="0" applyFill="1" applyAlignment="1">
      <alignment horizontal="center"/>
    </xf>
    <xf numFmtId="0" fontId="29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24" fillId="62" borderId="46" xfId="144" applyFont="1" applyFill="1" applyBorder="1" applyAlignment="1">
      <alignment vertical="top" wrapText="1"/>
    </xf>
    <xf numFmtId="0" fontId="50" fillId="62" borderId="46" xfId="145" applyFill="1" applyBorder="1" applyAlignment="1">
      <alignment vertical="top" wrapText="1"/>
    </xf>
    <xf numFmtId="0" fontId="50" fillId="0" borderId="46" xfId="145" applyBorder="1" applyAlignment="1">
      <alignment vertical="top" wrapText="1"/>
    </xf>
    <xf numFmtId="0" fontId="50" fillId="62" borderId="47" xfId="145" applyFill="1" applyBorder="1" applyAlignment="1">
      <alignment vertical="top" wrapText="1"/>
    </xf>
    <xf numFmtId="0" fontId="50" fillId="0" borderId="0" xfId="145"/>
    <xf numFmtId="0" fontId="50" fillId="0" borderId="46" xfId="145" applyFill="1" applyBorder="1" applyAlignment="1">
      <alignment vertical="top" wrapText="1"/>
    </xf>
  </cellXfs>
  <cellStyles count="181">
    <cellStyle name="_R2TemplateDataMappingSpec_V1.4 Blank" xfId="19"/>
    <cellStyle name="20% - Accent1" xfId="114" builtinId="30" customBuiltin="1"/>
    <cellStyle name="20% - Accent2" xfId="118" builtinId="34" customBuiltin="1"/>
    <cellStyle name="20% - Accent3" xfId="122" builtinId="38" customBuiltin="1"/>
    <cellStyle name="20% - Accent4" xfId="126" builtinId="42" customBuiltin="1"/>
    <cellStyle name="20% - Accent5" xfId="130" builtinId="46" customBuiltin="1"/>
    <cellStyle name="20% - Accent6" xfId="134" builtinId="50" customBuiltin="1"/>
    <cellStyle name="40% - Accent1" xfId="115" builtinId="31" customBuiltin="1"/>
    <cellStyle name="40% - Accent2" xfId="119" builtinId="35" customBuiltin="1"/>
    <cellStyle name="40% - Accent3" xfId="123" builtinId="39" customBuiltin="1"/>
    <cellStyle name="40% - Accent4" xfId="127" builtinId="43" customBuiltin="1"/>
    <cellStyle name="40% - Accent5" xfId="131" builtinId="47" customBuiltin="1"/>
    <cellStyle name="40% - Accent6" xfId="135" builtinId="51" customBuiltin="1"/>
    <cellStyle name="60% - Accent1" xfId="116" builtinId="32" customBuiltin="1"/>
    <cellStyle name="60% - Accent2" xfId="120" builtinId="36" customBuiltin="1"/>
    <cellStyle name="60% - Accent3" xfId="124" builtinId="40" customBuiltin="1"/>
    <cellStyle name="60% - Accent4" xfId="128" builtinId="44" customBuiltin="1"/>
    <cellStyle name="60% - Accent5" xfId="132" builtinId="48" customBuiltin="1"/>
    <cellStyle name="60% - Accent6" xfId="136" builtinId="52" customBuiltin="1"/>
    <cellStyle name="75" xfId="20"/>
    <cellStyle name="Accent1" xfId="113" builtinId="29" customBuiltin="1"/>
    <cellStyle name="Accent2" xfId="117" builtinId="33" customBuiltin="1"/>
    <cellStyle name="Accent3" xfId="121" builtinId="37" customBuiltin="1"/>
    <cellStyle name="Accent4" xfId="125" builtinId="41" customBuiltin="1"/>
    <cellStyle name="Accent5" xfId="129" builtinId="45" customBuiltin="1"/>
    <cellStyle name="Accent6" xfId="133" builtinId="49" customBuiltin="1"/>
    <cellStyle name="Bad" xfId="103" builtinId="27" customBuiltin="1"/>
    <cellStyle name="Calc Currency (0)" xfId="21"/>
    <cellStyle name="Calc Currency (2)" xfId="22"/>
    <cellStyle name="Calc Percent (0)" xfId="23"/>
    <cellStyle name="Calc Percent (1)" xfId="24"/>
    <cellStyle name="Calc Percent (2)" xfId="25"/>
    <cellStyle name="Calc Units (0)" xfId="26"/>
    <cellStyle name="Calc Units (1)" xfId="27"/>
    <cellStyle name="Calc Units (2)" xfId="28"/>
    <cellStyle name="Calculation" xfId="107" builtinId="22" customBuiltin="1"/>
    <cellStyle name="Check Cell" xfId="109" builtinId="23" customBuiltin="1"/>
    <cellStyle name="Comma [00]" xfId="29"/>
    <cellStyle name="Comma 2" xfId="18"/>
    <cellStyle name="Currency [00]" xfId="30"/>
    <cellStyle name="Date Short" xfId="31"/>
    <cellStyle name="DELTA" xfId="32"/>
    <cellStyle name="Enter Currency (0)" xfId="33"/>
    <cellStyle name="Enter Currency (2)" xfId="34"/>
    <cellStyle name="Enter Units (0)" xfId="35"/>
    <cellStyle name="Enter Units (1)" xfId="36"/>
    <cellStyle name="Enter Units (2)" xfId="37"/>
    <cellStyle name="Explanatory Text" xfId="111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Good" xfId="102" builtinId="26" customBuiltin="1"/>
    <cellStyle name="Grey" xfId="38"/>
    <cellStyle name="Header1" xfId="39"/>
    <cellStyle name="Header2" xfId="40"/>
    <cellStyle name="Heading 1" xfId="98" builtinId="16" customBuiltin="1"/>
    <cellStyle name="Heading 2" xfId="99" builtinId="17" customBuiltin="1"/>
    <cellStyle name="Heading 3" xfId="100" builtinId="18" customBuiltin="1"/>
    <cellStyle name="Heading 4" xfId="101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69" builtinId="8"/>
    <cellStyle name="Hyperlink 2" xfId="145"/>
    <cellStyle name="Input" xfId="105" builtinId="20" customBuiltin="1"/>
    <cellStyle name="Input [yellow]" xfId="41"/>
    <cellStyle name="Link Currency (0)" xfId="42"/>
    <cellStyle name="Link Currency (2)" xfId="43"/>
    <cellStyle name="Link Units (0)" xfId="44"/>
    <cellStyle name="Link Units (1)" xfId="45"/>
    <cellStyle name="Link Units (2)" xfId="46"/>
    <cellStyle name="Linked Cell" xfId="108" builtinId="24" customBuiltin="1"/>
    <cellStyle name="Neutral" xfId="104" builtinId="28" customBuiltin="1"/>
    <cellStyle name="Normal" xfId="0" builtinId="0"/>
    <cellStyle name="Normal - Style1" xfId="47"/>
    <cellStyle name="Normal 10" xfId="158"/>
    <cellStyle name="Normal 10 2" xfId="173"/>
    <cellStyle name="Normal 11" xfId="165"/>
    <cellStyle name="Normal 11 2" xfId="179"/>
    <cellStyle name="Normal 12" xfId="167"/>
    <cellStyle name="Normal 13" xfId="166"/>
    <cellStyle name="Normal 14" xfId="180"/>
    <cellStyle name="Normal 15" xfId="144"/>
    <cellStyle name="Normal 2" xfId="139"/>
    <cellStyle name="Normal 2 2" xfId="154"/>
    <cellStyle name="Normal 3" xfId="141"/>
    <cellStyle name="Normal 3 2" xfId="148"/>
    <cellStyle name="Normal 4" xfId="140"/>
    <cellStyle name="Normal 4 2" xfId="151"/>
    <cellStyle name="Normal 4 3" xfId="152"/>
    <cellStyle name="Normal 4 4" xfId="150"/>
    <cellStyle name="Normal 5" xfId="142"/>
    <cellStyle name="Normal 5 2" xfId="156"/>
    <cellStyle name="Normal 5 2 2" xfId="163"/>
    <cellStyle name="Normal 5 2 2 2" xfId="177"/>
    <cellStyle name="Normal 5 2 3" xfId="171"/>
    <cellStyle name="Normal 5 3" xfId="160"/>
    <cellStyle name="Normal 5 3 2" xfId="174"/>
    <cellStyle name="Normal 5 4" xfId="168"/>
    <cellStyle name="Normal 5 5" xfId="149"/>
    <cellStyle name="Normal 6" xfId="137"/>
    <cellStyle name="Normal 6 2" xfId="161"/>
    <cellStyle name="Normal 6 2 2" xfId="175"/>
    <cellStyle name="Normal 6 3" xfId="169"/>
    <cellStyle name="Normal 6 4" xfId="153"/>
    <cellStyle name="Normal 7" xfId="143"/>
    <cellStyle name="Normal 7 2" xfId="162"/>
    <cellStyle name="Normal 7 2 2" xfId="176"/>
    <cellStyle name="Normal 7 3" xfId="170"/>
    <cellStyle name="Normal 7 4" xfId="155"/>
    <cellStyle name="Normal 8" xfId="157"/>
    <cellStyle name="Normal 8 2" xfId="164"/>
    <cellStyle name="Normal 8 2 2" xfId="178"/>
    <cellStyle name="Normal 8 3" xfId="172"/>
    <cellStyle name="Normal 9" xfId="159"/>
    <cellStyle name="Normal_DTAC EDW_ds_Data Mapping and Transformation_v1.0" xfId="17"/>
    <cellStyle name="Note 2" xfId="138"/>
    <cellStyle name="Output" xfId="106" builtinId="21" customBuiltin="1"/>
    <cellStyle name="paint" xfId="48"/>
    <cellStyle name="Percent [0]" xfId="49"/>
    <cellStyle name="Percent [00]" xfId="50"/>
    <cellStyle name="Percent [2]" xfId="51"/>
    <cellStyle name="PrePop Currency (0)" xfId="52"/>
    <cellStyle name="PrePop Currency (2)" xfId="53"/>
    <cellStyle name="PrePop Units (0)" xfId="54"/>
    <cellStyle name="PrePop Units (1)" xfId="55"/>
    <cellStyle name="PrePop Units (2)" xfId="56"/>
    <cellStyle name="Style 1" xfId="57"/>
    <cellStyle name="Text Indent A" xfId="58"/>
    <cellStyle name="Text Indent B" xfId="59"/>
    <cellStyle name="Text Indent C" xfId="60"/>
    <cellStyle name="Title" xfId="97" builtinId="15" customBuiltin="1"/>
    <cellStyle name="Total" xfId="112" builtinId="25" customBuiltin="1"/>
    <cellStyle name="Warning Text" xfId="110" builtinId="11" customBuiltin="1"/>
    <cellStyle name="น้บะภฒ_95" xfId="61"/>
    <cellStyle name="ปกติ_DWH - Interest in Balance Block B" xfId="62"/>
    <cellStyle name="ยบายลูกค้า" xfId="63"/>
    <cellStyle name="ฤธถ [0]_95" xfId="64"/>
    <cellStyle name="ฤธถ_95" xfId="65"/>
    <cellStyle name="ล๋ศญ [0]_95" xfId="66"/>
    <cellStyle name="ล๋ศญ_95" xfId="67"/>
    <cellStyle name="วฅมุ_4ฟ๙ฝวภ๛" xfId="68"/>
    <cellStyle name="常规 2" xfId="146"/>
    <cellStyle name="常规 2 3 2 2" xfId="147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w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2781300</xdr:colOff>
      <xdr:row>0</xdr:row>
      <xdr:rowOff>0</xdr:rowOff>
    </xdr:from>
    <xdr:to>
      <xdr:col>4</xdr:col>
      <xdr:colOff>4076700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0"/>
          <a:ext cx="1295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219075</xdr:colOff>
      <xdr:row>0</xdr:row>
      <xdr:rowOff>0</xdr:rowOff>
    </xdr:from>
    <xdr:to>
      <xdr:col>2</xdr:col>
      <xdr:colOff>742950</xdr:colOff>
      <xdr:row>0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" y="0"/>
          <a:ext cx="125539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2133600</xdr:colOff>
      <xdr:row>0</xdr:row>
      <xdr:rowOff>0</xdr:rowOff>
    </xdr:from>
    <xdr:to>
      <xdr:col>4</xdr:col>
      <xdr:colOff>3190875</xdr:colOff>
      <xdr:row>0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7502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0</xdr:rowOff>
    </xdr:from>
    <xdr:to>
      <xdr:col>2</xdr:col>
      <xdr:colOff>990600</xdr:colOff>
      <xdr:row>0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260" y="0"/>
          <a:ext cx="134112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2430780</xdr:colOff>
      <xdr:row>0</xdr:row>
      <xdr:rowOff>94601</xdr:rowOff>
    </xdr:from>
    <xdr:to>
      <xdr:col>5</xdr:col>
      <xdr:colOff>7620</xdr:colOff>
      <xdr:row>3</xdr:row>
      <xdr:rowOff>166017</xdr:rowOff>
    </xdr:to>
    <xdr:pic>
      <xdr:nvPicPr>
        <xdr:cNvPr id="6" name="Picture 5" descr="Image result for UOB logo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94601"/>
          <a:ext cx="2125980" cy="61243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45720</xdr:colOff>
      <xdr:row>0</xdr:row>
      <xdr:rowOff>68580</xdr:rowOff>
    </xdr:from>
    <xdr:to>
      <xdr:col>3</xdr:col>
      <xdr:colOff>563880</xdr:colOff>
      <xdr:row>3</xdr:row>
      <xdr:rowOff>148131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" y="68580"/>
          <a:ext cx="2324100" cy="620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xxx.yyy@UOB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Ramanathan.Uma@UOBgroup.com" TargetMode="External"/><Relationship Id="rId1" Type="http://schemas.openxmlformats.org/officeDocument/2006/relationships/hyperlink" Target="mailto:Ramanathan.Uma@UOBgroup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I35"/>
  <sheetViews>
    <sheetView showGridLines="0" topLeftCell="A5" workbookViewId="0">
      <selection activeCell="F26" sqref="F26"/>
    </sheetView>
  </sheetViews>
  <sheetFormatPr defaultColWidth="8.125" defaultRowHeight="11.25"/>
  <cols>
    <col min="1" max="1" width="2.375" style="2" customWidth="1"/>
    <col min="2" max="2" width="9.625" style="1" customWidth="1"/>
    <col min="3" max="3" width="14.125" style="2" customWidth="1"/>
    <col min="4" max="4" width="23.125" style="2" customWidth="1"/>
    <col min="5" max="5" width="59.625" style="2" customWidth="1"/>
    <col min="6" max="6" width="57.125" style="2" customWidth="1"/>
    <col min="7" max="256" width="8.125" style="2" customWidth="1"/>
    <col min="257" max="16384" width="8.125" style="2"/>
  </cols>
  <sheetData>
    <row r="1" spans="2:5" ht="14.25" customHeight="1"/>
    <row r="2" spans="2:5" ht="11.25" customHeight="1"/>
    <row r="3" spans="2:5" ht="18" customHeight="1"/>
    <row r="4" spans="2:5" ht="18" customHeight="1" thickBot="1"/>
    <row r="5" spans="2:5" s="6" customFormat="1" ht="18" customHeight="1">
      <c r="B5" s="3"/>
      <c r="C5" s="4"/>
      <c r="D5" s="4"/>
      <c r="E5" s="5"/>
    </row>
    <row r="6" spans="2:5" ht="18" customHeight="1">
      <c r="B6" s="89" t="s">
        <v>29</v>
      </c>
      <c r="C6" s="90"/>
      <c r="D6" s="90"/>
      <c r="E6" s="91"/>
    </row>
    <row r="7" spans="2:5" ht="12" customHeight="1" thickBot="1">
      <c r="B7" s="7"/>
      <c r="C7" s="8"/>
      <c r="D7" s="8"/>
      <c r="E7" s="9"/>
    </row>
    <row r="8" spans="2:5" ht="12" customHeight="1" thickBot="1">
      <c r="B8" s="10"/>
      <c r="C8" s="11"/>
      <c r="D8" s="11"/>
      <c r="E8" s="11"/>
    </row>
    <row r="9" spans="2:5" ht="12" customHeight="1">
      <c r="B9" s="86" t="s">
        <v>11</v>
      </c>
      <c r="C9" s="87"/>
      <c r="D9" s="87"/>
      <c r="E9" s="88"/>
    </row>
    <row r="10" spans="2:5" ht="12" customHeight="1">
      <c r="B10" s="92" t="s">
        <v>12</v>
      </c>
      <c r="C10" s="93"/>
      <c r="D10" s="94" t="s">
        <v>29</v>
      </c>
      <c r="E10" s="95"/>
    </row>
    <row r="11" spans="2:5" ht="12" customHeight="1" thickBot="1">
      <c r="B11" s="12"/>
      <c r="C11" s="13"/>
      <c r="D11" s="14"/>
      <c r="E11" s="15"/>
    </row>
    <row r="12" spans="2:5" ht="12" hidden="1" customHeight="1" thickBot="1">
      <c r="B12" s="96"/>
      <c r="C12" s="97"/>
      <c r="D12" s="98" t="str">
        <f ca="1">CELL("filename")</f>
        <v>D:\Users\venumr\Desktop\CCR\[UOB_EDAG_Process_Specification_CCR_TABLENAME.xlsx]ProcDownStreamApp</v>
      </c>
      <c r="E12" s="99"/>
    </row>
    <row r="13" spans="2:5" ht="12" customHeight="1">
      <c r="B13" s="86" t="s">
        <v>13</v>
      </c>
      <c r="C13" s="87"/>
      <c r="D13" s="87"/>
      <c r="E13" s="16" t="s">
        <v>14</v>
      </c>
    </row>
    <row r="14" spans="2:5" ht="12" customHeight="1" thickBot="1">
      <c r="B14" s="100" t="s">
        <v>15</v>
      </c>
      <c r="C14" s="101"/>
      <c r="D14" s="101"/>
      <c r="E14" s="55" t="s">
        <v>68</v>
      </c>
    </row>
    <row r="15" spans="2:5" ht="12" customHeight="1">
      <c r="B15" s="86"/>
      <c r="C15" s="87"/>
      <c r="D15" s="87"/>
      <c r="E15" s="16" t="s">
        <v>16</v>
      </c>
    </row>
    <row r="16" spans="2:5" ht="12" customHeight="1" thickBot="1">
      <c r="B16" s="102" t="s">
        <v>15</v>
      </c>
      <c r="C16" s="103"/>
      <c r="D16" s="103"/>
      <c r="E16" s="17"/>
    </row>
    <row r="17" spans="1:9" s="18" customFormat="1" ht="12" thickBot="1">
      <c r="A17" s="2"/>
      <c r="B17" s="1"/>
      <c r="C17" s="2"/>
      <c r="D17" s="2"/>
      <c r="E17" s="2"/>
      <c r="F17" s="2"/>
      <c r="G17" s="2"/>
      <c r="H17" s="2"/>
      <c r="I17" s="2"/>
    </row>
    <row r="18" spans="1:9">
      <c r="B18" s="86" t="s">
        <v>17</v>
      </c>
      <c r="C18" s="87"/>
      <c r="D18" s="87"/>
      <c r="E18" s="88"/>
    </row>
    <row r="19" spans="1:9">
      <c r="B19" s="19" t="s">
        <v>18</v>
      </c>
      <c r="C19" s="20" t="s">
        <v>19</v>
      </c>
      <c r="D19" s="21" t="s">
        <v>20</v>
      </c>
      <c r="E19" s="22" t="s">
        <v>21</v>
      </c>
    </row>
    <row r="20" spans="1:9" s="18" customFormat="1">
      <c r="B20" s="23" t="s">
        <v>797</v>
      </c>
      <c r="C20" s="41">
        <v>42710</v>
      </c>
      <c r="D20" s="24" t="s">
        <v>15</v>
      </c>
      <c r="E20" s="25" t="s">
        <v>22</v>
      </c>
    </row>
    <row r="21" spans="1:9" s="18" customFormat="1" ht="12" thickBot="1">
      <c r="B21" s="23" t="s">
        <v>796</v>
      </c>
      <c r="C21" s="41">
        <v>42720</v>
      </c>
      <c r="D21" s="28" t="s">
        <v>804</v>
      </c>
      <c r="E21" s="25" t="s">
        <v>776</v>
      </c>
    </row>
    <row r="22" spans="1:9" s="18" customFormat="1">
      <c r="B22" s="26" t="s">
        <v>795</v>
      </c>
      <c r="C22" s="42">
        <v>42732</v>
      </c>
      <c r="D22" s="27" t="s">
        <v>798</v>
      </c>
      <c r="E22" s="25" t="s">
        <v>799</v>
      </c>
    </row>
    <row r="23" spans="1:9" s="18" customFormat="1" ht="22.5">
      <c r="B23" s="26" t="s">
        <v>800</v>
      </c>
      <c r="C23" s="42">
        <v>42735</v>
      </c>
      <c r="D23" s="27" t="s">
        <v>798</v>
      </c>
      <c r="E23" s="25" t="s">
        <v>802</v>
      </c>
    </row>
    <row r="24" spans="1:9" s="18" customFormat="1" ht="12" thickBot="1">
      <c r="B24" s="43" t="s">
        <v>803</v>
      </c>
      <c r="C24" s="85">
        <v>42740</v>
      </c>
      <c r="D24" s="28" t="s">
        <v>804</v>
      </c>
      <c r="E24" s="25" t="s">
        <v>805</v>
      </c>
    </row>
    <row r="25" spans="1:9" s="18" customFormat="1" ht="12" thickBot="1">
      <c r="B25" s="43" t="s">
        <v>803</v>
      </c>
      <c r="C25" s="85">
        <v>42769</v>
      </c>
      <c r="D25" s="28" t="s">
        <v>804</v>
      </c>
      <c r="E25" s="25" t="s">
        <v>807</v>
      </c>
    </row>
    <row r="26" spans="1:9" ht="12" thickBot="1">
      <c r="B26" s="11"/>
      <c r="C26" s="10"/>
      <c r="D26" s="11"/>
      <c r="E26" s="11"/>
    </row>
    <row r="27" spans="1:9">
      <c r="B27" s="86" t="s">
        <v>23</v>
      </c>
      <c r="C27" s="87"/>
      <c r="D27" s="87"/>
      <c r="E27" s="88"/>
    </row>
    <row r="28" spans="1:9">
      <c r="B28" s="106" t="s">
        <v>19</v>
      </c>
      <c r="C28" s="107"/>
      <c r="D28" s="21" t="s">
        <v>24</v>
      </c>
      <c r="E28" s="22" t="s">
        <v>25</v>
      </c>
    </row>
    <row r="29" spans="1:9">
      <c r="B29" s="108" t="s">
        <v>60</v>
      </c>
      <c r="C29" s="109"/>
      <c r="D29" s="27" t="s">
        <v>26</v>
      </c>
      <c r="E29" s="25"/>
    </row>
    <row r="30" spans="1:9" s="18" customFormat="1" ht="13.5" customHeight="1" thickBot="1">
      <c r="B30" s="104"/>
      <c r="C30" s="105"/>
      <c r="D30" s="29"/>
      <c r="E30" s="28"/>
    </row>
    <row r="31" spans="1:9" ht="12" thickBot="1"/>
    <row r="32" spans="1:9">
      <c r="B32" s="86" t="s">
        <v>27</v>
      </c>
      <c r="C32" s="87"/>
      <c r="D32" s="87"/>
      <c r="E32" s="88"/>
    </row>
    <row r="33" spans="2:5">
      <c r="B33" s="106" t="s">
        <v>19</v>
      </c>
      <c r="C33" s="107"/>
      <c r="D33" s="21" t="s">
        <v>24</v>
      </c>
      <c r="E33" s="22" t="s">
        <v>28</v>
      </c>
    </row>
    <row r="34" spans="2:5">
      <c r="B34" s="108" t="s">
        <v>60</v>
      </c>
      <c r="C34" s="109"/>
      <c r="D34" s="27" t="s">
        <v>26</v>
      </c>
      <c r="E34" s="25"/>
    </row>
    <row r="35" spans="2:5" ht="12" thickBot="1">
      <c r="B35" s="104"/>
      <c r="C35" s="105"/>
      <c r="D35" s="29"/>
      <c r="E35" s="28"/>
    </row>
  </sheetData>
  <mergeCells count="19">
    <mergeCell ref="B35:C35"/>
    <mergeCell ref="B28:C28"/>
    <mergeCell ref="B29:C29"/>
    <mergeCell ref="B30:C30"/>
    <mergeCell ref="B32:E32"/>
    <mergeCell ref="B33:C33"/>
    <mergeCell ref="B34:C34"/>
    <mergeCell ref="B27:E27"/>
    <mergeCell ref="B6:E6"/>
    <mergeCell ref="B9:E9"/>
    <mergeCell ref="B10:C10"/>
    <mergeCell ref="D10:E10"/>
    <mergeCell ref="B12:C12"/>
    <mergeCell ref="D12:E12"/>
    <mergeCell ref="B13:D13"/>
    <mergeCell ref="B14:D14"/>
    <mergeCell ref="B15:D15"/>
    <mergeCell ref="B16:D16"/>
    <mergeCell ref="B18:E18"/>
  </mergeCells>
  <pageMargins left="0.75" right="0.75" top="1" bottom="1" header="0.5" footer="0.5"/>
  <pageSetup paperSize="9" scale="67" orientation="portrait" verticalDpi="196" r:id="rId1"/>
  <headerFooter alignWithMargins="0">
    <oddHeader>&amp;C&amp;F &amp;A</oddHeader>
    <oddFooter>&amp;LPage &amp;P of &amp;N&amp;R&amp;D &amp;T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2:D22"/>
  <sheetViews>
    <sheetView workbookViewId="0">
      <selection activeCell="C8" sqref="C8"/>
    </sheetView>
  </sheetViews>
  <sheetFormatPr defaultColWidth="8.875" defaultRowHeight="12.75"/>
  <cols>
    <col min="1" max="1" width="8.875" style="35"/>
    <col min="2" max="2" width="24.875" style="35" customWidth="1"/>
    <col min="3" max="3" width="26.125" style="35" customWidth="1"/>
    <col min="4" max="4" width="52.625" style="35" customWidth="1"/>
    <col min="5" max="16384" width="8.875" style="35"/>
  </cols>
  <sheetData>
    <row r="2" spans="2:4">
      <c r="B2" s="36" t="s">
        <v>63</v>
      </c>
      <c r="C2" s="36"/>
      <c r="D2" s="36"/>
    </row>
    <row r="3" spans="2:4">
      <c r="B3" s="51" t="s">
        <v>64</v>
      </c>
      <c r="C3" s="51"/>
      <c r="D3" s="51" t="s">
        <v>31</v>
      </c>
    </row>
    <row r="4" spans="2:4">
      <c r="B4" s="52" t="s">
        <v>65</v>
      </c>
      <c r="C4" s="53" t="str">
        <f>HYPERLINK("#'"&amp;B4&amp;"'!A4","Go to Sheet")</f>
        <v>Go to Sheet</v>
      </c>
      <c r="D4" s="52" t="s">
        <v>66</v>
      </c>
    </row>
    <row r="5" spans="2:4">
      <c r="B5" s="52" t="s">
        <v>33</v>
      </c>
      <c r="C5" s="53" t="str">
        <f>HYPERLINK("#'"&amp;B5&amp;"'!A4","Go to Sheet")</f>
        <v>Go to Sheet</v>
      </c>
      <c r="D5" s="52" t="s">
        <v>67</v>
      </c>
    </row>
    <row r="6" spans="2:4">
      <c r="B6" s="52" t="s">
        <v>768</v>
      </c>
      <c r="C6" s="53" t="str">
        <f>HYPERLINK("#'"&amp;B6&amp;"'!A4","Go to Sheet")</f>
        <v>Go to Sheet</v>
      </c>
      <c r="D6" s="52" t="s">
        <v>765</v>
      </c>
    </row>
    <row r="7" spans="2:4" ht="25.5">
      <c r="B7" s="52" t="s">
        <v>769</v>
      </c>
      <c r="C7" s="53" t="str">
        <f>HYPERLINK("#'"&amp;B7&amp;"'!A4","Go to Sheet")</f>
        <v>Go to Sheet</v>
      </c>
      <c r="D7" s="52" t="s">
        <v>766</v>
      </c>
    </row>
    <row r="8" spans="2:4">
      <c r="B8" s="52" t="s">
        <v>770</v>
      </c>
      <c r="C8" s="53" t="str">
        <f>HYPERLINK("#'"&amp;B8&amp;"'!A4","Go to Sheet")</f>
        <v>Go to Sheet</v>
      </c>
      <c r="D8" s="52" t="s">
        <v>767</v>
      </c>
    </row>
    <row r="9" spans="2:4">
      <c r="B9" s="54"/>
      <c r="C9" s="53"/>
      <c r="D9" s="52"/>
    </row>
    <row r="10" spans="2:4">
      <c r="B10" s="54"/>
      <c r="C10" s="53"/>
      <c r="D10" s="52"/>
    </row>
    <row r="11" spans="2:4">
      <c r="B11" s="54"/>
      <c r="C11" s="53"/>
      <c r="D11" s="52"/>
    </row>
    <row r="12" spans="2:4">
      <c r="B12" s="54"/>
      <c r="C12" s="53"/>
      <c r="D12" s="52"/>
    </row>
    <row r="13" spans="2:4">
      <c r="B13" s="54"/>
      <c r="C13" s="53"/>
      <c r="D13" s="52"/>
    </row>
    <row r="14" spans="2:4">
      <c r="B14" s="54"/>
      <c r="C14" s="53"/>
      <c r="D14" s="52"/>
    </row>
    <row r="15" spans="2:4">
      <c r="B15" s="54"/>
      <c r="C15" s="53"/>
      <c r="D15" s="52"/>
    </row>
    <row r="16" spans="2:4">
      <c r="B16" s="54"/>
      <c r="C16" s="53"/>
      <c r="D16" s="52"/>
    </row>
    <row r="17" spans="2:4">
      <c r="B17" s="54"/>
      <c r="C17" s="53"/>
      <c r="D17" s="52"/>
    </row>
    <row r="18" spans="2:4">
      <c r="B18" s="54"/>
      <c r="C18" s="53"/>
      <c r="D18" s="52"/>
    </row>
    <row r="19" spans="2:4">
      <c r="B19" s="54"/>
      <c r="C19" s="53"/>
      <c r="D19" s="52"/>
    </row>
    <row r="20" spans="2:4">
      <c r="B20" s="54"/>
      <c r="C20" s="53"/>
      <c r="D20" s="52"/>
    </row>
    <row r="21" spans="2:4">
      <c r="B21" s="52"/>
      <c r="C21" s="53"/>
      <c r="D21" s="52"/>
    </row>
    <row r="22" spans="2:4">
      <c r="B22" s="50"/>
      <c r="C22" s="50"/>
      <c r="D22" s="3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G25"/>
  <sheetViews>
    <sheetView workbookViewId="0">
      <selection activeCell="F12" sqref="F12"/>
    </sheetView>
  </sheetViews>
  <sheetFormatPr defaultColWidth="8.875" defaultRowHeight="12"/>
  <cols>
    <col min="1" max="1" width="14" style="57" bestFit="1" customWidth="1"/>
    <col min="2" max="2" width="6.625" style="57" bestFit="1" customWidth="1"/>
    <col min="3" max="3" width="19.875" style="57" bestFit="1" customWidth="1"/>
    <col min="4" max="4" width="8.625" style="57" bestFit="1" customWidth="1"/>
    <col min="5" max="5" width="10.5" style="57" bestFit="1" customWidth="1"/>
    <col min="6" max="6" width="58.5" style="57" bestFit="1" customWidth="1"/>
    <col min="7" max="7" width="41.875" style="56" bestFit="1" customWidth="1"/>
    <col min="8" max="16384" width="8.875" style="57"/>
  </cols>
  <sheetData>
    <row r="1" spans="1:7" s="56" customFormat="1" ht="25.5">
      <c r="A1" s="38" t="s">
        <v>32</v>
      </c>
      <c r="B1" s="38" t="s">
        <v>50</v>
      </c>
      <c r="C1" s="38" t="s">
        <v>30</v>
      </c>
      <c r="D1" s="38" t="s">
        <v>53</v>
      </c>
      <c r="E1" s="38" t="s">
        <v>56</v>
      </c>
      <c r="F1" s="38" t="s">
        <v>31</v>
      </c>
      <c r="G1" s="38" t="s">
        <v>34</v>
      </c>
    </row>
    <row r="2" spans="1:7">
      <c r="A2" s="45" t="s">
        <v>33</v>
      </c>
      <c r="B2" s="44">
        <v>1</v>
      </c>
      <c r="C2" s="44" t="s">
        <v>61</v>
      </c>
      <c r="D2" s="44" t="s">
        <v>45</v>
      </c>
      <c r="E2" s="44" t="s">
        <v>57</v>
      </c>
      <c r="F2" s="44" t="s">
        <v>61</v>
      </c>
      <c r="G2" s="46" t="s">
        <v>39</v>
      </c>
    </row>
    <row r="3" spans="1:7">
      <c r="A3" s="45" t="s">
        <v>33</v>
      </c>
      <c r="B3" s="44">
        <v>2</v>
      </c>
      <c r="C3" s="44" t="s">
        <v>10</v>
      </c>
      <c r="D3" s="44" t="s">
        <v>45</v>
      </c>
      <c r="E3" s="44" t="s">
        <v>57</v>
      </c>
      <c r="F3" s="44" t="s">
        <v>35</v>
      </c>
      <c r="G3" s="46" t="s">
        <v>39</v>
      </c>
    </row>
    <row r="4" spans="1:7" ht="24">
      <c r="A4" s="45" t="s">
        <v>33</v>
      </c>
      <c r="B4" s="44">
        <v>3</v>
      </c>
      <c r="C4" s="44" t="s">
        <v>8</v>
      </c>
      <c r="D4" s="44" t="s">
        <v>45</v>
      </c>
      <c r="E4" s="44" t="s">
        <v>57</v>
      </c>
      <c r="F4" s="44" t="s">
        <v>36</v>
      </c>
      <c r="G4" s="46" t="s">
        <v>40</v>
      </c>
    </row>
    <row r="5" spans="1:7">
      <c r="A5" s="45" t="s">
        <v>33</v>
      </c>
      <c r="B5" s="44">
        <v>4</v>
      </c>
      <c r="C5" s="44" t="s">
        <v>9</v>
      </c>
      <c r="D5" s="44" t="s">
        <v>45</v>
      </c>
      <c r="E5" s="44" t="s">
        <v>57</v>
      </c>
      <c r="F5" s="44" t="s">
        <v>9</v>
      </c>
      <c r="G5" s="46" t="s">
        <v>41</v>
      </c>
    </row>
    <row r="6" spans="1:7" ht="36">
      <c r="A6" s="45" t="s">
        <v>33</v>
      </c>
      <c r="B6" s="44">
        <v>5</v>
      </c>
      <c r="C6" s="44" t="s">
        <v>0</v>
      </c>
      <c r="D6" s="44" t="s">
        <v>45</v>
      </c>
      <c r="E6" s="44" t="s">
        <v>57</v>
      </c>
      <c r="F6" s="46" t="s">
        <v>771</v>
      </c>
      <c r="G6" s="46" t="s">
        <v>73</v>
      </c>
    </row>
    <row r="7" spans="1:7" ht="36">
      <c r="A7" s="45" t="s">
        <v>33</v>
      </c>
      <c r="B7" s="44">
        <v>6</v>
      </c>
      <c r="C7" s="44" t="s">
        <v>1</v>
      </c>
      <c r="D7" s="44" t="s">
        <v>45</v>
      </c>
      <c r="E7" s="44" t="s">
        <v>57</v>
      </c>
      <c r="F7" s="46" t="s">
        <v>771</v>
      </c>
      <c r="G7" s="46" t="s">
        <v>73</v>
      </c>
    </row>
    <row r="8" spans="1:7" ht="48">
      <c r="A8" s="45" t="s">
        <v>33</v>
      </c>
      <c r="B8" s="44">
        <v>7</v>
      </c>
      <c r="C8" s="44" t="s">
        <v>78</v>
      </c>
      <c r="D8" s="44" t="s">
        <v>45</v>
      </c>
      <c r="E8" s="44" t="s">
        <v>57</v>
      </c>
      <c r="F8" s="46" t="s">
        <v>775</v>
      </c>
      <c r="G8" s="46">
        <v>1</v>
      </c>
    </row>
    <row r="9" spans="1:7" ht="48">
      <c r="A9" s="45" t="s">
        <v>33</v>
      </c>
      <c r="B9" s="44">
        <v>8</v>
      </c>
      <c r="C9" s="44" t="s">
        <v>6</v>
      </c>
      <c r="D9" s="44" t="s">
        <v>54</v>
      </c>
      <c r="E9" s="44" t="s">
        <v>43</v>
      </c>
      <c r="F9" s="46" t="s">
        <v>69</v>
      </c>
      <c r="G9" s="46" t="s">
        <v>43</v>
      </c>
    </row>
    <row r="10" spans="1:7" ht="48">
      <c r="A10" s="45" t="s">
        <v>33</v>
      </c>
      <c r="B10" s="44">
        <v>9</v>
      </c>
      <c r="C10" s="44" t="s">
        <v>7</v>
      </c>
      <c r="D10" s="44" t="s">
        <v>54</v>
      </c>
      <c r="E10" s="44" t="s">
        <v>58</v>
      </c>
      <c r="F10" s="46" t="s">
        <v>70</v>
      </c>
      <c r="G10" s="46" t="s">
        <v>44</v>
      </c>
    </row>
    <row r="11" spans="1:7" ht="24">
      <c r="A11" s="45" t="s">
        <v>33</v>
      </c>
      <c r="B11" s="44">
        <v>10</v>
      </c>
      <c r="C11" s="44" t="s">
        <v>71</v>
      </c>
      <c r="D11" s="44" t="s">
        <v>54</v>
      </c>
      <c r="E11" s="44">
        <v>0</v>
      </c>
      <c r="F11" s="46" t="s">
        <v>72</v>
      </c>
      <c r="G11" s="46">
        <v>0</v>
      </c>
    </row>
    <row r="12" spans="1:7" ht="48">
      <c r="A12" s="45" t="s">
        <v>33</v>
      </c>
      <c r="B12" s="44">
        <v>11</v>
      </c>
      <c r="C12" s="44" t="s">
        <v>3</v>
      </c>
      <c r="D12" s="44" t="s">
        <v>54</v>
      </c>
      <c r="E12" s="44" t="s">
        <v>45</v>
      </c>
      <c r="F12" s="46" t="s">
        <v>37</v>
      </c>
      <c r="G12" s="46" t="s">
        <v>45</v>
      </c>
    </row>
    <row r="13" spans="1:7" ht="36">
      <c r="A13" s="45" t="s">
        <v>33</v>
      </c>
      <c r="B13" s="44">
        <v>12</v>
      </c>
      <c r="C13" s="44" t="s">
        <v>5</v>
      </c>
      <c r="D13" s="44" t="s">
        <v>45</v>
      </c>
      <c r="E13" s="44" t="s">
        <v>57</v>
      </c>
      <c r="F13" s="46" t="s">
        <v>55</v>
      </c>
      <c r="G13" s="46" t="s">
        <v>47</v>
      </c>
    </row>
    <row r="14" spans="1:7" ht="60">
      <c r="A14" s="45" t="s">
        <v>33</v>
      </c>
      <c r="B14" s="44">
        <v>13</v>
      </c>
      <c r="C14" s="44" t="s">
        <v>2</v>
      </c>
      <c r="D14" s="44" t="s">
        <v>54</v>
      </c>
      <c r="E14" s="44" t="s">
        <v>57</v>
      </c>
      <c r="F14" s="46" t="s">
        <v>38</v>
      </c>
      <c r="G14" s="47" t="s">
        <v>46</v>
      </c>
    </row>
    <row r="15" spans="1:7">
      <c r="A15" s="45" t="s">
        <v>33</v>
      </c>
      <c r="B15" s="44">
        <v>14</v>
      </c>
      <c r="C15" s="48" t="s">
        <v>49</v>
      </c>
      <c r="D15" s="48" t="s">
        <v>54</v>
      </c>
      <c r="E15" s="48" t="s">
        <v>57</v>
      </c>
      <c r="F15" s="44" t="s">
        <v>51</v>
      </c>
      <c r="G15" s="46" t="s">
        <v>62</v>
      </c>
    </row>
    <row r="16" spans="1:7">
      <c r="A16" s="45" t="s">
        <v>33</v>
      </c>
      <c r="B16" s="44">
        <v>15</v>
      </c>
      <c r="C16" s="48" t="s">
        <v>48</v>
      </c>
      <c r="D16" s="48" t="s">
        <v>45</v>
      </c>
      <c r="E16" s="48" t="s">
        <v>57</v>
      </c>
      <c r="F16" s="44" t="s">
        <v>52</v>
      </c>
      <c r="G16" s="49">
        <v>42710</v>
      </c>
    </row>
    <row r="17" spans="1:7" ht="36">
      <c r="A17" s="75" t="s">
        <v>768</v>
      </c>
      <c r="B17" s="44">
        <v>1</v>
      </c>
      <c r="C17" s="44" t="s">
        <v>0</v>
      </c>
      <c r="D17" s="44" t="s">
        <v>45</v>
      </c>
      <c r="E17" s="44"/>
      <c r="F17" s="46" t="s">
        <v>771</v>
      </c>
      <c r="G17" s="46" t="s">
        <v>42</v>
      </c>
    </row>
    <row r="18" spans="1:7" ht="24">
      <c r="A18" s="75" t="s">
        <v>768</v>
      </c>
      <c r="B18" s="44">
        <v>2</v>
      </c>
      <c r="C18" s="44" t="s">
        <v>74</v>
      </c>
      <c r="D18" s="44" t="s">
        <v>45</v>
      </c>
      <c r="E18" s="44"/>
      <c r="F18" s="46" t="s">
        <v>772</v>
      </c>
      <c r="G18" s="46" t="s">
        <v>76</v>
      </c>
    </row>
    <row r="19" spans="1:7" ht="36">
      <c r="A19" s="75" t="s">
        <v>768</v>
      </c>
      <c r="B19" s="44">
        <v>3</v>
      </c>
      <c r="C19" s="44" t="s">
        <v>75</v>
      </c>
      <c r="D19" s="44" t="s">
        <v>45</v>
      </c>
      <c r="E19" s="44"/>
      <c r="F19" s="46" t="s">
        <v>773</v>
      </c>
      <c r="G19" s="46" t="s">
        <v>764</v>
      </c>
    </row>
    <row r="20" spans="1:7">
      <c r="A20" s="75" t="s">
        <v>768</v>
      </c>
      <c r="B20" s="44">
        <v>4</v>
      </c>
      <c r="C20" s="48" t="s">
        <v>49</v>
      </c>
      <c r="D20" s="48" t="s">
        <v>54</v>
      </c>
      <c r="E20" s="48" t="s">
        <v>57</v>
      </c>
      <c r="F20" s="44" t="s">
        <v>51</v>
      </c>
      <c r="G20" s="46" t="s">
        <v>62</v>
      </c>
    </row>
    <row r="21" spans="1:7">
      <c r="A21" s="75" t="s">
        <v>768</v>
      </c>
      <c r="B21" s="44">
        <v>5</v>
      </c>
      <c r="C21" s="48" t="s">
        <v>48</v>
      </c>
      <c r="D21" s="48" t="s">
        <v>45</v>
      </c>
      <c r="E21" s="48" t="s">
        <v>57</v>
      </c>
      <c r="F21" s="44" t="s">
        <v>52</v>
      </c>
      <c r="G21" s="49">
        <v>42710</v>
      </c>
    </row>
    <row r="22" spans="1:7" ht="36">
      <c r="A22" s="76" t="s">
        <v>769</v>
      </c>
      <c r="B22" s="44"/>
      <c r="C22" s="44" t="s">
        <v>0</v>
      </c>
      <c r="D22" s="44" t="s">
        <v>45</v>
      </c>
      <c r="E22" s="44"/>
      <c r="F22" s="46" t="s">
        <v>771</v>
      </c>
      <c r="G22" s="46" t="s">
        <v>42</v>
      </c>
    </row>
    <row r="23" spans="1:7" ht="24">
      <c r="A23" s="76" t="s">
        <v>769</v>
      </c>
      <c r="B23" s="44"/>
      <c r="C23" s="44" t="s">
        <v>763</v>
      </c>
      <c r="D23" s="44" t="s">
        <v>45</v>
      </c>
      <c r="E23" s="44"/>
      <c r="F23" s="46" t="s">
        <v>774</v>
      </c>
      <c r="G23" s="46" t="s">
        <v>707</v>
      </c>
    </row>
    <row r="24" spans="1:7">
      <c r="A24" s="76" t="s">
        <v>769</v>
      </c>
      <c r="B24" s="44">
        <v>4</v>
      </c>
      <c r="C24" s="48" t="s">
        <v>49</v>
      </c>
      <c r="D24" s="48" t="s">
        <v>54</v>
      </c>
      <c r="E24" s="48" t="s">
        <v>57</v>
      </c>
      <c r="F24" s="44" t="s">
        <v>51</v>
      </c>
      <c r="G24" s="46" t="s">
        <v>62</v>
      </c>
    </row>
    <row r="25" spans="1:7">
      <c r="A25" s="76" t="s">
        <v>769</v>
      </c>
      <c r="B25" s="44">
        <v>5</v>
      </c>
      <c r="C25" s="48" t="s">
        <v>48</v>
      </c>
      <c r="D25" s="48" t="s">
        <v>45</v>
      </c>
      <c r="E25" s="48" t="s">
        <v>57</v>
      </c>
      <c r="F25" s="44" t="s">
        <v>52</v>
      </c>
      <c r="G25" s="49">
        <v>42710</v>
      </c>
    </row>
  </sheetData>
  <hyperlinks>
    <hyperlink ref="G14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AC36"/>
  <sheetViews>
    <sheetView topLeftCell="B25" zoomScale="90" zoomScaleNormal="90" zoomScalePageLayoutView="90" workbookViewId="0">
      <selection activeCell="E2" sqref="E2:E36"/>
    </sheetView>
  </sheetViews>
  <sheetFormatPr defaultColWidth="22.125" defaultRowHeight="12.75"/>
  <cols>
    <col min="1" max="1" width="6.5" style="31" customWidth="1"/>
    <col min="2" max="2" width="7.625" style="31" customWidth="1"/>
    <col min="3" max="3" width="56.875" style="37" customWidth="1"/>
    <col min="4" max="4" width="22.875" style="31" customWidth="1"/>
    <col min="5" max="5" width="25.375" style="31" customWidth="1"/>
    <col min="6" max="6" width="19.875" style="31" customWidth="1"/>
    <col min="7" max="7" width="26.25" style="31" customWidth="1"/>
    <col min="8" max="8" width="8.625" style="31" customWidth="1"/>
    <col min="9" max="9" width="7.625" style="31" customWidth="1"/>
    <col min="10" max="10" width="14" style="31" customWidth="1"/>
    <col min="11" max="11" width="9.375" style="31" customWidth="1"/>
    <col min="12" max="12" width="8" style="31" customWidth="1"/>
    <col min="13" max="13" width="10.625" style="31" customWidth="1"/>
    <col min="14" max="14" width="15.75" style="31" customWidth="1"/>
    <col min="15" max="15" width="14.75" style="31" customWidth="1"/>
    <col min="16" max="16" width="11" style="40" customWidth="1"/>
    <col min="17" max="17" width="65.25" style="31" customWidth="1"/>
    <col min="18" max="16384" width="22.125" style="31"/>
  </cols>
  <sheetData>
    <row r="1" spans="1:29" ht="38.25">
      <c r="A1" s="81" t="s">
        <v>61</v>
      </c>
      <c r="B1" s="81" t="s">
        <v>10</v>
      </c>
      <c r="C1" s="81" t="s">
        <v>8</v>
      </c>
      <c r="D1" s="81" t="s">
        <v>9</v>
      </c>
      <c r="E1" s="82" t="s">
        <v>0</v>
      </c>
      <c r="F1" s="82" t="s">
        <v>1</v>
      </c>
      <c r="G1" s="82" t="s">
        <v>808</v>
      </c>
      <c r="H1" s="82" t="s">
        <v>78</v>
      </c>
      <c r="I1" s="82" t="s">
        <v>6</v>
      </c>
      <c r="J1" s="82" t="s">
        <v>7</v>
      </c>
      <c r="K1" s="82" t="s">
        <v>71</v>
      </c>
      <c r="L1" s="82" t="s">
        <v>3</v>
      </c>
      <c r="M1" s="82" t="s">
        <v>5</v>
      </c>
      <c r="N1" s="82" t="s">
        <v>2</v>
      </c>
      <c r="O1" s="83" t="s">
        <v>49</v>
      </c>
      <c r="P1" s="84" t="s">
        <v>48</v>
      </c>
      <c r="Q1" s="84" t="s">
        <v>801</v>
      </c>
    </row>
    <row r="2" spans="1:29" s="79" customFormat="1" ht="31.5">
      <c r="A2" s="32">
        <v>1</v>
      </c>
      <c r="B2" s="77" t="s">
        <v>112</v>
      </c>
      <c r="C2" s="52" t="s">
        <v>809</v>
      </c>
      <c r="D2" s="131" t="s">
        <v>810</v>
      </c>
      <c r="E2" s="52" t="str">
        <f>"FI_"&amp;B2&amp;"_"&amp;D2&amp;"_D01"</f>
        <v>FI_CCR_AODimension_D01</v>
      </c>
      <c r="F2" s="52" t="str">
        <f>E2</f>
        <v>FI_CCR_AODimension_D01</v>
      </c>
      <c r="G2" s="52" t="str">
        <f>"EDA_"&amp;B2&amp;"_"&amp;D2&amp;"_D"</f>
        <v>EDA_CCR_AODimension_D</v>
      </c>
      <c r="H2" s="52">
        <v>1</v>
      </c>
      <c r="I2" s="52" t="s">
        <v>43</v>
      </c>
      <c r="J2" s="33" t="s">
        <v>794</v>
      </c>
      <c r="K2" s="52">
        <v>0</v>
      </c>
      <c r="L2" s="33" t="s">
        <v>793</v>
      </c>
      <c r="M2" s="33" t="s">
        <v>777</v>
      </c>
      <c r="N2" s="80" t="s">
        <v>869</v>
      </c>
      <c r="O2" s="77" t="s">
        <v>59</v>
      </c>
      <c r="P2" s="78">
        <v>42867</v>
      </c>
      <c r="Q2" s="32" t="str">
        <f t="shared" ref="Q2" si="0">". ./execute_sql.sh ../sql/latest/DL_"&amp;B2&amp;"_"&amp;F2&amp;"_MI.sql"</f>
        <v>. ./execute_sql.sh ../sql/latest/DL_CCR_FI_CCR_AODimension_D01_MI.sql</v>
      </c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</row>
    <row r="3" spans="1:29" ht="31.5">
      <c r="A3" s="32">
        <f>A2+1</f>
        <v>2</v>
      </c>
      <c r="B3" s="77" t="s">
        <v>112</v>
      </c>
      <c r="C3" s="52" t="s">
        <v>809</v>
      </c>
      <c r="D3" s="131" t="s">
        <v>811</v>
      </c>
      <c r="E3" s="52" t="str">
        <f t="shared" ref="E3:E36" si="1">"FI_"&amp;B3&amp;"_"&amp;D3&amp;"_D01"</f>
        <v>FI_CCR_AgreementTypes_D01</v>
      </c>
      <c r="F3" s="52" t="str">
        <f t="shared" ref="F3:F36" si="2">E3</f>
        <v>FI_CCR_AgreementTypes_D01</v>
      </c>
      <c r="G3" s="52" t="str">
        <f t="shared" ref="G3:G36" si="3">"EDA_"&amp;B3&amp;"_"&amp;D3&amp;"_D"</f>
        <v>EDA_CCR_AgreementTypes_D</v>
      </c>
      <c r="H3" s="52">
        <v>1</v>
      </c>
      <c r="I3" s="52" t="s">
        <v>43</v>
      </c>
      <c r="J3" s="33" t="s">
        <v>794</v>
      </c>
      <c r="K3" s="52">
        <v>0</v>
      </c>
      <c r="L3" s="33" t="s">
        <v>793</v>
      </c>
      <c r="M3" s="33" t="s">
        <v>835</v>
      </c>
      <c r="N3" s="80" t="s">
        <v>869</v>
      </c>
      <c r="O3" s="77" t="s">
        <v>59</v>
      </c>
      <c r="P3" s="78">
        <v>42867</v>
      </c>
      <c r="Q3" s="32" t="str">
        <f t="shared" ref="Q3:Q36" si="4">". ./execute_sql.sh ../sql/latest/DL_"&amp;B3&amp;"_"&amp;F3&amp;"_MI.sql"</f>
        <v>. ./execute_sql.sh ../sql/latest/DL_CCR_FI_CCR_AgreementTypes_D01_MI.sql</v>
      </c>
    </row>
    <row r="4" spans="1:29" ht="31.5">
      <c r="A4" s="32">
        <f t="shared" ref="A4:A36" si="5">A3+1</f>
        <v>3</v>
      </c>
      <c r="B4" s="77" t="s">
        <v>112</v>
      </c>
      <c r="C4" s="52" t="s">
        <v>809</v>
      </c>
      <c r="D4" s="131" t="s">
        <v>812</v>
      </c>
      <c r="E4" s="52" t="str">
        <f t="shared" si="1"/>
        <v>FI_CCR_BookingAreas_D01</v>
      </c>
      <c r="F4" s="52" t="str">
        <f t="shared" si="2"/>
        <v>FI_CCR_BookingAreas_D01</v>
      </c>
      <c r="G4" s="52" t="str">
        <f t="shared" si="3"/>
        <v>EDA_CCR_BookingAreas_D</v>
      </c>
      <c r="H4" s="52">
        <v>1</v>
      </c>
      <c r="I4" s="52" t="s">
        <v>43</v>
      </c>
      <c r="J4" s="33" t="s">
        <v>794</v>
      </c>
      <c r="K4" s="52">
        <v>0</v>
      </c>
      <c r="L4" s="33" t="s">
        <v>793</v>
      </c>
      <c r="M4" s="33" t="s">
        <v>836</v>
      </c>
      <c r="N4" s="80" t="s">
        <v>869</v>
      </c>
      <c r="O4" s="77" t="s">
        <v>59</v>
      </c>
      <c r="P4" s="78">
        <v>42867</v>
      </c>
      <c r="Q4" s="32" t="str">
        <f t="shared" si="4"/>
        <v>. ./execute_sql.sh ../sql/latest/DL_CCR_FI_CCR_BookingAreas_D01_MI.sql</v>
      </c>
    </row>
    <row r="5" spans="1:29" ht="31.5">
      <c r="A5" s="32">
        <f t="shared" si="5"/>
        <v>4</v>
      </c>
      <c r="B5" s="77" t="s">
        <v>112</v>
      </c>
      <c r="C5" s="52" t="s">
        <v>809</v>
      </c>
      <c r="D5" s="131" t="s">
        <v>813</v>
      </c>
      <c r="E5" s="52" t="str">
        <f t="shared" si="1"/>
        <v>FI_CCR_CityCodes_D01</v>
      </c>
      <c r="F5" s="52" t="str">
        <f t="shared" si="2"/>
        <v>FI_CCR_CityCodes_D01</v>
      </c>
      <c r="G5" s="52" t="str">
        <f t="shared" si="3"/>
        <v>EDA_CCR_CityCodes_D</v>
      </c>
      <c r="H5" s="52">
        <v>1</v>
      </c>
      <c r="I5" s="52" t="s">
        <v>43</v>
      </c>
      <c r="J5" s="33" t="s">
        <v>794</v>
      </c>
      <c r="K5" s="52">
        <v>0</v>
      </c>
      <c r="L5" s="33" t="s">
        <v>793</v>
      </c>
      <c r="M5" s="33" t="s">
        <v>837</v>
      </c>
      <c r="N5" s="80" t="s">
        <v>869</v>
      </c>
      <c r="O5" s="77" t="s">
        <v>59</v>
      </c>
      <c r="P5" s="78">
        <v>42867</v>
      </c>
      <c r="Q5" s="32" t="str">
        <f t="shared" si="4"/>
        <v>. ./execute_sql.sh ../sql/latest/DL_CCR_FI_CCR_CityCodes_D01_MI.sql</v>
      </c>
    </row>
    <row r="6" spans="1:29" ht="31.5">
      <c r="A6" s="32">
        <f t="shared" si="5"/>
        <v>5</v>
      </c>
      <c r="B6" s="77" t="s">
        <v>112</v>
      </c>
      <c r="C6" s="52" t="s">
        <v>809</v>
      </c>
      <c r="D6" s="131" t="s">
        <v>814</v>
      </c>
      <c r="E6" s="52" t="str">
        <f t="shared" si="1"/>
        <v>FI_CCR_ComIndices_D01</v>
      </c>
      <c r="F6" s="52" t="str">
        <f t="shared" si="2"/>
        <v>FI_CCR_ComIndices_D01</v>
      </c>
      <c r="G6" s="52" t="str">
        <f t="shared" si="3"/>
        <v>EDA_CCR_ComIndices_D</v>
      </c>
      <c r="H6" s="52">
        <v>1</v>
      </c>
      <c r="I6" s="52" t="s">
        <v>43</v>
      </c>
      <c r="J6" s="33" t="s">
        <v>794</v>
      </c>
      <c r="K6" s="52">
        <v>0</v>
      </c>
      <c r="L6" s="33" t="s">
        <v>793</v>
      </c>
      <c r="M6" s="33" t="s">
        <v>838</v>
      </c>
      <c r="N6" s="80" t="s">
        <v>869</v>
      </c>
      <c r="O6" s="77" t="s">
        <v>59</v>
      </c>
      <c r="P6" s="78">
        <v>42867</v>
      </c>
      <c r="Q6" s="32" t="str">
        <f t="shared" si="4"/>
        <v>. ./execute_sql.sh ../sql/latest/DL_CCR_FI_CCR_ComIndices_D01_MI.sql</v>
      </c>
    </row>
    <row r="7" spans="1:29" ht="31.5">
      <c r="A7" s="32">
        <f t="shared" si="5"/>
        <v>6</v>
      </c>
      <c r="B7" s="77" t="s">
        <v>112</v>
      </c>
      <c r="C7" s="52" t="s">
        <v>809</v>
      </c>
      <c r="D7" s="131" t="s">
        <v>815</v>
      </c>
      <c r="E7" s="52" t="str">
        <f t="shared" si="1"/>
        <v>FI_CCR_Countries_D01</v>
      </c>
      <c r="F7" s="52" t="str">
        <f t="shared" si="2"/>
        <v>FI_CCR_Countries_D01</v>
      </c>
      <c r="G7" s="52" t="str">
        <f t="shared" si="3"/>
        <v>EDA_CCR_Countries_D</v>
      </c>
      <c r="H7" s="52">
        <v>1</v>
      </c>
      <c r="I7" s="52" t="s">
        <v>43</v>
      </c>
      <c r="J7" s="33" t="s">
        <v>794</v>
      </c>
      <c r="K7" s="52">
        <v>0</v>
      </c>
      <c r="L7" s="33" t="s">
        <v>793</v>
      </c>
      <c r="M7" s="33" t="s">
        <v>839</v>
      </c>
      <c r="N7" s="80" t="s">
        <v>869</v>
      </c>
      <c r="O7" s="77" t="s">
        <v>59</v>
      </c>
      <c r="P7" s="78">
        <v>42867</v>
      </c>
      <c r="Q7" s="32" t="str">
        <f t="shared" si="4"/>
        <v>. ./execute_sql.sh ../sql/latest/DL_CCR_FI_CCR_Countries_D01_MI.sql</v>
      </c>
    </row>
    <row r="8" spans="1:29" ht="31.5">
      <c r="A8" s="32">
        <f t="shared" si="5"/>
        <v>7</v>
      </c>
      <c r="B8" s="77" t="s">
        <v>112</v>
      </c>
      <c r="C8" s="52" t="s">
        <v>809</v>
      </c>
      <c r="D8" s="131" t="s">
        <v>816</v>
      </c>
      <c r="E8" s="52" t="str">
        <f t="shared" si="1"/>
        <v>FI_CCR_Industries_D01</v>
      </c>
      <c r="F8" s="52" t="str">
        <f t="shared" si="2"/>
        <v>FI_CCR_Industries_D01</v>
      </c>
      <c r="G8" s="52" t="str">
        <f t="shared" si="3"/>
        <v>EDA_CCR_Industries_D</v>
      </c>
      <c r="H8" s="52">
        <v>1</v>
      </c>
      <c r="I8" s="52" t="s">
        <v>43</v>
      </c>
      <c r="J8" s="33" t="s">
        <v>794</v>
      </c>
      <c r="K8" s="52">
        <v>0</v>
      </c>
      <c r="L8" s="33" t="s">
        <v>793</v>
      </c>
      <c r="M8" s="33" t="s">
        <v>840</v>
      </c>
      <c r="N8" s="80" t="s">
        <v>869</v>
      </c>
      <c r="O8" s="77" t="s">
        <v>59</v>
      </c>
      <c r="P8" s="78">
        <v>42867</v>
      </c>
      <c r="Q8" s="32" t="str">
        <f t="shared" si="4"/>
        <v>. ./execute_sql.sh ../sql/latest/DL_CCR_FI_CCR_Industries_D01_MI.sql</v>
      </c>
    </row>
    <row r="9" spans="1:29" ht="31.5">
      <c r="A9" s="32">
        <f t="shared" si="5"/>
        <v>8</v>
      </c>
      <c r="B9" s="77" t="s">
        <v>112</v>
      </c>
      <c r="C9" s="52" t="s">
        <v>809</v>
      </c>
      <c r="D9" s="131" t="s">
        <v>817</v>
      </c>
      <c r="E9" s="52" t="str">
        <f t="shared" si="1"/>
        <v>FI_CCR_Instruments_D01</v>
      </c>
      <c r="F9" s="52" t="str">
        <f t="shared" si="2"/>
        <v>FI_CCR_Instruments_D01</v>
      </c>
      <c r="G9" s="52" t="str">
        <f t="shared" si="3"/>
        <v>EDA_CCR_Instruments_D</v>
      </c>
      <c r="H9" s="52">
        <v>1</v>
      </c>
      <c r="I9" s="52" t="s">
        <v>43</v>
      </c>
      <c r="J9" s="33" t="s">
        <v>794</v>
      </c>
      <c r="K9" s="52">
        <v>0</v>
      </c>
      <c r="L9" s="33" t="s">
        <v>793</v>
      </c>
      <c r="M9" s="33" t="s">
        <v>841</v>
      </c>
      <c r="N9" s="80" t="s">
        <v>869</v>
      </c>
      <c r="O9" s="77" t="s">
        <v>59</v>
      </c>
      <c r="P9" s="78">
        <v>42867</v>
      </c>
      <c r="Q9" s="32" t="str">
        <f t="shared" si="4"/>
        <v>. ./execute_sql.sh ../sql/latest/DL_CCR_FI_CCR_Instruments_D01_MI.sql</v>
      </c>
    </row>
    <row r="10" spans="1:29" ht="31.5">
      <c r="A10" s="32">
        <f t="shared" si="5"/>
        <v>9</v>
      </c>
      <c r="B10" s="77" t="s">
        <v>112</v>
      </c>
      <c r="C10" s="52" t="s">
        <v>809</v>
      </c>
      <c r="D10" s="131" t="s">
        <v>818</v>
      </c>
      <c r="E10" s="52" t="str">
        <f t="shared" si="1"/>
        <v>FI_CCR_LegalAgreements_D01</v>
      </c>
      <c r="F10" s="52" t="str">
        <f t="shared" si="2"/>
        <v>FI_CCR_LegalAgreements_D01</v>
      </c>
      <c r="G10" s="52" t="str">
        <f t="shared" si="3"/>
        <v>EDA_CCR_LegalAgreements_D</v>
      </c>
      <c r="H10" s="52">
        <v>1</v>
      </c>
      <c r="I10" s="52" t="s">
        <v>43</v>
      </c>
      <c r="J10" s="33" t="s">
        <v>794</v>
      </c>
      <c r="K10" s="52">
        <v>0</v>
      </c>
      <c r="L10" s="33" t="s">
        <v>793</v>
      </c>
      <c r="M10" s="33" t="s">
        <v>842</v>
      </c>
      <c r="N10" s="80" t="s">
        <v>869</v>
      </c>
      <c r="O10" s="77" t="s">
        <v>59</v>
      </c>
      <c r="P10" s="78">
        <v>42867</v>
      </c>
      <c r="Q10" s="32" t="str">
        <f t="shared" si="4"/>
        <v>. ./execute_sql.sh ../sql/latest/DL_CCR_FI_CCR_LegalAgreements_D01_MI.sql</v>
      </c>
    </row>
    <row r="11" spans="1:29" ht="31.5">
      <c r="A11" s="32">
        <f t="shared" si="5"/>
        <v>10</v>
      </c>
      <c r="B11" s="77" t="s">
        <v>112</v>
      </c>
      <c r="C11" s="52" t="s">
        <v>809</v>
      </c>
      <c r="D11" s="131" t="s">
        <v>819</v>
      </c>
      <c r="E11" s="52" t="str">
        <f t="shared" si="1"/>
        <v>FI_CCR_LimitGroups_D01</v>
      </c>
      <c r="F11" s="52" t="str">
        <f t="shared" si="2"/>
        <v>FI_CCR_LimitGroups_D01</v>
      </c>
      <c r="G11" s="52" t="str">
        <f t="shared" si="3"/>
        <v>EDA_CCR_LimitGroups_D</v>
      </c>
      <c r="H11" s="52">
        <v>1</v>
      </c>
      <c r="I11" s="52" t="s">
        <v>43</v>
      </c>
      <c r="J11" s="33" t="s">
        <v>794</v>
      </c>
      <c r="K11" s="52">
        <v>0</v>
      </c>
      <c r="L11" s="33" t="s">
        <v>793</v>
      </c>
      <c r="M11" s="33" t="s">
        <v>843</v>
      </c>
      <c r="N11" s="80" t="s">
        <v>869</v>
      </c>
      <c r="O11" s="77" t="s">
        <v>59</v>
      </c>
      <c r="P11" s="78">
        <v>42867</v>
      </c>
      <c r="Q11" s="32" t="str">
        <f t="shared" si="4"/>
        <v>. ./execute_sql.sh ../sql/latest/DL_CCR_FI_CCR_LimitGroups_D01_MI.sql</v>
      </c>
    </row>
    <row r="12" spans="1:29" ht="31.5">
      <c r="A12" s="32">
        <f t="shared" si="5"/>
        <v>11</v>
      </c>
      <c r="B12" s="77" t="s">
        <v>112</v>
      </c>
      <c r="C12" s="52" t="s">
        <v>809</v>
      </c>
      <c r="D12" s="131" t="s">
        <v>820</v>
      </c>
      <c r="E12" s="52" t="str">
        <f t="shared" si="1"/>
        <v>FI_CCR_ProductTypes_D01</v>
      </c>
      <c r="F12" s="52" t="str">
        <f t="shared" si="2"/>
        <v>FI_CCR_ProductTypes_D01</v>
      </c>
      <c r="G12" s="52" t="str">
        <f t="shared" si="3"/>
        <v>EDA_CCR_ProductTypes_D</v>
      </c>
      <c r="H12" s="52">
        <v>1</v>
      </c>
      <c r="I12" s="52" t="s">
        <v>43</v>
      </c>
      <c r="J12" s="33" t="s">
        <v>794</v>
      </c>
      <c r="K12" s="52">
        <v>0</v>
      </c>
      <c r="L12" s="33" t="s">
        <v>793</v>
      </c>
      <c r="M12" s="33" t="s">
        <v>844</v>
      </c>
      <c r="N12" s="80" t="s">
        <v>869</v>
      </c>
      <c r="O12" s="77" t="s">
        <v>59</v>
      </c>
      <c r="P12" s="78">
        <v>42867</v>
      </c>
      <c r="Q12" s="32" t="str">
        <f t="shared" si="4"/>
        <v>. ./execute_sql.sh ../sql/latest/DL_CCR_FI_CCR_ProductTypes_D01_MI.sql</v>
      </c>
    </row>
    <row r="13" spans="1:29" ht="31.5">
      <c r="A13" s="32">
        <f t="shared" si="5"/>
        <v>12</v>
      </c>
      <c r="B13" s="77" t="s">
        <v>112</v>
      </c>
      <c r="C13" s="52" t="s">
        <v>809</v>
      </c>
      <c r="D13" s="131" t="s">
        <v>821</v>
      </c>
      <c r="E13" s="52" t="str">
        <f t="shared" si="1"/>
        <v>FI_CCR_Typologies_D01</v>
      </c>
      <c r="F13" s="52" t="str">
        <f t="shared" si="2"/>
        <v>FI_CCR_Typologies_D01</v>
      </c>
      <c r="G13" s="52" t="str">
        <f t="shared" si="3"/>
        <v>EDA_CCR_Typologies_D</v>
      </c>
      <c r="H13" s="52">
        <v>1</v>
      </c>
      <c r="I13" s="52" t="s">
        <v>43</v>
      </c>
      <c r="J13" s="33" t="s">
        <v>794</v>
      </c>
      <c r="K13" s="52">
        <v>0</v>
      </c>
      <c r="L13" s="33" t="s">
        <v>793</v>
      </c>
      <c r="M13" s="33" t="s">
        <v>845</v>
      </c>
      <c r="N13" s="80" t="s">
        <v>869</v>
      </c>
      <c r="O13" s="77" t="s">
        <v>59</v>
      </c>
      <c r="P13" s="78">
        <v>42867</v>
      </c>
      <c r="Q13" s="32" t="str">
        <f t="shared" si="4"/>
        <v>. ./execute_sql.sh ../sql/latest/DL_CCR_FI_CCR_Typologies_D01_MI.sql</v>
      </c>
    </row>
    <row r="14" spans="1:29" ht="31.5">
      <c r="A14" s="32">
        <f t="shared" si="5"/>
        <v>13</v>
      </c>
      <c r="B14" s="77" t="s">
        <v>112</v>
      </c>
      <c r="C14" s="52" t="s">
        <v>809</v>
      </c>
      <c r="D14" s="129" t="s">
        <v>895</v>
      </c>
      <c r="E14" s="52" t="str">
        <f t="shared" si="1"/>
        <v>FI_CCR_CptyGoldDepository_D01</v>
      </c>
      <c r="F14" s="52" t="str">
        <f t="shared" si="2"/>
        <v>FI_CCR_CptyGoldDepository_D01</v>
      </c>
      <c r="G14" s="52" t="str">
        <f t="shared" si="3"/>
        <v>EDA_CCR_CptyGoldDepository_D</v>
      </c>
      <c r="H14" s="52">
        <v>1</v>
      </c>
      <c r="I14" s="52" t="s">
        <v>43</v>
      </c>
      <c r="J14" s="33" t="s">
        <v>794</v>
      </c>
      <c r="K14" s="52">
        <v>0</v>
      </c>
      <c r="L14" s="33" t="s">
        <v>793</v>
      </c>
      <c r="M14" s="33" t="s">
        <v>846</v>
      </c>
      <c r="N14" s="80" t="s">
        <v>869</v>
      </c>
      <c r="O14" s="77" t="s">
        <v>59</v>
      </c>
      <c r="P14" s="78">
        <v>42867</v>
      </c>
      <c r="Q14" s="32" t="str">
        <f t="shared" si="4"/>
        <v>. ./execute_sql.sh ../sql/latest/DL_CCR_FI_CCR_CptyGoldDepository_D01_MI.sql</v>
      </c>
    </row>
    <row r="15" spans="1:29" ht="31.5">
      <c r="A15" s="32">
        <f t="shared" si="5"/>
        <v>14</v>
      </c>
      <c r="B15" s="77" t="s">
        <v>112</v>
      </c>
      <c r="C15" s="52" t="s">
        <v>809</v>
      </c>
      <c r="D15" s="133" t="s">
        <v>822</v>
      </c>
      <c r="E15" s="52" t="str">
        <f t="shared" si="1"/>
        <v>FI_CCR_CounterpartyIssuerRisk_D01</v>
      </c>
      <c r="F15" s="52" t="str">
        <f t="shared" si="2"/>
        <v>FI_CCR_CounterpartyIssuerRisk_D01</v>
      </c>
      <c r="G15" s="52" t="str">
        <f t="shared" si="3"/>
        <v>EDA_CCR_CounterpartyIssuerRisk_D</v>
      </c>
      <c r="H15" s="52">
        <v>1</v>
      </c>
      <c r="I15" s="52" t="s">
        <v>43</v>
      </c>
      <c r="J15" s="33" t="s">
        <v>794</v>
      </c>
      <c r="K15" s="52">
        <v>0</v>
      </c>
      <c r="L15" s="33" t="s">
        <v>793</v>
      </c>
      <c r="M15" s="33" t="s">
        <v>847</v>
      </c>
      <c r="N15" s="80" t="s">
        <v>869</v>
      </c>
      <c r="O15" s="77" t="s">
        <v>59</v>
      </c>
      <c r="P15" s="78">
        <v>42867</v>
      </c>
      <c r="Q15" s="32" t="str">
        <f t="shared" si="4"/>
        <v>. ./execute_sql.sh ../sql/latest/DL_CCR_FI_CCR_CounterpartyIssuerRisk_D01_MI.sql</v>
      </c>
    </row>
    <row r="16" spans="1:29" ht="31.5">
      <c r="A16" s="32">
        <f t="shared" si="5"/>
        <v>15</v>
      </c>
      <c r="B16" s="77" t="s">
        <v>112</v>
      </c>
      <c r="C16" s="52" t="s">
        <v>809</v>
      </c>
      <c r="D16" s="131" t="s">
        <v>823</v>
      </c>
      <c r="E16" s="52" t="str">
        <f t="shared" si="1"/>
        <v>FI_CCR_CounterpartyMoneyMarket_D01</v>
      </c>
      <c r="F16" s="52" t="str">
        <f t="shared" si="2"/>
        <v>FI_CCR_CounterpartyMoneyMarket_D01</v>
      </c>
      <c r="G16" s="52" t="str">
        <f t="shared" si="3"/>
        <v>EDA_CCR_CounterpartyMoneyMarket_D</v>
      </c>
      <c r="H16" s="52">
        <v>1</v>
      </c>
      <c r="I16" s="52" t="s">
        <v>43</v>
      </c>
      <c r="J16" s="33" t="s">
        <v>794</v>
      </c>
      <c r="K16" s="52">
        <v>0</v>
      </c>
      <c r="L16" s="33" t="s">
        <v>793</v>
      </c>
      <c r="M16" s="33" t="s">
        <v>848</v>
      </c>
      <c r="N16" s="80" t="s">
        <v>869</v>
      </c>
      <c r="O16" s="77" t="s">
        <v>59</v>
      </c>
      <c r="P16" s="78">
        <v>42867</v>
      </c>
      <c r="Q16" s="32" t="str">
        <f t="shared" si="4"/>
        <v>. ./execute_sql.sh ../sql/latest/DL_CCR_FI_CCR_CounterpartyMoneyMarket_D01_MI.sql</v>
      </c>
    </row>
    <row r="17" spans="1:17" ht="31.5">
      <c r="A17" s="32">
        <f t="shared" si="5"/>
        <v>16</v>
      </c>
      <c r="B17" s="77" t="s">
        <v>112</v>
      </c>
      <c r="C17" s="52" t="s">
        <v>809</v>
      </c>
      <c r="D17" s="133" t="s">
        <v>824</v>
      </c>
      <c r="E17" s="52" t="str">
        <f t="shared" si="1"/>
        <v>FI_CCR_CounterpartyNotional_D01</v>
      </c>
      <c r="F17" s="52" t="str">
        <f t="shared" si="2"/>
        <v>FI_CCR_CounterpartyNotional_D01</v>
      </c>
      <c r="G17" s="52" t="str">
        <f t="shared" si="3"/>
        <v>EDA_CCR_CounterpartyNotional_D</v>
      </c>
      <c r="H17" s="52">
        <v>1</v>
      </c>
      <c r="I17" s="52" t="s">
        <v>43</v>
      </c>
      <c r="J17" s="33" t="s">
        <v>794</v>
      </c>
      <c r="K17" s="52">
        <v>0</v>
      </c>
      <c r="L17" s="33" t="s">
        <v>793</v>
      </c>
      <c r="M17" s="33" t="s">
        <v>849</v>
      </c>
      <c r="N17" s="80" t="s">
        <v>869</v>
      </c>
      <c r="O17" s="77" t="s">
        <v>59</v>
      </c>
      <c r="P17" s="78">
        <v>42867</v>
      </c>
      <c r="Q17" s="32" t="str">
        <f t="shared" si="4"/>
        <v>. ./execute_sql.sh ../sql/latest/DL_CCR_FI_CCR_CounterpartyNotional_D01_MI.sql</v>
      </c>
    </row>
    <row r="18" spans="1:17" ht="31.5">
      <c r="A18" s="32">
        <f t="shared" si="5"/>
        <v>17</v>
      </c>
      <c r="B18" s="77" t="s">
        <v>112</v>
      </c>
      <c r="C18" s="52" t="s">
        <v>809</v>
      </c>
      <c r="D18" s="130" t="s">
        <v>896</v>
      </c>
      <c r="E18" s="52" t="str">
        <f t="shared" si="1"/>
        <v>FI_CCR_CptyPreSettlementRisk_D01</v>
      </c>
      <c r="F18" s="52" t="str">
        <f t="shared" si="2"/>
        <v>FI_CCR_CptyPreSettlementRisk_D01</v>
      </c>
      <c r="G18" s="52" t="str">
        <f t="shared" si="3"/>
        <v>EDA_CCR_CptyPreSettlementRisk_D</v>
      </c>
      <c r="H18" s="52">
        <v>1</v>
      </c>
      <c r="I18" s="52" t="s">
        <v>43</v>
      </c>
      <c r="J18" s="33" t="s">
        <v>794</v>
      </c>
      <c r="K18" s="52">
        <v>0</v>
      </c>
      <c r="L18" s="33" t="s">
        <v>793</v>
      </c>
      <c r="M18" s="33" t="s">
        <v>850</v>
      </c>
      <c r="N18" s="80" t="s">
        <v>869</v>
      </c>
      <c r="O18" s="77" t="s">
        <v>59</v>
      </c>
      <c r="P18" s="78">
        <v>42867</v>
      </c>
      <c r="Q18" s="32" t="str">
        <f t="shared" si="4"/>
        <v>. ./execute_sql.sh ../sql/latest/DL_CCR_FI_CCR_CptyPreSettlementRisk_D01_MI.sql</v>
      </c>
    </row>
    <row r="19" spans="1:17" ht="31.5">
      <c r="A19" s="32">
        <f t="shared" si="5"/>
        <v>18</v>
      </c>
      <c r="B19" s="77" t="s">
        <v>112</v>
      </c>
      <c r="C19" s="52" t="s">
        <v>809</v>
      </c>
      <c r="D19" s="130" t="s">
        <v>897</v>
      </c>
      <c r="E19" s="52" t="str">
        <f t="shared" si="1"/>
        <v>FI_CCR_CptySettlementRisk_D01</v>
      </c>
      <c r="F19" s="52" t="str">
        <f t="shared" si="2"/>
        <v>FI_CCR_CptySettlementRisk_D01</v>
      </c>
      <c r="G19" s="52" t="str">
        <f t="shared" si="3"/>
        <v>EDA_CCR_CptySettlementRisk_D</v>
      </c>
      <c r="H19" s="52">
        <v>1</v>
      </c>
      <c r="I19" s="52" t="s">
        <v>43</v>
      </c>
      <c r="J19" s="33" t="s">
        <v>794</v>
      </c>
      <c r="K19" s="52">
        <v>0</v>
      </c>
      <c r="L19" s="33" t="s">
        <v>793</v>
      </c>
      <c r="M19" s="33" t="s">
        <v>851</v>
      </c>
      <c r="N19" s="80" t="s">
        <v>869</v>
      </c>
      <c r="O19" s="77" t="s">
        <v>59</v>
      </c>
      <c r="P19" s="78">
        <v>42867</v>
      </c>
      <c r="Q19" s="32" t="str">
        <f t="shared" si="4"/>
        <v>. ./execute_sql.sh ../sql/latest/DL_CCR_FI_CCR_CptySettlementRisk_D01_MI.sql</v>
      </c>
    </row>
    <row r="20" spans="1:17" ht="31.5">
      <c r="A20" s="32">
        <f t="shared" si="5"/>
        <v>19</v>
      </c>
      <c r="B20" s="77" t="s">
        <v>112</v>
      </c>
      <c r="C20" s="52" t="s">
        <v>809</v>
      </c>
      <c r="D20" s="132" t="s">
        <v>898</v>
      </c>
      <c r="E20" s="52" t="str">
        <f t="shared" si="1"/>
        <v>FI_CCR_LnP_CptyGoldDepository_D01</v>
      </c>
      <c r="F20" s="52" t="str">
        <f t="shared" si="2"/>
        <v>FI_CCR_LnP_CptyGoldDepository_D01</v>
      </c>
      <c r="G20" s="52" t="str">
        <f t="shared" si="3"/>
        <v>EDA_CCR_LnP_CptyGoldDepository_D</v>
      </c>
      <c r="H20" s="52">
        <v>1</v>
      </c>
      <c r="I20" s="52" t="s">
        <v>43</v>
      </c>
      <c r="J20" s="33" t="s">
        <v>794</v>
      </c>
      <c r="K20" s="52">
        <v>0</v>
      </c>
      <c r="L20" s="33" t="s">
        <v>793</v>
      </c>
      <c r="M20" s="33" t="s">
        <v>852</v>
      </c>
      <c r="N20" s="80" t="s">
        <v>869</v>
      </c>
      <c r="O20" s="77" t="s">
        <v>59</v>
      </c>
      <c r="P20" s="78">
        <v>42867</v>
      </c>
      <c r="Q20" s="32" t="str">
        <f t="shared" si="4"/>
        <v>. ./execute_sql.sh ../sql/latest/DL_CCR_FI_CCR_LnP_CptyGoldDepository_D01_MI.sql</v>
      </c>
    </row>
    <row r="21" spans="1:17" ht="31.5">
      <c r="A21" s="32">
        <f t="shared" si="5"/>
        <v>20</v>
      </c>
      <c r="B21" s="77" t="s">
        <v>112</v>
      </c>
      <c r="C21" s="52" t="s">
        <v>809</v>
      </c>
      <c r="D21" s="132" t="s">
        <v>899</v>
      </c>
      <c r="E21" s="52" t="str">
        <f t="shared" si="1"/>
        <v>FI_CCR_LnP_CptyIssuerRisk_D01</v>
      </c>
      <c r="F21" s="52" t="str">
        <f t="shared" si="2"/>
        <v>FI_CCR_LnP_CptyIssuerRisk_D01</v>
      </c>
      <c r="G21" s="52" t="str">
        <f t="shared" si="3"/>
        <v>EDA_CCR_LnP_CptyIssuerRisk_D</v>
      </c>
      <c r="H21" s="52">
        <v>1</v>
      </c>
      <c r="I21" s="52" t="s">
        <v>43</v>
      </c>
      <c r="J21" s="33" t="s">
        <v>794</v>
      </c>
      <c r="K21" s="52">
        <v>0</v>
      </c>
      <c r="L21" s="33" t="s">
        <v>793</v>
      </c>
      <c r="M21" s="33" t="s">
        <v>853</v>
      </c>
      <c r="N21" s="80" t="s">
        <v>869</v>
      </c>
      <c r="O21" s="77" t="s">
        <v>59</v>
      </c>
      <c r="P21" s="78">
        <v>42867</v>
      </c>
      <c r="Q21" s="32" t="str">
        <f t="shared" si="4"/>
        <v>. ./execute_sql.sh ../sql/latest/DL_CCR_FI_CCR_LnP_CptyIssuerRisk_D01_MI.sql</v>
      </c>
    </row>
    <row r="22" spans="1:17" ht="31.5">
      <c r="A22" s="32">
        <f t="shared" si="5"/>
        <v>21</v>
      </c>
      <c r="B22" s="77" t="s">
        <v>112</v>
      </c>
      <c r="C22" s="52" t="s">
        <v>809</v>
      </c>
      <c r="D22" s="133" t="s">
        <v>900</v>
      </c>
      <c r="E22" s="52" t="str">
        <f t="shared" si="1"/>
        <v>FI_CCR_LnP_CptyMoneyMarket_D01</v>
      </c>
      <c r="F22" s="52" t="str">
        <f t="shared" si="2"/>
        <v>FI_CCR_LnP_CptyMoneyMarket_D01</v>
      </c>
      <c r="G22" s="52" t="str">
        <f t="shared" si="3"/>
        <v>EDA_CCR_LnP_CptyMoneyMarket_D</v>
      </c>
      <c r="H22" s="52">
        <v>1</v>
      </c>
      <c r="I22" s="52" t="s">
        <v>43</v>
      </c>
      <c r="J22" s="33" t="s">
        <v>794</v>
      </c>
      <c r="K22" s="52">
        <v>0</v>
      </c>
      <c r="L22" s="33" t="s">
        <v>793</v>
      </c>
      <c r="M22" s="33" t="s">
        <v>854</v>
      </c>
      <c r="N22" s="80" t="s">
        <v>869</v>
      </c>
      <c r="O22" s="77" t="s">
        <v>59</v>
      </c>
      <c r="P22" s="78">
        <v>42867</v>
      </c>
      <c r="Q22" s="32" t="str">
        <f t="shared" si="4"/>
        <v>. ./execute_sql.sh ../sql/latest/DL_CCR_FI_CCR_LnP_CptyMoneyMarket_D01_MI.sql</v>
      </c>
    </row>
    <row r="23" spans="1:17" ht="31.5">
      <c r="A23" s="32">
        <f t="shared" si="5"/>
        <v>22</v>
      </c>
      <c r="B23" s="77" t="s">
        <v>112</v>
      </c>
      <c r="C23" s="52" t="s">
        <v>809</v>
      </c>
      <c r="D23" s="133" t="s">
        <v>901</v>
      </c>
      <c r="E23" s="52" t="str">
        <f t="shared" si="1"/>
        <v>FI_CCR_LnP_CptyNotional_D01</v>
      </c>
      <c r="F23" s="52" t="str">
        <f t="shared" si="2"/>
        <v>FI_CCR_LnP_CptyNotional_D01</v>
      </c>
      <c r="G23" s="52" t="str">
        <f t="shared" si="3"/>
        <v>EDA_CCR_LnP_CptyNotional_D</v>
      </c>
      <c r="H23" s="52">
        <v>1</v>
      </c>
      <c r="I23" s="52" t="s">
        <v>43</v>
      </c>
      <c r="J23" s="33" t="s">
        <v>794</v>
      </c>
      <c r="K23" s="52">
        <v>0</v>
      </c>
      <c r="L23" s="33" t="s">
        <v>793</v>
      </c>
      <c r="M23" s="33" t="s">
        <v>855</v>
      </c>
      <c r="N23" s="80" t="s">
        <v>869</v>
      </c>
      <c r="O23" s="77" t="s">
        <v>59</v>
      </c>
      <c r="P23" s="78">
        <v>42867</v>
      </c>
      <c r="Q23" s="32" t="str">
        <f t="shared" si="4"/>
        <v>. ./execute_sql.sh ../sql/latest/DL_CCR_FI_CCR_LnP_CptyNotional_D01_MI.sql</v>
      </c>
    </row>
    <row r="24" spans="1:17" ht="31.5">
      <c r="A24" s="32">
        <f t="shared" si="5"/>
        <v>23</v>
      </c>
      <c r="B24" s="77" t="s">
        <v>112</v>
      </c>
      <c r="C24" s="52" t="s">
        <v>809</v>
      </c>
      <c r="D24" s="133" t="s">
        <v>902</v>
      </c>
      <c r="E24" s="52" t="str">
        <f t="shared" si="1"/>
        <v>FI_CCR_LnP_CptyPresettlementRisk_D01</v>
      </c>
      <c r="F24" s="52" t="str">
        <f t="shared" si="2"/>
        <v>FI_CCR_LnP_CptyPresettlementRisk_D01</v>
      </c>
      <c r="G24" s="52" t="str">
        <f t="shared" si="3"/>
        <v>EDA_CCR_LnP_CptyPresettlementRisk_D</v>
      </c>
      <c r="H24" s="52">
        <v>1</v>
      </c>
      <c r="I24" s="52" t="s">
        <v>43</v>
      </c>
      <c r="J24" s="33" t="s">
        <v>794</v>
      </c>
      <c r="K24" s="52">
        <v>0</v>
      </c>
      <c r="L24" s="33" t="s">
        <v>793</v>
      </c>
      <c r="M24" s="33" t="s">
        <v>856</v>
      </c>
      <c r="N24" s="80" t="s">
        <v>869</v>
      </c>
      <c r="O24" s="77" t="s">
        <v>59</v>
      </c>
      <c r="P24" s="78">
        <v>42867</v>
      </c>
      <c r="Q24" s="32" t="str">
        <f t="shared" si="4"/>
        <v>. ./execute_sql.sh ../sql/latest/DL_CCR_FI_CCR_LnP_CptyPresettlementRisk_D01_MI.sql</v>
      </c>
    </row>
    <row r="25" spans="1:17" ht="31.5">
      <c r="A25" s="32">
        <f t="shared" si="5"/>
        <v>24</v>
      </c>
      <c r="B25" s="77" t="s">
        <v>112</v>
      </c>
      <c r="C25" s="52" t="s">
        <v>809</v>
      </c>
      <c r="D25" s="133" t="s">
        <v>903</v>
      </c>
      <c r="E25" s="52" t="str">
        <f t="shared" si="1"/>
        <v>FI_CCR_LnP_CptySettlementRisk_D01</v>
      </c>
      <c r="F25" s="52" t="str">
        <f t="shared" si="2"/>
        <v>FI_CCR_LnP_CptySettlementRisk_D01</v>
      </c>
      <c r="G25" s="52" t="str">
        <f t="shared" si="3"/>
        <v>EDA_CCR_LnP_CptySettlementRisk_D</v>
      </c>
      <c r="H25" s="52">
        <v>1</v>
      </c>
      <c r="I25" s="52" t="s">
        <v>43</v>
      </c>
      <c r="J25" s="33" t="s">
        <v>794</v>
      </c>
      <c r="K25" s="52">
        <v>0</v>
      </c>
      <c r="L25" s="33" t="s">
        <v>793</v>
      </c>
      <c r="M25" s="33" t="s">
        <v>857</v>
      </c>
      <c r="N25" s="80" t="s">
        <v>869</v>
      </c>
      <c r="O25" s="77" t="s">
        <v>59</v>
      </c>
      <c r="P25" s="78">
        <v>42867</v>
      </c>
      <c r="Q25" s="32" t="str">
        <f t="shared" si="4"/>
        <v>. ./execute_sql.sh ../sql/latest/DL_CCR_FI_CCR_LnP_CptySettlementRisk_D01_MI.sql</v>
      </c>
    </row>
    <row r="26" spans="1:17" ht="31.5">
      <c r="A26" s="32">
        <f t="shared" si="5"/>
        <v>25</v>
      </c>
      <c r="B26" s="77" t="s">
        <v>112</v>
      </c>
      <c r="C26" s="52" t="s">
        <v>809</v>
      </c>
      <c r="D26" s="131" t="s">
        <v>825</v>
      </c>
      <c r="E26" s="52" t="str">
        <f t="shared" si="1"/>
        <v>FI_CCR_TradeLevelComment_D01</v>
      </c>
      <c r="F26" s="52" t="str">
        <f t="shared" si="2"/>
        <v>FI_CCR_TradeLevelComment_D01</v>
      </c>
      <c r="G26" s="52" t="str">
        <f t="shared" si="3"/>
        <v>EDA_CCR_TradeLevelComment_D</v>
      </c>
      <c r="H26" s="52">
        <v>1</v>
      </c>
      <c r="I26" s="52" t="s">
        <v>43</v>
      </c>
      <c r="J26" s="33" t="s">
        <v>794</v>
      </c>
      <c r="K26" s="52">
        <v>0</v>
      </c>
      <c r="L26" s="33" t="s">
        <v>793</v>
      </c>
      <c r="M26" s="33" t="s">
        <v>858</v>
      </c>
      <c r="N26" s="80" t="s">
        <v>869</v>
      </c>
      <c r="O26" s="77" t="s">
        <v>59</v>
      </c>
      <c r="P26" s="78">
        <v>42867</v>
      </c>
      <c r="Q26" s="32" t="str">
        <f t="shared" si="4"/>
        <v>. ./execute_sql.sh ../sql/latest/DL_CCR_FI_CCR_TradeLevelComment_D01_MI.sql</v>
      </c>
    </row>
    <row r="27" spans="1:17" ht="31.5">
      <c r="A27" s="32">
        <f t="shared" si="5"/>
        <v>26</v>
      </c>
      <c r="B27" s="77" t="s">
        <v>112</v>
      </c>
      <c r="C27" s="52" t="s">
        <v>809</v>
      </c>
      <c r="D27" s="134" t="s">
        <v>826</v>
      </c>
      <c r="E27" s="52" t="str">
        <f t="shared" si="1"/>
        <v>FI_CCR_CCR2CELS_LimitsGroupMapping_D01</v>
      </c>
      <c r="F27" s="52" t="str">
        <f t="shared" si="2"/>
        <v>FI_CCR_CCR2CELS_LimitsGroupMapping_D01</v>
      </c>
      <c r="G27" s="52" t="str">
        <f t="shared" si="3"/>
        <v>EDA_CCR_CCR2CELS_LimitsGroupMapping_D</v>
      </c>
      <c r="H27" s="52">
        <v>1</v>
      </c>
      <c r="I27" s="52" t="s">
        <v>43</v>
      </c>
      <c r="J27" s="33" t="s">
        <v>794</v>
      </c>
      <c r="K27" s="52">
        <v>0</v>
      </c>
      <c r="L27" s="33" t="s">
        <v>793</v>
      </c>
      <c r="M27" s="33" t="s">
        <v>859</v>
      </c>
      <c r="N27" s="80" t="s">
        <v>869</v>
      </c>
      <c r="O27" s="77" t="s">
        <v>59</v>
      </c>
      <c r="P27" s="78">
        <v>42867</v>
      </c>
      <c r="Q27" s="32" t="str">
        <f t="shared" si="4"/>
        <v>. ./execute_sql.sh ../sql/latest/DL_CCR_FI_CCR_CCR2CELS_LimitsGroupMapping_D01_MI.sql</v>
      </c>
    </row>
    <row r="28" spans="1:17" ht="31.5">
      <c r="A28" s="32">
        <f t="shared" si="5"/>
        <v>27</v>
      </c>
      <c r="B28" s="77" t="s">
        <v>112</v>
      </c>
      <c r="C28" s="52" t="s">
        <v>809</v>
      </c>
      <c r="D28" s="131" t="s">
        <v>827</v>
      </c>
      <c r="E28" s="52" t="str">
        <f t="shared" si="1"/>
        <v>FI_CCR_MLC_GDW_MSRMAP_REP_D01</v>
      </c>
      <c r="F28" s="52" t="str">
        <f t="shared" si="2"/>
        <v>FI_CCR_MLC_GDW_MSRMAP_REP_D01</v>
      </c>
      <c r="G28" s="52" t="str">
        <f t="shared" si="3"/>
        <v>EDA_CCR_MLC_GDW_MSRMAP_REP_D</v>
      </c>
      <c r="H28" s="52">
        <v>1</v>
      </c>
      <c r="I28" s="52" t="s">
        <v>43</v>
      </c>
      <c r="J28" s="33" t="s">
        <v>794</v>
      </c>
      <c r="K28" s="52">
        <v>0</v>
      </c>
      <c r="L28" s="33" t="s">
        <v>793</v>
      </c>
      <c r="M28" s="33" t="s">
        <v>860</v>
      </c>
      <c r="N28" s="80" t="s">
        <v>869</v>
      </c>
      <c r="O28" s="77" t="s">
        <v>59</v>
      </c>
      <c r="P28" s="78">
        <v>42867</v>
      </c>
      <c r="Q28" s="32" t="str">
        <f t="shared" si="4"/>
        <v>. ./execute_sql.sh ../sql/latest/DL_CCR_FI_CCR_MLC_GDW_MSRMAP_REP_D01_MI.sql</v>
      </c>
    </row>
    <row r="29" spans="1:17" ht="31.5">
      <c r="A29" s="32">
        <f t="shared" si="5"/>
        <v>28</v>
      </c>
      <c r="B29" s="77" t="s">
        <v>112</v>
      </c>
      <c r="C29" s="52" t="s">
        <v>809</v>
      </c>
      <c r="D29" s="131" t="s">
        <v>828</v>
      </c>
      <c r="E29" s="52" t="str">
        <f t="shared" si="1"/>
        <v>FI_CCR_MLC_GDW_PRODMAP_REP_D01</v>
      </c>
      <c r="F29" s="52" t="str">
        <f t="shared" si="2"/>
        <v>FI_CCR_MLC_GDW_PRODMAP_REP_D01</v>
      </c>
      <c r="G29" s="52" t="str">
        <f t="shared" si="3"/>
        <v>EDA_CCR_MLC_GDW_PRODMAP_REP_D</v>
      </c>
      <c r="H29" s="52">
        <v>1</v>
      </c>
      <c r="I29" s="52" t="s">
        <v>43</v>
      </c>
      <c r="J29" s="33" t="s">
        <v>794</v>
      </c>
      <c r="K29" s="52">
        <v>0</v>
      </c>
      <c r="L29" s="33" t="s">
        <v>793</v>
      </c>
      <c r="M29" s="33" t="s">
        <v>861</v>
      </c>
      <c r="N29" s="80" t="s">
        <v>869</v>
      </c>
      <c r="O29" s="77" t="s">
        <v>59</v>
      </c>
      <c r="P29" s="78">
        <v>42867</v>
      </c>
      <c r="Q29" s="32" t="str">
        <f t="shared" si="4"/>
        <v>. ./execute_sql.sh ../sql/latest/DL_CCR_FI_CCR_MLC_GDW_PRODMAP_REP_D01_MI.sql</v>
      </c>
    </row>
    <row r="30" spans="1:17" ht="31.5">
      <c r="A30" s="32">
        <f t="shared" si="5"/>
        <v>29</v>
      </c>
      <c r="B30" s="77" t="s">
        <v>112</v>
      </c>
      <c r="C30" s="52" t="s">
        <v>809</v>
      </c>
      <c r="D30" s="131" t="s">
        <v>829</v>
      </c>
      <c r="E30" s="52" t="str">
        <f t="shared" si="1"/>
        <v>FI_CCR_MLC_GDW_RISKMAP_REP_D01</v>
      </c>
      <c r="F30" s="52" t="str">
        <f t="shared" si="2"/>
        <v>FI_CCR_MLC_GDW_RISKMAP_REP_D01</v>
      </c>
      <c r="G30" s="52" t="str">
        <f t="shared" si="3"/>
        <v>EDA_CCR_MLC_GDW_RISKMAP_REP_D</v>
      </c>
      <c r="H30" s="52">
        <v>1</v>
      </c>
      <c r="I30" s="52" t="s">
        <v>43</v>
      </c>
      <c r="J30" s="33" t="s">
        <v>794</v>
      </c>
      <c r="K30" s="52">
        <v>0</v>
      </c>
      <c r="L30" s="33" t="s">
        <v>793</v>
      </c>
      <c r="M30" s="33" t="s">
        <v>862</v>
      </c>
      <c r="N30" s="80" t="s">
        <v>869</v>
      </c>
      <c r="O30" s="77" t="s">
        <v>59</v>
      </c>
      <c r="P30" s="78">
        <v>42867</v>
      </c>
      <c r="Q30" s="32" t="str">
        <f t="shared" si="4"/>
        <v>. ./execute_sql.sh ../sql/latest/DL_CCR_FI_CCR_MLC_GDW_RISKMAP_REP_D01_MI.sql</v>
      </c>
    </row>
    <row r="31" spans="1:17" ht="31.5">
      <c r="A31" s="32">
        <f t="shared" si="5"/>
        <v>30</v>
      </c>
      <c r="B31" s="77" t="s">
        <v>112</v>
      </c>
      <c r="C31" s="52" t="s">
        <v>809</v>
      </c>
      <c r="D31" s="131" t="s">
        <v>830</v>
      </c>
      <c r="E31" s="52" t="str">
        <f t="shared" si="1"/>
        <v>FI_CCR_MLC_GDW_RSKGRP_REP_D01</v>
      </c>
      <c r="F31" s="52" t="str">
        <f t="shared" si="2"/>
        <v>FI_CCR_MLC_GDW_RSKGRP_REP_D01</v>
      </c>
      <c r="G31" s="52" t="str">
        <f t="shared" si="3"/>
        <v>EDA_CCR_MLC_GDW_RSKGRP_REP_D</v>
      </c>
      <c r="H31" s="52">
        <v>1</v>
      </c>
      <c r="I31" s="52" t="s">
        <v>43</v>
      </c>
      <c r="J31" s="33" t="s">
        <v>794</v>
      </c>
      <c r="K31" s="52">
        <v>0</v>
      </c>
      <c r="L31" s="33" t="s">
        <v>793</v>
      </c>
      <c r="M31" s="33" t="s">
        <v>863</v>
      </c>
      <c r="N31" s="80" t="s">
        <v>869</v>
      </c>
      <c r="O31" s="77" t="s">
        <v>59</v>
      </c>
      <c r="P31" s="78">
        <v>42867</v>
      </c>
      <c r="Q31" s="32" t="str">
        <f t="shared" si="4"/>
        <v>. ./execute_sql.sh ../sql/latest/DL_CCR_FI_CCR_MLC_GDW_RSKGRP_REP_D01_MI.sql</v>
      </c>
    </row>
    <row r="32" spans="1:17" ht="31.5">
      <c r="A32" s="32">
        <f t="shared" si="5"/>
        <v>31</v>
      </c>
      <c r="B32" s="77" t="s">
        <v>112</v>
      </c>
      <c r="C32" s="52" t="s">
        <v>809</v>
      </c>
      <c r="D32" s="131" t="s">
        <v>831</v>
      </c>
      <c r="E32" s="52" t="str">
        <f t="shared" si="1"/>
        <v>FI_CCR_ENT_STATIC_REP_D01</v>
      </c>
      <c r="F32" s="52" t="str">
        <f t="shared" si="2"/>
        <v>FI_CCR_ENT_STATIC_REP_D01</v>
      </c>
      <c r="G32" s="52" t="str">
        <f t="shared" si="3"/>
        <v>EDA_CCR_ENT_STATIC_REP_D</v>
      </c>
      <c r="H32" s="52">
        <v>1</v>
      </c>
      <c r="I32" s="52" t="s">
        <v>43</v>
      </c>
      <c r="J32" s="33" t="s">
        <v>794</v>
      </c>
      <c r="K32" s="52">
        <v>0</v>
      </c>
      <c r="L32" s="33" t="s">
        <v>793</v>
      </c>
      <c r="M32" s="33" t="s">
        <v>864</v>
      </c>
      <c r="N32" s="80" t="s">
        <v>869</v>
      </c>
      <c r="O32" s="77" t="s">
        <v>59</v>
      </c>
      <c r="P32" s="78">
        <v>42867</v>
      </c>
      <c r="Q32" s="32" t="str">
        <f t="shared" si="4"/>
        <v>. ./execute_sql.sh ../sql/latest/DL_CCR_FI_CCR_ENT_STATIC_REP_D01_MI.sql</v>
      </c>
    </row>
    <row r="33" spans="1:17" ht="31.5">
      <c r="A33" s="32">
        <f t="shared" si="5"/>
        <v>32</v>
      </c>
      <c r="B33" s="77" t="s">
        <v>112</v>
      </c>
      <c r="C33" s="52" t="s">
        <v>809</v>
      </c>
      <c r="D33" s="134" t="s">
        <v>832</v>
      </c>
      <c r="E33" s="52" t="str">
        <f t="shared" si="1"/>
        <v>FI_CCR_CTP_STATIC_REP_D01</v>
      </c>
      <c r="F33" s="52" t="str">
        <f t="shared" si="2"/>
        <v>FI_CCR_CTP_STATIC_REP_D01</v>
      </c>
      <c r="G33" s="52" t="str">
        <f t="shared" si="3"/>
        <v>EDA_CCR_CTP_STATIC_REP_D</v>
      </c>
      <c r="H33" s="52">
        <v>1</v>
      </c>
      <c r="I33" s="52" t="s">
        <v>43</v>
      </c>
      <c r="J33" s="33" t="s">
        <v>794</v>
      </c>
      <c r="K33" s="52">
        <v>0</v>
      </c>
      <c r="L33" s="33" t="s">
        <v>793</v>
      </c>
      <c r="M33" s="33" t="s">
        <v>865</v>
      </c>
      <c r="N33" s="80" t="s">
        <v>869</v>
      </c>
      <c r="O33" s="77" t="s">
        <v>59</v>
      </c>
      <c r="P33" s="78">
        <v>42867</v>
      </c>
      <c r="Q33" s="32" t="str">
        <f t="shared" si="4"/>
        <v>. ./execute_sql.sh ../sql/latest/DL_CCR_FI_CCR_CTP_STATIC_REP_D01_MI.sql</v>
      </c>
    </row>
    <row r="34" spans="1:17" ht="31.5">
      <c r="A34" s="32">
        <f t="shared" si="5"/>
        <v>33</v>
      </c>
      <c r="B34" s="77" t="s">
        <v>112</v>
      </c>
      <c r="C34" s="52" t="s">
        <v>809</v>
      </c>
      <c r="D34" s="134" t="s">
        <v>833</v>
      </c>
      <c r="E34" s="52" t="str">
        <f t="shared" si="1"/>
        <v>FI_CCR_CTP_STATIC2_REP_D01</v>
      </c>
      <c r="F34" s="52" t="str">
        <f t="shared" si="2"/>
        <v>FI_CCR_CTP_STATIC2_REP_D01</v>
      </c>
      <c r="G34" s="52" t="str">
        <f t="shared" si="3"/>
        <v>EDA_CCR_CTP_STATIC2_REP_D</v>
      </c>
      <c r="H34" s="52">
        <v>1</v>
      </c>
      <c r="I34" s="52" t="s">
        <v>43</v>
      </c>
      <c r="J34" s="33" t="s">
        <v>794</v>
      </c>
      <c r="K34" s="52">
        <v>0</v>
      </c>
      <c r="L34" s="33" t="s">
        <v>793</v>
      </c>
      <c r="M34" s="33" t="s">
        <v>866</v>
      </c>
      <c r="N34" s="80" t="s">
        <v>869</v>
      </c>
      <c r="O34" s="77" t="s">
        <v>59</v>
      </c>
      <c r="P34" s="78">
        <v>42867</v>
      </c>
      <c r="Q34" s="32" t="str">
        <f t="shared" si="4"/>
        <v>. ./execute_sql.sh ../sql/latest/DL_CCR_FI_CCR_CTP_STATIC2_REP_D01_MI.sql</v>
      </c>
    </row>
    <row r="35" spans="1:17" ht="31.5">
      <c r="A35" s="32">
        <f t="shared" si="5"/>
        <v>34</v>
      </c>
      <c r="B35" s="77" t="s">
        <v>112</v>
      </c>
      <c r="C35" s="52" t="s">
        <v>809</v>
      </c>
      <c r="D35" s="134" t="s">
        <v>904</v>
      </c>
      <c r="E35" s="52" t="str">
        <f t="shared" si="1"/>
        <v>FI_CCR_CTP_STATIC3_REP_D01</v>
      </c>
      <c r="F35" s="52" t="str">
        <f t="shared" si="2"/>
        <v>FI_CCR_CTP_STATIC3_REP_D01</v>
      </c>
      <c r="G35" s="52" t="str">
        <f t="shared" si="3"/>
        <v>EDA_CCR_CTP_STATIC3_REP_D</v>
      </c>
      <c r="H35" s="52">
        <v>1</v>
      </c>
      <c r="I35" s="52" t="s">
        <v>43</v>
      </c>
      <c r="J35" s="33" t="s">
        <v>794</v>
      </c>
      <c r="K35" s="52">
        <v>0</v>
      </c>
      <c r="L35" s="33" t="s">
        <v>793</v>
      </c>
      <c r="M35" s="33" t="s">
        <v>867</v>
      </c>
      <c r="N35" s="80" t="s">
        <v>869</v>
      </c>
      <c r="O35" s="77" t="s">
        <v>59</v>
      </c>
      <c r="P35" s="78">
        <v>42867</v>
      </c>
      <c r="Q35" s="32" t="str">
        <f t="shared" si="4"/>
        <v>. ./execute_sql.sh ../sql/latest/DL_CCR_FI_CCR_CTP_STATIC3_REP_D01_MI.sql</v>
      </c>
    </row>
    <row r="36" spans="1:17" ht="31.5">
      <c r="A36" s="32">
        <f t="shared" si="5"/>
        <v>35</v>
      </c>
      <c r="B36" s="77" t="s">
        <v>112</v>
      </c>
      <c r="C36" s="52" t="s">
        <v>809</v>
      </c>
      <c r="D36" s="131" t="s">
        <v>834</v>
      </c>
      <c r="E36" s="52" t="str">
        <f t="shared" si="1"/>
        <v>FI_CCR_DYN_AUDIT_REP_D01</v>
      </c>
      <c r="F36" s="52" t="str">
        <f t="shared" si="2"/>
        <v>FI_CCR_DYN_AUDIT_REP_D01</v>
      </c>
      <c r="G36" s="52" t="str">
        <f t="shared" si="3"/>
        <v>EDA_CCR_DYN_AUDIT_REP_D</v>
      </c>
      <c r="H36" s="52">
        <v>1</v>
      </c>
      <c r="I36" s="52" t="s">
        <v>43</v>
      </c>
      <c r="J36" s="33" t="s">
        <v>794</v>
      </c>
      <c r="K36" s="52">
        <v>0</v>
      </c>
      <c r="L36" s="33" t="s">
        <v>793</v>
      </c>
      <c r="M36" s="33" t="s">
        <v>868</v>
      </c>
      <c r="N36" s="80" t="s">
        <v>869</v>
      </c>
      <c r="O36" s="77" t="s">
        <v>59</v>
      </c>
      <c r="P36" s="78">
        <v>42867</v>
      </c>
      <c r="Q36" s="32" t="str">
        <f t="shared" si="4"/>
        <v>. ./execute_sql.sh ../sql/latest/DL_CCR_FI_CCR_DYN_AUDIT_REP_D01_MI.sql</v>
      </c>
    </row>
  </sheetData>
  <dataValidations count="1">
    <dataValidation type="date" allowBlank="1" showInputMessage="1" showErrorMessage="1" sqref="P1:P1048576">
      <formula1>42370</formula1>
      <formula2>44196</formula2>
    </dataValidation>
  </dataValidations>
  <hyperlinks>
    <hyperlink ref="N2" r:id="rId1"/>
    <hyperlink ref="N3:N36" r:id="rId2" display="Ramanathan.Uma@UOBgroup.com"/>
    <hyperlink ref="D14" location="CptyGoldDepository!A1" display="CptyGoldDepository"/>
    <hyperlink ref="D2" location="AODimension!A1" display="AODimension"/>
    <hyperlink ref="D3" location="AgreementTypes!A1" display="AgreementTypes"/>
    <hyperlink ref="D4" location="BookingAreas!A1" display="BookingAreas"/>
    <hyperlink ref="D5" location="CityCodes!A1" display="CityCodes"/>
    <hyperlink ref="D6" location="ComIndices!A1" display="ComIndices"/>
    <hyperlink ref="D7" location="Countries!A1" display="Countries"/>
    <hyperlink ref="D8" location="Industries!A1" display="Industries"/>
    <hyperlink ref="D9" location="Instruments!A1" display="Instruments"/>
    <hyperlink ref="D10" location="LegalAgreements!A1" display="LegalAgreements"/>
    <hyperlink ref="D11" location="LimitGroups!A1" display="LimitGroups"/>
    <hyperlink ref="D12" location="ProductTypes!A1" display="ProductTypes"/>
    <hyperlink ref="D13" location="Typologies!A1" display="Typologies"/>
    <hyperlink ref="D21" location="LnP_CptyIssuerRisk!A1" display="LnP_CptyIssuerRisk"/>
    <hyperlink ref="D16" location="CounterpartyMoneyMarket!A1" display="CounterpartyMoneyMarket"/>
    <hyperlink ref="D15" location="CounterpartyIssuerRisk!A1" display="CounterpartyIssuerRisk"/>
    <hyperlink ref="D17" location="Counterpartynotional!A1" display="CounterpartyNotional"/>
    <hyperlink ref="D18" location="CptyPreSettlementRisk!A1" display="CptyPreSettlementRisk"/>
    <hyperlink ref="D19" location="CptySettlementRisk!A1" display="CptySettlementRisk"/>
    <hyperlink ref="D20" location="LnP_CptyGoldDepository!A1" display="LnP_CptyGoldDepository"/>
    <hyperlink ref="D25" location="LnP_CptySettlementRisk!A1" display="LnP_CptySettlementRisk"/>
    <hyperlink ref="D36" location="DYN_AUDIT_REP!A1" display="DYN_AUDIT_REP"/>
    <hyperlink ref="D35" location="CTP_STATIC3_REP!A1" display="CTP_STATIC3_REP"/>
    <hyperlink ref="D34" location="CTP_STATIC2_REP!A1" display="CTP_STATIC2_REP"/>
    <hyperlink ref="D33" location="CTP_STATIC_REP!A1" display="CTP_STATIC_REP"/>
    <hyperlink ref="D32" location="ENT_STATIC_REP!A1" display="ENT_STATIC_REP"/>
    <hyperlink ref="D31" location="MLC_GDW_RSKGRP_REP!A1" display="MLC_GDW_RSKGRP_REP"/>
    <hyperlink ref="D30" location="MLC_GDW_RISKMAP_REP!A1" display="MLC_GDW_RISKMAP_REP"/>
    <hyperlink ref="D29" location="MLC_GDW_PRODMAP_REP!A1" display="MLC_GDW_PRODMAP_REP"/>
    <hyperlink ref="D28" location="MLC_GDW_MSRMAP_REP!A1" display="MLC_GDW_MSRMAP_REP"/>
    <hyperlink ref="D27" location="CCR2CELS_LimitsGroupMapping!A1" display="CCR2CELS_LimitsGroupMapping"/>
    <hyperlink ref="D26" location="TradeLevelComment!A1" display="TradeLevelComment"/>
    <hyperlink ref="D23" location="LnP_CptyNotional!A1" display="LnP_CptyNotional"/>
    <hyperlink ref="D22" location="LnP_CptyMoneyMarket!A1" display="LnP_CptyMoneyMarket"/>
    <hyperlink ref="D24" location="LnP_CptyPresettlementRisk!A1" display="LnP_CptyPresettlementRisk"/>
  </hyperlinks>
  <pageMargins left="0.75" right="0.75" top="1" bottom="1" header="0.5" footer="0.5"/>
  <pageSetup paperSize="9" orientation="portrait" horizontalDpi="4294967292" verticalDpi="4294967292"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Ref_Lookup!$A$1:$A$774</xm:f>
          </x14:formula1>
          <xm:sqref>H1:H1048576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E153"/>
  <sheetViews>
    <sheetView zoomScaleNormal="100" zoomScalePageLayoutView="90" workbookViewId="0">
      <selection activeCell="B16" sqref="B16"/>
    </sheetView>
  </sheetViews>
  <sheetFormatPr defaultColWidth="8.875" defaultRowHeight="12.75"/>
  <cols>
    <col min="1" max="1" width="37.875" style="31" customWidth="1"/>
    <col min="2" max="2" width="13.125" style="31" bestFit="1" customWidth="1"/>
    <col min="3" max="3" width="32.375" style="31" bestFit="1" customWidth="1"/>
    <col min="4" max="4" width="27" style="31" customWidth="1"/>
    <col min="5" max="5" width="9.125" style="40" bestFit="1" customWidth="1"/>
    <col min="6" max="16384" width="8.875" style="31"/>
  </cols>
  <sheetData>
    <row r="1" spans="1:5" s="35" customFormat="1">
      <c r="A1" s="30" t="s">
        <v>0</v>
      </c>
      <c r="B1" s="30" t="s">
        <v>74</v>
      </c>
      <c r="C1" s="30" t="s">
        <v>75</v>
      </c>
      <c r="D1" s="73" t="s">
        <v>49</v>
      </c>
      <c r="E1" s="74" t="s">
        <v>48</v>
      </c>
    </row>
    <row r="2" spans="1:5">
      <c r="E2" s="31"/>
    </row>
    <row r="3" spans="1:5">
      <c r="E3" s="31"/>
    </row>
    <row r="4" spans="1:5">
      <c r="E4" s="31"/>
    </row>
    <row r="5" spans="1:5">
      <c r="E5" s="31"/>
    </row>
    <row r="6" spans="1:5">
      <c r="E6" s="31"/>
    </row>
    <row r="7" spans="1:5">
      <c r="E7" s="31"/>
    </row>
    <row r="8" spans="1:5">
      <c r="E8" s="31"/>
    </row>
    <row r="9" spans="1:5">
      <c r="E9" s="31"/>
    </row>
    <row r="10" spans="1:5">
      <c r="E10" s="31"/>
    </row>
    <row r="11" spans="1:5">
      <c r="E11" s="31"/>
    </row>
    <row r="12" spans="1:5">
      <c r="E12" s="31"/>
    </row>
    <row r="13" spans="1:5">
      <c r="E13" s="31"/>
    </row>
    <row r="14" spans="1:5">
      <c r="E14" s="31"/>
    </row>
    <row r="15" spans="1:5">
      <c r="E15" s="31"/>
    </row>
    <row r="16" spans="1:5">
      <c r="E16" s="31"/>
    </row>
    <row r="17" spans="5:5">
      <c r="E17" s="31"/>
    </row>
    <row r="18" spans="5:5">
      <c r="E18" s="31"/>
    </row>
    <row r="19" spans="5:5">
      <c r="E19" s="31"/>
    </row>
    <row r="20" spans="5:5">
      <c r="E20" s="31"/>
    </row>
    <row r="21" spans="5:5">
      <c r="E21" s="31"/>
    </row>
    <row r="22" spans="5:5">
      <c r="E22" s="31"/>
    </row>
    <row r="23" spans="5:5">
      <c r="E23" s="31"/>
    </row>
    <row r="24" spans="5:5">
      <c r="E24" s="31"/>
    </row>
    <row r="25" spans="5:5">
      <c r="E25" s="31"/>
    </row>
    <row r="26" spans="5:5">
      <c r="E26" s="31"/>
    </row>
    <row r="27" spans="5:5">
      <c r="E27" s="31"/>
    </row>
    <row r="28" spans="5:5">
      <c r="E28" s="31"/>
    </row>
    <row r="29" spans="5:5">
      <c r="E29" s="31"/>
    </row>
    <row r="30" spans="5:5">
      <c r="E30" s="31"/>
    </row>
    <row r="31" spans="5:5">
      <c r="E31" s="31"/>
    </row>
    <row r="32" spans="5:5">
      <c r="E32" s="31"/>
    </row>
    <row r="33" spans="5:5">
      <c r="E33" s="31"/>
    </row>
    <row r="34" spans="5:5">
      <c r="E34" s="31"/>
    </row>
    <row r="35" spans="5:5">
      <c r="E35" s="31"/>
    </row>
    <row r="36" spans="5:5">
      <c r="E36" s="31"/>
    </row>
    <row r="37" spans="5:5">
      <c r="E37" s="31"/>
    </row>
    <row r="38" spans="5:5">
      <c r="E38" s="31"/>
    </row>
    <row r="39" spans="5:5">
      <c r="E39" s="31"/>
    </row>
    <row r="40" spans="5:5">
      <c r="E40" s="31"/>
    </row>
    <row r="41" spans="5:5">
      <c r="E41" s="31"/>
    </row>
    <row r="42" spans="5:5">
      <c r="E42" s="31"/>
    </row>
    <row r="43" spans="5:5">
      <c r="E43" s="31"/>
    </row>
    <row r="44" spans="5:5">
      <c r="E44" s="31"/>
    </row>
    <row r="45" spans="5:5">
      <c r="E45" s="31"/>
    </row>
    <row r="46" spans="5:5">
      <c r="E46" s="31"/>
    </row>
    <row r="47" spans="5:5">
      <c r="E47" s="31"/>
    </row>
    <row r="48" spans="5:5">
      <c r="E48" s="31"/>
    </row>
    <row r="49" spans="5:5">
      <c r="E49" s="31"/>
    </row>
    <row r="50" spans="5:5">
      <c r="E50" s="31"/>
    </row>
    <row r="51" spans="5:5">
      <c r="E51" s="31"/>
    </row>
    <row r="52" spans="5:5">
      <c r="E52" s="31"/>
    </row>
    <row r="53" spans="5:5">
      <c r="E53" s="31"/>
    </row>
    <row r="54" spans="5:5">
      <c r="E54" s="31"/>
    </row>
    <row r="55" spans="5:5">
      <c r="E55" s="31"/>
    </row>
    <row r="56" spans="5:5">
      <c r="E56" s="31"/>
    </row>
    <row r="57" spans="5:5">
      <c r="E57" s="31"/>
    </row>
    <row r="58" spans="5:5">
      <c r="E58" s="31"/>
    </row>
    <row r="59" spans="5:5">
      <c r="E59" s="31"/>
    </row>
    <row r="60" spans="5:5">
      <c r="E60" s="31"/>
    </row>
    <row r="61" spans="5:5">
      <c r="E61" s="31"/>
    </row>
    <row r="62" spans="5:5">
      <c r="E62" s="31"/>
    </row>
    <row r="63" spans="5:5">
      <c r="E63" s="31"/>
    </row>
    <row r="64" spans="5:5">
      <c r="E64" s="31"/>
    </row>
    <row r="65" spans="5:5">
      <c r="E65" s="31"/>
    </row>
    <row r="66" spans="5:5">
      <c r="E66" s="31"/>
    </row>
    <row r="67" spans="5:5">
      <c r="E67" s="31"/>
    </row>
    <row r="68" spans="5:5">
      <c r="E68" s="31"/>
    </row>
    <row r="69" spans="5:5">
      <c r="E69" s="31"/>
    </row>
    <row r="70" spans="5:5">
      <c r="E70" s="31"/>
    </row>
    <row r="71" spans="5:5">
      <c r="E71" s="31"/>
    </row>
    <row r="72" spans="5:5">
      <c r="E72" s="31"/>
    </row>
    <row r="73" spans="5:5">
      <c r="E73" s="31"/>
    </row>
    <row r="74" spans="5:5">
      <c r="E74" s="31"/>
    </row>
    <row r="75" spans="5:5">
      <c r="E75" s="31"/>
    </row>
    <row r="76" spans="5:5">
      <c r="E76" s="31"/>
    </row>
    <row r="77" spans="5:5">
      <c r="E77" s="31"/>
    </row>
    <row r="78" spans="5:5">
      <c r="E78" s="31"/>
    </row>
    <row r="79" spans="5:5">
      <c r="E79" s="31"/>
    </row>
    <row r="80" spans="5:5">
      <c r="E80" s="31"/>
    </row>
    <row r="81" spans="5:5">
      <c r="E81" s="31"/>
    </row>
    <row r="82" spans="5:5">
      <c r="E82" s="31"/>
    </row>
    <row r="83" spans="5:5">
      <c r="E83" s="31"/>
    </row>
    <row r="84" spans="5:5">
      <c r="E84" s="31"/>
    </row>
    <row r="85" spans="5:5">
      <c r="E85" s="31"/>
    </row>
    <row r="86" spans="5:5">
      <c r="E86" s="31"/>
    </row>
    <row r="87" spans="5:5">
      <c r="E87" s="31"/>
    </row>
    <row r="88" spans="5:5">
      <c r="E88" s="31"/>
    </row>
    <row r="89" spans="5:5">
      <c r="E89" s="31"/>
    </row>
    <row r="90" spans="5:5">
      <c r="E90" s="31"/>
    </row>
    <row r="91" spans="5:5">
      <c r="E91" s="31"/>
    </row>
    <row r="92" spans="5:5">
      <c r="E92" s="31"/>
    </row>
    <row r="93" spans="5:5">
      <c r="E93" s="31"/>
    </row>
    <row r="94" spans="5:5">
      <c r="E94" s="31"/>
    </row>
    <row r="95" spans="5:5">
      <c r="E95" s="31"/>
    </row>
    <row r="96" spans="5:5">
      <c r="E96" s="31"/>
    </row>
    <row r="97" spans="5:5">
      <c r="E97" s="31"/>
    </row>
    <row r="98" spans="5:5">
      <c r="E98" s="31"/>
    </row>
    <row r="99" spans="5:5">
      <c r="E99" s="31"/>
    </row>
    <row r="100" spans="5:5">
      <c r="E100" s="31"/>
    </row>
    <row r="101" spans="5:5">
      <c r="E101" s="31"/>
    </row>
    <row r="102" spans="5:5">
      <c r="E102" s="31"/>
    </row>
    <row r="103" spans="5:5">
      <c r="E103" s="31"/>
    </row>
    <row r="104" spans="5:5">
      <c r="E104" s="31"/>
    </row>
    <row r="105" spans="5:5">
      <c r="E105" s="31"/>
    </row>
    <row r="106" spans="5:5">
      <c r="E106" s="31"/>
    </row>
    <row r="107" spans="5:5">
      <c r="E107" s="31"/>
    </row>
    <row r="108" spans="5:5">
      <c r="E108" s="31"/>
    </row>
    <row r="109" spans="5:5">
      <c r="E109" s="31"/>
    </row>
    <row r="110" spans="5:5">
      <c r="E110" s="31"/>
    </row>
    <row r="111" spans="5:5">
      <c r="E111" s="31"/>
    </row>
    <row r="112" spans="5:5">
      <c r="E112" s="31"/>
    </row>
    <row r="113" spans="5:5">
      <c r="E113" s="31"/>
    </row>
    <row r="114" spans="5:5">
      <c r="E114" s="31"/>
    </row>
    <row r="115" spans="5:5">
      <c r="E115" s="31"/>
    </row>
    <row r="116" spans="5:5">
      <c r="E116" s="31"/>
    </row>
    <row r="117" spans="5:5">
      <c r="E117" s="31"/>
    </row>
    <row r="118" spans="5:5">
      <c r="E118" s="31"/>
    </row>
    <row r="119" spans="5:5">
      <c r="E119" s="31"/>
    </row>
    <row r="120" spans="5:5">
      <c r="E120" s="31"/>
    </row>
    <row r="121" spans="5:5">
      <c r="E121" s="31"/>
    </row>
    <row r="122" spans="5:5">
      <c r="E122" s="31"/>
    </row>
    <row r="123" spans="5:5">
      <c r="E123" s="31"/>
    </row>
    <row r="124" spans="5:5">
      <c r="E124" s="31"/>
    </row>
    <row r="125" spans="5:5">
      <c r="E125" s="31"/>
    </row>
    <row r="126" spans="5:5">
      <c r="E126" s="31"/>
    </row>
    <row r="127" spans="5:5">
      <c r="E127" s="31"/>
    </row>
    <row r="128" spans="5:5">
      <c r="E128" s="31"/>
    </row>
    <row r="129" spans="5:5">
      <c r="E129" s="31"/>
    </row>
    <row r="130" spans="5:5">
      <c r="E130" s="31"/>
    </row>
    <row r="131" spans="5:5">
      <c r="E131" s="31"/>
    </row>
    <row r="132" spans="5:5">
      <c r="E132" s="31"/>
    </row>
    <row r="133" spans="5:5">
      <c r="E133" s="31"/>
    </row>
    <row r="134" spans="5:5">
      <c r="E134" s="31"/>
    </row>
    <row r="135" spans="5:5">
      <c r="E135" s="31"/>
    </row>
    <row r="136" spans="5:5">
      <c r="E136" s="31"/>
    </row>
    <row r="137" spans="5:5">
      <c r="E137" s="31"/>
    </row>
    <row r="138" spans="5:5">
      <c r="E138" s="31"/>
    </row>
    <row r="139" spans="5:5">
      <c r="E139" s="31"/>
    </row>
    <row r="140" spans="5:5">
      <c r="E140" s="31"/>
    </row>
    <row r="141" spans="5:5">
      <c r="E141" s="31"/>
    </row>
    <row r="142" spans="5:5">
      <c r="E142" s="31"/>
    </row>
    <row r="143" spans="5:5">
      <c r="E143" s="31"/>
    </row>
    <row r="144" spans="5:5">
      <c r="E144" s="31"/>
    </row>
    <row r="145" spans="5:5">
      <c r="E145" s="31"/>
    </row>
    <row r="146" spans="5:5">
      <c r="E146" s="31"/>
    </row>
    <row r="147" spans="5:5">
      <c r="E147" s="31"/>
    </row>
    <row r="148" spans="5:5">
      <c r="E148" s="31"/>
    </row>
    <row r="149" spans="5:5">
      <c r="E149" s="31"/>
    </row>
    <row r="150" spans="5:5">
      <c r="E150" s="31"/>
    </row>
    <row r="151" spans="5:5">
      <c r="E151" s="31"/>
    </row>
    <row r="152" spans="5:5">
      <c r="E152" s="31"/>
    </row>
    <row r="153" spans="5:5">
      <c r="E153" s="31"/>
    </row>
  </sheetData>
  <autoFilter ref="A1:E145"/>
  <dataValidations disablePrompts="1" count="1">
    <dataValidation type="date" allowBlank="1" showInputMessage="1" showErrorMessage="1" sqref="E1:E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4"/>
  </sheetPr>
  <dimension ref="A1:D36"/>
  <sheetViews>
    <sheetView tabSelected="1" topLeftCell="A5" zoomScale="90" zoomScaleNormal="90" zoomScalePageLayoutView="90" workbookViewId="0">
      <selection activeCell="G30" sqref="G30"/>
    </sheetView>
  </sheetViews>
  <sheetFormatPr defaultColWidth="8.875" defaultRowHeight="12.75"/>
  <cols>
    <col min="1" max="1" width="43.375" style="31" customWidth="1"/>
    <col min="2" max="2" width="19.375" style="31" customWidth="1"/>
    <col min="3" max="3" width="27" style="31" customWidth="1"/>
    <col min="4" max="4" width="10.125" style="40" bestFit="1" customWidth="1"/>
    <col min="5" max="16384" width="8.875" style="31"/>
  </cols>
  <sheetData>
    <row r="1" spans="1:4" s="35" customFormat="1">
      <c r="A1" s="30" t="s">
        <v>0</v>
      </c>
      <c r="B1" s="30" t="s">
        <v>763</v>
      </c>
      <c r="C1" s="73" t="s">
        <v>49</v>
      </c>
      <c r="D1" s="74" t="s">
        <v>48</v>
      </c>
    </row>
    <row r="2" spans="1:4">
      <c r="A2" s="52" t="s">
        <v>870</v>
      </c>
      <c r="B2" s="32" t="s">
        <v>707</v>
      </c>
      <c r="C2" s="32" t="s">
        <v>77</v>
      </c>
      <c r="D2" s="39">
        <v>42860</v>
      </c>
    </row>
    <row r="3" spans="1:4">
      <c r="A3" s="52" t="s">
        <v>871</v>
      </c>
      <c r="B3" s="32" t="s">
        <v>707</v>
      </c>
      <c r="C3" s="32" t="s">
        <v>77</v>
      </c>
      <c r="D3" s="39">
        <v>42860</v>
      </c>
    </row>
    <row r="4" spans="1:4">
      <c r="A4" s="52" t="s">
        <v>872</v>
      </c>
      <c r="B4" s="32" t="s">
        <v>707</v>
      </c>
      <c r="C4" s="32" t="s">
        <v>77</v>
      </c>
      <c r="D4" s="39">
        <v>42860</v>
      </c>
    </row>
    <row r="5" spans="1:4">
      <c r="A5" s="52" t="s">
        <v>873</v>
      </c>
      <c r="B5" s="32" t="s">
        <v>707</v>
      </c>
      <c r="C5" s="32" t="s">
        <v>77</v>
      </c>
      <c r="D5" s="39">
        <v>42860</v>
      </c>
    </row>
    <row r="6" spans="1:4">
      <c r="A6" s="52" t="s">
        <v>874</v>
      </c>
      <c r="B6" s="32" t="s">
        <v>707</v>
      </c>
      <c r="C6" s="32" t="s">
        <v>77</v>
      </c>
      <c r="D6" s="39">
        <v>42860</v>
      </c>
    </row>
    <row r="7" spans="1:4">
      <c r="A7" s="52" t="s">
        <v>875</v>
      </c>
      <c r="B7" s="32" t="s">
        <v>707</v>
      </c>
      <c r="C7" s="32" t="s">
        <v>77</v>
      </c>
      <c r="D7" s="39">
        <v>42860</v>
      </c>
    </row>
    <row r="8" spans="1:4">
      <c r="A8" s="52" t="s">
        <v>876</v>
      </c>
      <c r="B8" s="32" t="s">
        <v>707</v>
      </c>
      <c r="C8" s="32" t="s">
        <v>77</v>
      </c>
      <c r="D8" s="39">
        <v>42860</v>
      </c>
    </row>
    <row r="9" spans="1:4">
      <c r="A9" s="52" t="s">
        <v>877</v>
      </c>
      <c r="B9" s="32" t="s">
        <v>707</v>
      </c>
      <c r="C9" s="32" t="s">
        <v>77</v>
      </c>
      <c r="D9" s="39">
        <v>42860</v>
      </c>
    </row>
    <row r="10" spans="1:4">
      <c r="A10" s="52" t="s">
        <v>878</v>
      </c>
      <c r="B10" s="32" t="s">
        <v>707</v>
      </c>
      <c r="C10" s="32" t="s">
        <v>77</v>
      </c>
      <c r="D10" s="39">
        <v>42860</v>
      </c>
    </row>
    <row r="11" spans="1:4">
      <c r="A11" s="52" t="s">
        <v>879</v>
      </c>
      <c r="B11" s="32" t="s">
        <v>707</v>
      </c>
      <c r="C11" s="32" t="s">
        <v>77</v>
      </c>
      <c r="D11" s="39">
        <v>42860</v>
      </c>
    </row>
    <row r="12" spans="1:4">
      <c r="A12" s="52" t="s">
        <v>880</v>
      </c>
      <c r="B12" s="32" t="s">
        <v>707</v>
      </c>
      <c r="C12" s="32" t="s">
        <v>77</v>
      </c>
      <c r="D12" s="39">
        <v>42860</v>
      </c>
    </row>
    <row r="13" spans="1:4">
      <c r="A13" s="52" t="s">
        <v>881</v>
      </c>
      <c r="B13" s="32" t="s">
        <v>707</v>
      </c>
      <c r="C13" s="32" t="s">
        <v>77</v>
      </c>
      <c r="D13" s="39">
        <v>42860</v>
      </c>
    </row>
    <row r="14" spans="1:4">
      <c r="A14" s="52" t="s">
        <v>905</v>
      </c>
      <c r="B14" s="32" t="s">
        <v>707</v>
      </c>
      <c r="C14" s="32" t="s">
        <v>77</v>
      </c>
      <c r="D14" s="39">
        <v>42860</v>
      </c>
    </row>
    <row r="15" spans="1:4">
      <c r="A15" s="52" t="s">
        <v>882</v>
      </c>
      <c r="B15" s="32" t="s">
        <v>707</v>
      </c>
      <c r="C15" s="32" t="s">
        <v>77</v>
      </c>
      <c r="D15" s="39">
        <v>42860</v>
      </c>
    </row>
    <row r="16" spans="1:4">
      <c r="A16" s="52" t="s">
        <v>883</v>
      </c>
      <c r="B16" s="32" t="s">
        <v>707</v>
      </c>
      <c r="C16" s="32" t="s">
        <v>77</v>
      </c>
      <c r="D16" s="39">
        <v>42860</v>
      </c>
    </row>
    <row r="17" spans="1:4">
      <c r="A17" s="52" t="s">
        <v>884</v>
      </c>
      <c r="B17" s="32" t="s">
        <v>707</v>
      </c>
      <c r="C17" s="32" t="s">
        <v>77</v>
      </c>
      <c r="D17" s="39">
        <v>42860</v>
      </c>
    </row>
    <row r="18" spans="1:4">
      <c r="A18" s="52" t="s">
        <v>906</v>
      </c>
      <c r="B18" s="32" t="s">
        <v>707</v>
      </c>
      <c r="C18" s="32" t="s">
        <v>77</v>
      </c>
      <c r="D18" s="39">
        <v>42860</v>
      </c>
    </row>
    <row r="19" spans="1:4">
      <c r="A19" s="52" t="s">
        <v>907</v>
      </c>
      <c r="B19" s="32" t="s">
        <v>707</v>
      </c>
      <c r="C19" s="32" t="s">
        <v>77</v>
      </c>
      <c r="D19" s="39">
        <v>42860</v>
      </c>
    </row>
    <row r="20" spans="1:4">
      <c r="A20" s="52" t="s">
        <v>908</v>
      </c>
      <c r="B20" s="32" t="s">
        <v>707</v>
      </c>
      <c r="C20" s="32" t="s">
        <v>77</v>
      </c>
      <c r="D20" s="39">
        <v>42860</v>
      </c>
    </row>
    <row r="21" spans="1:4">
      <c r="A21" s="52" t="s">
        <v>909</v>
      </c>
      <c r="B21" s="32" t="s">
        <v>707</v>
      </c>
      <c r="C21" s="32" t="s">
        <v>77</v>
      </c>
      <c r="D21" s="39">
        <v>42860</v>
      </c>
    </row>
    <row r="22" spans="1:4">
      <c r="A22" s="52" t="s">
        <v>910</v>
      </c>
      <c r="B22" s="32" t="s">
        <v>707</v>
      </c>
      <c r="C22" s="32" t="s">
        <v>77</v>
      </c>
      <c r="D22" s="39">
        <v>42860</v>
      </c>
    </row>
    <row r="23" spans="1:4">
      <c r="A23" s="52" t="s">
        <v>911</v>
      </c>
      <c r="B23" s="32" t="s">
        <v>707</v>
      </c>
      <c r="C23" s="32" t="s">
        <v>77</v>
      </c>
      <c r="D23" s="39">
        <v>42860</v>
      </c>
    </row>
    <row r="24" spans="1:4">
      <c r="A24" s="52" t="s">
        <v>912</v>
      </c>
      <c r="B24" s="32" t="s">
        <v>707</v>
      </c>
      <c r="C24" s="32" t="s">
        <v>77</v>
      </c>
      <c r="D24" s="39">
        <v>42860</v>
      </c>
    </row>
    <row r="25" spans="1:4">
      <c r="A25" s="52" t="s">
        <v>913</v>
      </c>
      <c r="B25" s="32" t="s">
        <v>707</v>
      </c>
      <c r="C25" s="32" t="s">
        <v>77</v>
      </c>
      <c r="D25" s="39">
        <v>42860</v>
      </c>
    </row>
    <row r="26" spans="1:4">
      <c r="A26" s="52" t="s">
        <v>885</v>
      </c>
      <c r="B26" s="32" t="s">
        <v>707</v>
      </c>
      <c r="C26" s="32" t="s">
        <v>77</v>
      </c>
      <c r="D26" s="39">
        <v>42860</v>
      </c>
    </row>
    <row r="27" spans="1:4">
      <c r="A27" s="52" t="s">
        <v>886</v>
      </c>
      <c r="B27" s="32" t="s">
        <v>707</v>
      </c>
      <c r="C27" s="32" t="s">
        <v>77</v>
      </c>
      <c r="D27" s="39">
        <v>42860</v>
      </c>
    </row>
    <row r="28" spans="1:4">
      <c r="A28" s="52" t="s">
        <v>887</v>
      </c>
      <c r="B28" s="32" t="s">
        <v>707</v>
      </c>
      <c r="C28" s="32" t="s">
        <v>77</v>
      </c>
      <c r="D28" s="39">
        <v>42860</v>
      </c>
    </row>
    <row r="29" spans="1:4">
      <c r="A29" s="52" t="s">
        <v>888</v>
      </c>
      <c r="B29" s="32" t="s">
        <v>707</v>
      </c>
      <c r="C29" s="32" t="s">
        <v>77</v>
      </c>
      <c r="D29" s="39">
        <v>42860</v>
      </c>
    </row>
    <row r="30" spans="1:4">
      <c r="A30" s="52" t="s">
        <v>889</v>
      </c>
      <c r="B30" s="32" t="s">
        <v>707</v>
      </c>
      <c r="C30" s="32" t="s">
        <v>77</v>
      </c>
      <c r="D30" s="39">
        <v>42860</v>
      </c>
    </row>
    <row r="31" spans="1:4">
      <c r="A31" s="52" t="s">
        <v>890</v>
      </c>
      <c r="B31" s="32" t="s">
        <v>707</v>
      </c>
      <c r="C31" s="32" t="s">
        <v>77</v>
      </c>
      <c r="D31" s="39">
        <v>42860</v>
      </c>
    </row>
    <row r="32" spans="1:4">
      <c r="A32" s="52" t="s">
        <v>891</v>
      </c>
      <c r="B32" s="32" t="s">
        <v>707</v>
      </c>
      <c r="C32" s="32" t="s">
        <v>77</v>
      </c>
      <c r="D32" s="39">
        <v>42860</v>
      </c>
    </row>
    <row r="33" spans="1:4">
      <c r="A33" s="52" t="s">
        <v>892</v>
      </c>
      <c r="B33" s="32" t="s">
        <v>707</v>
      </c>
      <c r="C33" s="32" t="s">
        <v>77</v>
      </c>
      <c r="D33" s="39">
        <v>42860</v>
      </c>
    </row>
    <row r="34" spans="1:4">
      <c r="A34" s="52" t="s">
        <v>893</v>
      </c>
      <c r="B34" s="32" t="s">
        <v>707</v>
      </c>
      <c r="C34" s="32" t="s">
        <v>77</v>
      </c>
      <c r="D34" s="39">
        <v>42860</v>
      </c>
    </row>
    <row r="35" spans="1:4">
      <c r="A35" s="52" t="s">
        <v>914</v>
      </c>
      <c r="B35" s="32" t="s">
        <v>707</v>
      </c>
      <c r="C35" s="32" t="s">
        <v>77</v>
      </c>
      <c r="D35" s="39">
        <v>42860</v>
      </c>
    </row>
    <row r="36" spans="1:4">
      <c r="A36" s="52" t="s">
        <v>894</v>
      </c>
      <c r="B36" s="32" t="s">
        <v>707</v>
      </c>
      <c r="C36" s="32" t="s">
        <v>77</v>
      </c>
      <c r="D36" s="39">
        <v>42860</v>
      </c>
    </row>
  </sheetData>
  <autoFilter ref="A1:D36"/>
  <dataValidations count="1">
    <dataValidation type="date" allowBlank="1" showInputMessage="1" showErrorMessage="1" sqref="D1:D1048576">
      <formula1>42370</formula1>
      <formula2>44196</formula2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Ref_Lookup!$H$3:$H$100</xm:f>
          </x14:formula1>
          <xm:sqref>B2:B36</xm:sqref>
        </x14:dataValidation>
        <x14:dataValidation type="list" allowBlank="1" showInputMessage="1" showErrorMessage="1">
          <x14:formula1>
            <xm:f>Ref_Lookup!$H3:$H100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W252"/>
  <sheetViews>
    <sheetView topLeftCell="B1" zoomScaleNormal="100" workbookViewId="0">
      <selection activeCell="B18" sqref="B18"/>
    </sheetView>
  </sheetViews>
  <sheetFormatPr defaultColWidth="8.875" defaultRowHeight="12"/>
  <cols>
    <col min="1" max="1" width="11.125" style="58" bestFit="1" customWidth="1"/>
    <col min="2" max="2" width="22.125" style="58" customWidth="1"/>
    <col min="3" max="3" width="43" style="58" customWidth="1"/>
    <col min="4" max="4" width="13.375" style="58" bestFit="1" customWidth="1"/>
    <col min="5" max="5" width="28.375" style="58" bestFit="1" customWidth="1"/>
    <col min="6" max="6" width="8.875" style="58" bestFit="1" customWidth="1"/>
    <col min="7" max="7" width="29.625" style="58" bestFit="1" customWidth="1"/>
    <col min="8" max="8" width="11.375" style="58" bestFit="1" customWidth="1"/>
    <col min="9" max="9" width="14.125" style="58" bestFit="1" customWidth="1"/>
    <col min="10" max="10" width="20.625" style="58" bestFit="1" customWidth="1"/>
    <col min="11" max="11" width="10.625" style="58" bestFit="1" customWidth="1"/>
    <col min="12" max="12" width="16.875" style="58" bestFit="1" customWidth="1"/>
    <col min="13" max="13" width="37.5" style="58" bestFit="1" customWidth="1"/>
    <col min="14" max="14" width="18" style="58" bestFit="1" customWidth="1"/>
    <col min="15" max="15" width="7.875" style="58" bestFit="1" customWidth="1"/>
    <col min="16" max="16" width="16.125" style="58" bestFit="1" customWidth="1"/>
    <col min="17" max="17" width="7.875" style="58" bestFit="1" customWidth="1"/>
    <col min="18" max="18" width="15.375" style="58" bestFit="1" customWidth="1"/>
    <col min="19" max="19" width="8.625" style="58" bestFit="1" customWidth="1"/>
    <col min="20" max="20" width="9.875" style="58" bestFit="1" customWidth="1"/>
    <col min="21" max="21" width="10.375" style="58" bestFit="1" customWidth="1"/>
    <col min="22" max="22" width="10.625" style="58" bestFit="1" customWidth="1"/>
    <col min="23" max="23" width="11.125" style="58" bestFit="1" customWidth="1"/>
    <col min="24" max="16384" width="8.875" style="58"/>
  </cols>
  <sheetData>
    <row r="1" spans="1:23" ht="15.75">
      <c r="A1" s="118" t="s">
        <v>4</v>
      </c>
      <c r="B1" s="119"/>
      <c r="C1" s="119"/>
      <c r="D1" s="116" t="s">
        <v>81</v>
      </c>
      <c r="E1" s="117"/>
      <c r="F1" s="120" t="s">
        <v>83</v>
      </c>
      <c r="G1" s="117"/>
      <c r="H1" s="121" t="s">
        <v>86</v>
      </c>
      <c r="I1" s="122"/>
      <c r="J1" s="117"/>
      <c r="K1" s="123" t="s">
        <v>90</v>
      </c>
      <c r="L1" s="124"/>
      <c r="M1" s="124"/>
      <c r="N1" s="125" t="s">
        <v>94</v>
      </c>
      <c r="O1" s="126"/>
      <c r="P1" s="127" t="s">
        <v>96</v>
      </c>
      <c r="Q1" s="128"/>
      <c r="R1" s="110" t="s">
        <v>98</v>
      </c>
      <c r="S1" s="111"/>
      <c r="T1" s="112" t="s">
        <v>100</v>
      </c>
      <c r="U1" s="113"/>
      <c r="V1" s="114" t="s">
        <v>102</v>
      </c>
      <c r="W1" s="115"/>
    </row>
    <row r="2" spans="1:23">
      <c r="A2" s="60" t="s">
        <v>78</v>
      </c>
      <c r="B2" s="60" t="s">
        <v>79</v>
      </c>
      <c r="C2" s="60" t="s">
        <v>80</v>
      </c>
      <c r="D2" s="61" t="s">
        <v>82</v>
      </c>
      <c r="E2" s="71" t="s">
        <v>10</v>
      </c>
      <c r="F2" s="62" t="s">
        <v>84</v>
      </c>
      <c r="G2" s="62" t="s">
        <v>85</v>
      </c>
      <c r="H2" s="72" t="s">
        <v>87</v>
      </c>
      <c r="I2" s="63" t="s">
        <v>88</v>
      </c>
      <c r="J2" s="63" t="s">
        <v>89</v>
      </c>
      <c r="K2" s="64" t="s">
        <v>91</v>
      </c>
      <c r="L2" s="64" t="s">
        <v>92</v>
      </c>
      <c r="M2" s="64" t="s">
        <v>93</v>
      </c>
      <c r="N2" s="65" t="s">
        <v>95</v>
      </c>
      <c r="O2" s="65" t="s">
        <v>31</v>
      </c>
      <c r="P2" s="66" t="s">
        <v>97</v>
      </c>
      <c r="Q2" s="66" t="s">
        <v>31</v>
      </c>
      <c r="R2" s="67" t="s">
        <v>99</v>
      </c>
      <c r="S2" s="67" t="s">
        <v>31</v>
      </c>
      <c r="T2" s="68" t="s">
        <v>101</v>
      </c>
      <c r="U2" s="68" t="s">
        <v>31</v>
      </c>
      <c r="V2" s="61" t="s">
        <v>103</v>
      </c>
      <c r="W2" s="61" t="s">
        <v>31</v>
      </c>
    </row>
    <row r="3" spans="1:23" ht="12.75">
      <c r="A3" s="59">
        <v>1</v>
      </c>
      <c r="B3" s="33" t="s">
        <v>784</v>
      </c>
      <c r="C3" s="69" t="s">
        <v>104</v>
      </c>
      <c r="D3" s="59" t="s">
        <v>105</v>
      </c>
      <c r="E3" s="69" t="s">
        <v>106</v>
      </c>
      <c r="F3" s="59" t="s">
        <v>208</v>
      </c>
      <c r="G3" s="59" t="s">
        <v>209</v>
      </c>
      <c r="H3" s="70" t="s">
        <v>707</v>
      </c>
      <c r="I3" s="59" t="s">
        <v>708</v>
      </c>
      <c r="J3" s="59" t="s">
        <v>709</v>
      </c>
      <c r="K3" s="59">
        <v>11</v>
      </c>
      <c r="L3" s="59" t="s">
        <v>710</v>
      </c>
      <c r="M3" s="59" t="s">
        <v>711</v>
      </c>
      <c r="N3" s="59" t="s">
        <v>738</v>
      </c>
      <c r="O3" s="59" t="s">
        <v>739</v>
      </c>
      <c r="P3" s="59" t="s">
        <v>742</v>
      </c>
      <c r="Q3" s="59" t="s">
        <v>743</v>
      </c>
      <c r="R3" s="59" t="s">
        <v>745</v>
      </c>
      <c r="S3" s="59" t="s">
        <v>746</v>
      </c>
      <c r="T3" s="59" t="s">
        <v>749</v>
      </c>
      <c r="U3" s="59" t="s">
        <v>750</v>
      </c>
      <c r="V3" s="59" t="s">
        <v>759</v>
      </c>
      <c r="W3" s="59" t="s">
        <v>760</v>
      </c>
    </row>
    <row r="4" spans="1:23" ht="12.75">
      <c r="A4" s="69">
        <v>2</v>
      </c>
      <c r="B4" s="52" t="s">
        <v>785</v>
      </c>
      <c r="C4" s="69" t="s">
        <v>104</v>
      </c>
      <c r="D4" s="59" t="s">
        <v>107</v>
      </c>
      <c r="E4" s="69" t="s">
        <v>108</v>
      </c>
      <c r="F4" s="59" t="s">
        <v>213</v>
      </c>
      <c r="G4" s="59" t="s">
        <v>212</v>
      </c>
      <c r="H4" s="70"/>
      <c r="I4" s="59"/>
      <c r="J4" s="59"/>
      <c r="K4" s="59">
        <v>21</v>
      </c>
      <c r="L4" s="59" t="s">
        <v>712</v>
      </c>
      <c r="M4" s="59" t="s">
        <v>713</v>
      </c>
      <c r="N4" s="59" t="s">
        <v>740</v>
      </c>
      <c r="O4" s="59" t="s">
        <v>741</v>
      </c>
      <c r="P4" s="59" t="s">
        <v>744</v>
      </c>
      <c r="Q4" s="59" t="s">
        <v>744</v>
      </c>
      <c r="R4" s="59" t="s">
        <v>747</v>
      </c>
      <c r="S4" s="59" t="s">
        <v>748</v>
      </c>
      <c r="T4" s="59" t="s">
        <v>751</v>
      </c>
      <c r="U4" s="59" t="s">
        <v>752</v>
      </c>
      <c r="V4" s="59" t="s">
        <v>761</v>
      </c>
      <c r="W4" s="59" t="s">
        <v>762</v>
      </c>
    </row>
    <row r="5" spans="1:23" ht="12.75">
      <c r="A5" s="69">
        <v>3</v>
      </c>
      <c r="B5" s="33" t="s">
        <v>786</v>
      </c>
      <c r="C5" s="69" t="s">
        <v>778</v>
      </c>
      <c r="D5" s="59" t="s">
        <v>109</v>
      </c>
      <c r="E5" s="69" t="s">
        <v>110</v>
      </c>
      <c r="F5" s="59" t="s">
        <v>217</v>
      </c>
      <c r="G5" s="59" t="s">
        <v>216</v>
      </c>
      <c r="H5" s="70"/>
      <c r="I5" s="59"/>
      <c r="J5" s="59"/>
      <c r="K5" s="59">
        <v>22</v>
      </c>
      <c r="L5" s="59" t="s">
        <v>714</v>
      </c>
      <c r="M5" s="59" t="s">
        <v>715</v>
      </c>
      <c r="N5" s="59"/>
      <c r="O5" s="59"/>
      <c r="P5" s="59"/>
      <c r="Q5" s="59"/>
      <c r="R5" s="59"/>
      <c r="S5" s="59"/>
      <c r="T5" s="59" t="s">
        <v>753</v>
      </c>
      <c r="U5" s="59" t="s">
        <v>754</v>
      </c>
      <c r="V5" s="59"/>
      <c r="W5" s="59"/>
    </row>
    <row r="6" spans="1:23" ht="12.75">
      <c r="A6" s="69">
        <v>4</v>
      </c>
      <c r="B6" s="33" t="s">
        <v>806</v>
      </c>
      <c r="C6" s="69" t="s">
        <v>779</v>
      </c>
      <c r="D6" s="59" t="s">
        <v>39</v>
      </c>
      <c r="E6" s="69" t="s">
        <v>111</v>
      </c>
      <c r="F6" s="59" t="s">
        <v>219</v>
      </c>
      <c r="G6" s="59" t="s">
        <v>218</v>
      </c>
      <c r="H6" s="70"/>
      <c r="I6" s="59"/>
      <c r="J6" s="59"/>
      <c r="K6" s="59">
        <v>23</v>
      </c>
      <c r="L6" s="59" t="s">
        <v>716</v>
      </c>
      <c r="M6" s="59" t="s">
        <v>717</v>
      </c>
      <c r="N6" s="59"/>
      <c r="O6" s="59"/>
      <c r="P6" s="59"/>
      <c r="Q6" s="59"/>
      <c r="R6" s="59"/>
      <c r="S6" s="59"/>
      <c r="T6" s="59" t="s">
        <v>755</v>
      </c>
      <c r="U6" s="59" t="s">
        <v>756</v>
      </c>
      <c r="V6" s="59"/>
      <c r="W6" s="59"/>
    </row>
    <row r="7" spans="1:23" ht="12.75">
      <c r="A7" s="69">
        <v>5</v>
      </c>
      <c r="B7" s="33" t="s">
        <v>787</v>
      </c>
      <c r="C7" s="69" t="s">
        <v>780</v>
      </c>
      <c r="D7" s="59" t="s">
        <v>112</v>
      </c>
      <c r="E7" s="69" t="s">
        <v>113</v>
      </c>
      <c r="F7" s="59" t="s">
        <v>221</v>
      </c>
      <c r="G7" s="59" t="s">
        <v>220</v>
      </c>
      <c r="H7" s="70"/>
      <c r="I7" s="59"/>
      <c r="J7" s="59"/>
      <c r="K7" s="59">
        <v>31</v>
      </c>
      <c r="L7" s="59" t="s">
        <v>718</v>
      </c>
      <c r="M7" s="59" t="s">
        <v>719</v>
      </c>
      <c r="N7" s="59"/>
      <c r="O7" s="59"/>
      <c r="P7" s="59"/>
      <c r="Q7" s="59"/>
      <c r="R7" s="59"/>
      <c r="S7" s="59"/>
      <c r="T7" s="59" t="s">
        <v>757</v>
      </c>
      <c r="U7" s="59" t="s">
        <v>758</v>
      </c>
      <c r="V7" s="59"/>
      <c r="W7" s="59"/>
    </row>
    <row r="8" spans="1:23" ht="12.75">
      <c r="A8" s="69">
        <v>6</v>
      </c>
      <c r="B8" s="33" t="s">
        <v>788</v>
      </c>
      <c r="C8" s="69" t="s">
        <v>781</v>
      </c>
      <c r="D8" s="59" t="s">
        <v>114</v>
      </c>
      <c r="E8" s="69" t="s">
        <v>115</v>
      </c>
      <c r="F8" s="59" t="s">
        <v>223</v>
      </c>
      <c r="G8" s="59" t="s">
        <v>222</v>
      </c>
      <c r="H8" s="70"/>
      <c r="I8" s="59"/>
      <c r="J8" s="59"/>
      <c r="K8" s="59">
        <v>32</v>
      </c>
      <c r="L8" s="59" t="s">
        <v>720</v>
      </c>
      <c r="M8" s="59" t="s">
        <v>721</v>
      </c>
      <c r="N8" s="59"/>
      <c r="O8" s="59"/>
      <c r="P8" s="59"/>
      <c r="Q8" s="59"/>
      <c r="R8" s="59"/>
      <c r="S8" s="59"/>
      <c r="T8" s="59"/>
      <c r="U8" s="59"/>
      <c r="V8" s="59"/>
      <c r="W8" s="59"/>
    </row>
    <row r="9" spans="1:23" ht="12.75">
      <c r="A9" s="69">
        <v>7</v>
      </c>
      <c r="B9" s="33" t="s">
        <v>789</v>
      </c>
      <c r="C9" s="69" t="s">
        <v>782</v>
      </c>
      <c r="D9" s="59" t="s">
        <v>116</v>
      </c>
      <c r="E9" s="69" t="s">
        <v>117</v>
      </c>
      <c r="F9" s="59" t="s">
        <v>225</v>
      </c>
      <c r="G9" s="59" t="s">
        <v>224</v>
      </c>
      <c r="H9" s="70"/>
      <c r="I9" s="59"/>
      <c r="J9" s="59"/>
      <c r="K9" s="59">
        <v>33</v>
      </c>
      <c r="L9" s="59" t="s">
        <v>722</v>
      </c>
      <c r="M9" s="59" t="s">
        <v>723</v>
      </c>
      <c r="N9" s="59"/>
      <c r="O9" s="59"/>
      <c r="P9" s="59"/>
      <c r="Q9" s="59"/>
      <c r="R9" s="59"/>
      <c r="S9" s="59"/>
      <c r="T9" s="59"/>
      <c r="U9" s="59"/>
      <c r="V9" s="59"/>
      <c r="W9" s="59"/>
    </row>
    <row r="10" spans="1:23" ht="12.75">
      <c r="A10" s="69">
        <v>8</v>
      </c>
      <c r="B10" s="33" t="s">
        <v>790</v>
      </c>
      <c r="C10" s="69" t="s">
        <v>782</v>
      </c>
      <c r="D10" s="59" t="s">
        <v>118</v>
      </c>
      <c r="E10" s="69" t="s">
        <v>119</v>
      </c>
      <c r="F10" s="59" t="s">
        <v>227</v>
      </c>
      <c r="G10" s="59" t="s">
        <v>226</v>
      </c>
      <c r="H10" s="70"/>
      <c r="I10" s="59"/>
      <c r="J10" s="59"/>
      <c r="K10" s="59">
        <v>51</v>
      </c>
      <c r="L10" s="59" t="s">
        <v>724</v>
      </c>
      <c r="M10" s="59" t="s">
        <v>725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</row>
    <row r="11" spans="1:23" ht="12.75">
      <c r="A11" s="59">
        <v>9</v>
      </c>
      <c r="B11" s="33" t="s">
        <v>791</v>
      </c>
      <c r="C11" s="59" t="s">
        <v>783</v>
      </c>
      <c r="D11" s="59" t="s">
        <v>120</v>
      </c>
      <c r="E11" s="69" t="s">
        <v>121</v>
      </c>
      <c r="F11" s="59" t="s">
        <v>229</v>
      </c>
      <c r="G11" s="59" t="s">
        <v>228</v>
      </c>
      <c r="H11" s="70"/>
      <c r="I11" s="59"/>
      <c r="J11" s="59"/>
      <c r="K11" s="59">
        <v>52</v>
      </c>
      <c r="L11" s="59" t="s">
        <v>726</v>
      </c>
      <c r="M11" s="59" t="s">
        <v>727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</row>
    <row r="12" spans="1:23">
      <c r="A12" s="59">
        <v>10</v>
      </c>
      <c r="B12" s="59" t="s">
        <v>792</v>
      </c>
      <c r="C12" s="59" t="s">
        <v>778</v>
      </c>
      <c r="D12" s="59" t="s">
        <v>122</v>
      </c>
      <c r="E12" s="69" t="s">
        <v>123</v>
      </c>
      <c r="F12" s="59" t="s">
        <v>231</v>
      </c>
      <c r="G12" s="59" t="s">
        <v>230</v>
      </c>
      <c r="H12" s="70"/>
      <c r="I12" s="59"/>
      <c r="J12" s="59"/>
      <c r="K12" s="59">
        <v>53</v>
      </c>
      <c r="L12" s="59" t="s">
        <v>728</v>
      </c>
      <c r="M12" s="59" t="s">
        <v>729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</row>
    <row r="13" spans="1:23">
      <c r="D13" s="59" t="s">
        <v>124</v>
      </c>
      <c r="E13" s="69" t="s">
        <v>125</v>
      </c>
      <c r="F13" s="59" t="s">
        <v>233</v>
      </c>
      <c r="G13" s="59" t="s">
        <v>232</v>
      </c>
      <c r="H13" s="70"/>
      <c r="I13" s="59"/>
      <c r="J13" s="59"/>
      <c r="K13" s="59">
        <v>71</v>
      </c>
      <c r="L13" s="59" t="s">
        <v>730</v>
      </c>
      <c r="M13" s="59" t="s">
        <v>731</v>
      </c>
      <c r="N13" s="59"/>
      <c r="O13" s="59"/>
      <c r="P13" s="59"/>
      <c r="Q13" s="59"/>
      <c r="R13" s="59"/>
      <c r="S13" s="59"/>
      <c r="T13" s="59"/>
      <c r="U13" s="59"/>
      <c r="V13" s="59"/>
      <c r="W13" s="59"/>
    </row>
    <row r="14" spans="1:23">
      <c r="D14" s="59" t="s">
        <v>126</v>
      </c>
      <c r="E14" s="69" t="s">
        <v>127</v>
      </c>
      <c r="F14" s="59" t="s">
        <v>235</v>
      </c>
      <c r="G14" s="59" t="s">
        <v>234</v>
      </c>
      <c r="H14" s="70"/>
      <c r="I14" s="59"/>
      <c r="J14" s="59"/>
      <c r="K14" s="59">
        <v>72</v>
      </c>
      <c r="L14" s="59" t="s">
        <v>732</v>
      </c>
      <c r="M14" s="59" t="s">
        <v>733</v>
      </c>
      <c r="N14" s="59"/>
      <c r="O14" s="59"/>
      <c r="P14" s="59"/>
      <c r="Q14" s="59"/>
      <c r="R14" s="59"/>
      <c r="S14" s="59"/>
      <c r="T14" s="59"/>
      <c r="U14" s="59"/>
      <c r="V14" s="59"/>
      <c r="W14" s="59"/>
    </row>
    <row r="15" spans="1:23">
      <c r="D15" s="59" t="s">
        <v>128</v>
      </c>
      <c r="E15" s="69" t="s">
        <v>129</v>
      </c>
      <c r="F15" s="59" t="s">
        <v>237</v>
      </c>
      <c r="G15" s="59" t="s">
        <v>236</v>
      </c>
      <c r="H15" s="70"/>
      <c r="I15" s="59"/>
      <c r="J15" s="59"/>
      <c r="K15" s="59">
        <v>91</v>
      </c>
      <c r="L15" s="59" t="s">
        <v>734</v>
      </c>
      <c r="M15" s="59" t="s">
        <v>735</v>
      </c>
      <c r="N15" s="59"/>
      <c r="O15" s="59"/>
      <c r="P15" s="59"/>
      <c r="Q15" s="59"/>
      <c r="R15" s="59"/>
      <c r="S15" s="59"/>
      <c r="T15" s="59"/>
      <c r="U15" s="59"/>
      <c r="V15" s="59"/>
      <c r="W15" s="59"/>
    </row>
    <row r="16" spans="1:23">
      <c r="D16" s="59" t="s">
        <v>130</v>
      </c>
      <c r="E16" s="69" t="s">
        <v>131</v>
      </c>
      <c r="F16" s="59" t="s">
        <v>239</v>
      </c>
      <c r="G16" s="59" t="s">
        <v>238</v>
      </c>
      <c r="H16" s="70"/>
      <c r="I16" s="59"/>
      <c r="J16" s="59"/>
      <c r="K16" s="59">
        <v>92</v>
      </c>
      <c r="L16" s="59" t="s">
        <v>736</v>
      </c>
      <c r="M16" s="59" t="s">
        <v>737</v>
      </c>
      <c r="N16" s="59"/>
      <c r="O16" s="59"/>
      <c r="P16" s="59"/>
      <c r="Q16" s="59"/>
      <c r="R16" s="59"/>
      <c r="S16" s="59"/>
      <c r="T16" s="59"/>
      <c r="U16" s="59"/>
      <c r="V16" s="59"/>
      <c r="W16" s="59"/>
    </row>
    <row r="17" spans="4:23">
      <c r="D17" s="59" t="s">
        <v>132</v>
      </c>
      <c r="E17" s="69" t="s">
        <v>133</v>
      </c>
      <c r="F17" s="59" t="s">
        <v>241</v>
      </c>
      <c r="G17" s="59" t="s">
        <v>240</v>
      </c>
      <c r="H17" s="70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</row>
    <row r="18" spans="4:23">
      <c r="D18" s="59" t="s">
        <v>134</v>
      </c>
      <c r="E18" s="69" t="s">
        <v>135</v>
      </c>
      <c r="F18" s="59" t="s">
        <v>243</v>
      </c>
      <c r="G18" s="59" t="s">
        <v>242</v>
      </c>
      <c r="H18" s="70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</row>
    <row r="19" spans="4:23">
      <c r="D19" s="59" t="s">
        <v>136</v>
      </c>
      <c r="E19" s="69" t="s">
        <v>137</v>
      </c>
      <c r="F19" s="59" t="s">
        <v>245</v>
      </c>
      <c r="G19" s="59" t="s">
        <v>244</v>
      </c>
      <c r="H19" s="70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</row>
    <row r="20" spans="4:23">
      <c r="D20" s="59" t="s">
        <v>138</v>
      </c>
      <c r="E20" s="69" t="s">
        <v>139</v>
      </c>
      <c r="F20" s="59" t="s">
        <v>247</v>
      </c>
      <c r="G20" s="59" t="s">
        <v>246</v>
      </c>
      <c r="H20" s="70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</row>
    <row r="21" spans="4:23">
      <c r="D21" s="59" t="s">
        <v>140</v>
      </c>
      <c r="E21" s="69" t="s">
        <v>141</v>
      </c>
      <c r="F21" s="59" t="s">
        <v>249</v>
      </c>
      <c r="G21" s="59" t="s">
        <v>248</v>
      </c>
      <c r="H21" s="70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</row>
    <row r="22" spans="4:23">
      <c r="D22" s="59" t="s">
        <v>142</v>
      </c>
      <c r="E22" s="69" t="s">
        <v>143</v>
      </c>
      <c r="F22" s="59" t="s">
        <v>251</v>
      </c>
      <c r="G22" s="59" t="s">
        <v>250</v>
      </c>
      <c r="H22" s="70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</row>
    <row r="23" spans="4:23">
      <c r="D23" s="59" t="s">
        <v>144</v>
      </c>
      <c r="E23" s="69" t="s">
        <v>145</v>
      </c>
      <c r="F23" s="59" t="s">
        <v>253</v>
      </c>
      <c r="G23" s="59" t="s">
        <v>252</v>
      </c>
      <c r="H23" s="70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</row>
    <row r="24" spans="4:23">
      <c r="D24" s="59" t="s">
        <v>146</v>
      </c>
      <c r="E24" s="69" t="s">
        <v>147</v>
      </c>
      <c r="F24" s="59" t="s">
        <v>255</v>
      </c>
      <c r="G24" s="59" t="s">
        <v>254</v>
      </c>
      <c r="H24" s="70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</row>
    <row r="25" spans="4:23">
      <c r="D25" s="59" t="s">
        <v>148</v>
      </c>
      <c r="E25" s="69" t="s">
        <v>149</v>
      </c>
      <c r="F25" s="59" t="s">
        <v>257</v>
      </c>
      <c r="G25" s="59" t="s">
        <v>256</v>
      </c>
      <c r="H25" s="70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</row>
    <row r="26" spans="4:23">
      <c r="D26" s="59" t="s">
        <v>150</v>
      </c>
      <c r="E26" s="69" t="s">
        <v>151</v>
      </c>
      <c r="F26" s="59" t="s">
        <v>259</v>
      </c>
      <c r="G26" s="59" t="s">
        <v>258</v>
      </c>
      <c r="H26" s="70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</row>
    <row r="27" spans="4:23">
      <c r="D27" s="59" t="s">
        <v>152</v>
      </c>
      <c r="E27" s="69" t="s">
        <v>153</v>
      </c>
      <c r="F27" s="59" t="s">
        <v>261</v>
      </c>
      <c r="G27" s="59" t="s">
        <v>260</v>
      </c>
      <c r="H27" s="70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</row>
    <row r="28" spans="4:23">
      <c r="D28" s="59" t="s">
        <v>154</v>
      </c>
      <c r="E28" s="69" t="s">
        <v>155</v>
      </c>
      <c r="F28" s="59" t="s">
        <v>263</v>
      </c>
      <c r="G28" s="59" t="s">
        <v>262</v>
      </c>
      <c r="H28" s="70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4:23">
      <c r="D29" s="59" t="s">
        <v>156</v>
      </c>
      <c r="E29" s="69" t="s">
        <v>157</v>
      </c>
      <c r="F29" s="59" t="s">
        <v>265</v>
      </c>
      <c r="G29" s="59" t="s">
        <v>264</v>
      </c>
      <c r="H29" s="70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4:23">
      <c r="D30" s="59" t="s">
        <v>158</v>
      </c>
      <c r="E30" s="69" t="s">
        <v>159</v>
      </c>
      <c r="F30" s="59" t="s">
        <v>677</v>
      </c>
      <c r="G30" s="59" t="s">
        <v>676</v>
      </c>
      <c r="H30" s="70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4:23">
      <c r="D31" s="59" t="s">
        <v>160</v>
      </c>
      <c r="E31" s="69" t="s">
        <v>161</v>
      </c>
      <c r="F31" s="59" t="s">
        <v>267</v>
      </c>
      <c r="G31" s="59" t="s">
        <v>266</v>
      </c>
      <c r="H31" s="70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4:23">
      <c r="D32" s="59" t="s">
        <v>162</v>
      </c>
      <c r="E32" s="69" t="s">
        <v>163</v>
      </c>
      <c r="F32" s="59" t="s">
        <v>269</v>
      </c>
      <c r="G32" s="59" t="s">
        <v>268</v>
      </c>
      <c r="H32" s="70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4:23">
      <c r="D33" s="59" t="s">
        <v>164</v>
      </c>
      <c r="E33" s="69" t="s">
        <v>165</v>
      </c>
      <c r="F33" s="59" t="s">
        <v>271</v>
      </c>
      <c r="G33" s="59" t="s">
        <v>270</v>
      </c>
      <c r="H33" s="70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4:23">
      <c r="D34" s="59" t="s">
        <v>166</v>
      </c>
      <c r="E34" s="69" t="s">
        <v>167</v>
      </c>
      <c r="F34" s="59" t="s">
        <v>273</v>
      </c>
      <c r="G34" s="59" t="s">
        <v>272</v>
      </c>
      <c r="H34" s="70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4:23">
      <c r="D35" s="59" t="s">
        <v>168</v>
      </c>
      <c r="E35" s="69" t="s">
        <v>169</v>
      </c>
      <c r="F35" s="59" t="s">
        <v>277</v>
      </c>
      <c r="G35" s="59" t="s">
        <v>276</v>
      </c>
      <c r="H35" s="70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4:23">
      <c r="D36" s="59" t="s">
        <v>170</v>
      </c>
      <c r="E36" s="69" t="s">
        <v>171</v>
      </c>
      <c r="F36" s="59" t="s">
        <v>279</v>
      </c>
      <c r="G36" s="59" t="s">
        <v>278</v>
      </c>
    </row>
    <row r="37" spans="4:23">
      <c r="D37" s="59" t="s">
        <v>172</v>
      </c>
      <c r="E37" s="69" t="s">
        <v>173</v>
      </c>
      <c r="F37" s="59" t="s">
        <v>281</v>
      </c>
      <c r="G37" s="59" t="s">
        <v>280</v>
      </c>
    </row>
    <row r="38" spans="4:23">
      <c r="D38" s="59" t="s">
        <v>174</v>
      </c>
      <c r="E38" s="69" t="s">
        <v>175</v>
      </c>
      <c r="F38" s="59" t="s">
        <v>283</v>
      </c>
      <c r="G38" s="59" t="s">
        <v>282</v>
      </c>
    </row>
    <row r="39" spans="4:23">
      <c r="D39" s="59" t="s">
        <v>176</v>
      </c>
      <c r="E39" s="69" t="s">
        <v>177</v>
      </c>
      <c r="F39" s="59" t="s">
        <v>285</v>
      </c>
      <c r="G39" s="59" t="s">
        <v>284</v>
      </c>
    </row>
    <row r="40" spans="4:23">
      <c r="D40" s="59" t="s">
        <v>178</v>
      </c>
      <c r="E40" s="69" t="s">
        <v>179</v>
      </c>
      <c r="F40" s="59" t="s">
        <v>287</v>
      </c>
      <c r="G40" s="59" t="s">
        <v>286</v>
      </c>
    </row>
    <row r="41" spans="4:23">
      <c r="D41" s="59" t="s">
        <v>180</v>
      </c>
      <c r="E41" s="69" t="s">
        <v>181</v>
      </c>
      <c r="F41" s="59" t="s">
        <v>289</v>
      </c>
      <c r="G41" s="59" t="s">
        <v>288</v>
      </c>
    </row>
    <row r="42" spans="4:23">
      <c r="D42" s="59" t="s">
        <v>182</v>
      </c>
      <c r="E42" s="69" t="s">
        <v>183</v>
      </c>
      <c r="F42" s="59" t="s">
        <v>291</v>
      </c>
      <c r="G42" s="59" t="s">
        <v>290</v>
      </c>
    </row>
    <row r="43" spans="4:23">
      <c r="D43" s="59" t="s">
        <v>184</v>
      </c>
      <c r="E43" s="69" t="s">
        <v>185</v>
      </c>
      <c r="F43" s="59" t="s">
        <v>293</v>
      </c>
      <c r="G43" s="59" t="s">
        <v>292</v>
      </c>
    </row>
    <row r="44" spans="4:23">
      <c r="D44" s="59" t="s">
        <v>186</v>
      </c>
      <c r="E44" s="69" t="s">
        <v>187</v>
      </c>
      <c r="F44" s="59" t="s">
        <v>295</v>
      </c>
      <c r="G44" s="59" t="s">
        <v>294</v>
      </c>
    </row>
    <row r="45" spans="4:23">
      <c r="D45" s="59" t="s">
        <v>188</v>
      </c>
      <c r="E45" s="69" t="s">
        <v>189</v>
      </c>
      <c r="F45" s="59" t="s">
        <v>297</v>
      </c>
      <c r="G45" s="59" t="s">
        <v>296</v>
      </c>
    </row>
    <row r="46" spans="4:23">
      <c r="D46" s="59" t="s">
        <v>190</v>
      </c>
      <c r="E46" s="69" t="s">
        <v>191</v>
      </c>
      <c r="F46" s="59" t="s">
        <v>299</v>
      </c>
      <c r="G46" s="59" t="s">
        <v>298</v>
      </c>
    </row>
    <row r="47" spans="4:23">
      <c r="D47" s="59" t="s">
        <v>192</v>
      </c>
      <c r="E47" s="69" t="s">
        <v>193</v>
      </c>
      <c r="F47" s="59" t="s">
        <v>301</v>
      </c>
      <c r="G47" s="59" t="s">
        <v>300</v>
      </c>
    </row>
    <row r="48" spans="4:23">
      <c r="D48" s="59" t="s">
        <v>194</v>
      </c>
      <c r="E48" s="69" t="s">
        <v>195</v>
      </c>
      <c r="F48" s="59" t="s">
        <v>303</v>
      </c>
      <c r="G48" s="59" t="s">
        <v>302</v>
      </c>
    </row>
    <row r="49" spans="4:7">
      <c r="D49" s="59" t="s">
        <v>196</v>
      </c>
      <c r="E49" s="69" t="s">
        <v>197</v>
      </c>
      <c r="F49" s="59" t="s">
        <v>307</v>
      </c>
      <c r="G49" s="59" t="s">
        <v>306</v>
      </c>
    </row>
    <row r="50" spans="4:7">
      <c r="D50" s="59" t="s">
        <v>198</v>
      </c>
      <c r="E50" s="69" t="s">
        <v>199</v>
      </c>
      <c r="F50" s="59" t="s">
        <v>309</v>
      </c>
      <c r="G50" s="59" t="s">
        <v>308</v>
      </c>
    </row>
    <row r="51" spans="4:7">
      <c r="D51" s="59" t="s">
        <v>200</v>
      </c>
      <c r="E51" s="69" t="s">
        <v>201</v>
      </c>
      <c r="F51" s="59" t="s">
        <v>311</v>
      </c>
      <c r="G51" s="59" t="s">
        <v>310</v>
      </c>
    </row>
    <row r="52" spans="4:7">
      <c r="D52" s="59" t="s">
        <v>202</v>
      </c>
      <c r="E52" s="69" t="s">
        <v>203</v>
      </c>
      <c r="F52" s="59" t="s">
        <v>313</v>
      </c>
      <c r="G52" s="59" t="s">
        <v>312</v>
      </c>
    </row>
    <row r="53" spans="4:7">
      <c r="D53" s="59" t="s">
        <v>204</v>
      </c>
      <c r="E53" s="69" t="s">
        <v>205</v>
      </c>
      <c r="F53" s="59" t="s">
        <v>314</v>
      </c>
      <c r="G53" s="59" t="s">
        <v>678</v>
      </c>
    </row>
    <row r="54" spans="4:7">
      <c r="D54" s="59" t="s">
        <v>206</v>
      </c>
      <c r="E54" s="69" t="s">
        <v>207</v>
      </c>
      <c r="F54" s="59" t="s">
        <v>315</v>
      </c>
      <c r="G54" s="59" t="s">
        <v>679</v>
      </c>
    </row>
    <row r="55" spans="4:7">
      <c r="F55" s="59" t="s">
        <v>317</v>
      </c>
      <c r="G55" s="59" t="s">
        <v>316</v>
      </c>
    </row>
    <row r="56" spans="4:7">
      <c r="F56" s="59" t="s">
        <v>319</v>
      </c>
      <c r="G56" s="59" t="s">
        <v>318</v>
      </c>
    </row>
    <row r="57" spans="4:7">
      <c r="F57" s="59" t="s">
        <v>322</v>
      </c>
      <c r="G57" s="59" t="s">
        <v>321</v>
      </c>
    </row>
    <row r="58" spans="4:7">
      <c r="F58" s="59" t="s">
        <v>324</v>
      </c>
      <c r="G58" s="59" t="s">
        <v>323</v>
      </c>
    </row>
    <row r="59" spans="4:7">
      <c r="F59" s="59" t="s">
        <v>681</v>
      </c>
      <c r="G59" s="59" t="s">
        <v>680</v>
      </c>
    </row>
    <row r="60" spans="4:7">
      <c r="F60" s="59" t="s">
        <v>326</v>
      </c>
      <c r="G60" s="59" t="s">
        <v>325</v>
      </c>
    </row>
    <row r="61" spans="4:7">
      <c r="F61" s="59" t="s">
        <v>328</v>
      </c>
      <c r="G61" s="59" t="s">
        <v>327</v>
      </c>
    </row>
    <row r="62" spans="4:7">
      <c r="F62" s="59" t="s">
        <v>320</v>
      </c>
      <c r="G62" s="59" t="s">
        <v>682</v>
      </c>
    </row>
    <row r="63" spans="4:7">
      <c r="F63" s="59" t="s">
        <v>330</v>
      </c>
      <c r="G63" s="59" t="s">
        <v>329</v>
      </c>
    </row>
    <row r="64" spans="4:7">
      <c r="F64" s="59" t="s">
        <v>332</v>
      </c>
      <c r="G64" s="59" t="s">
        <v>331</v>
      </c>
    </row>
    <row r="65" spans="6:7">
      <c r="F65" s="59" t="s">
        <v>334</v>
      </c>
      <c r="G65" s="59" t="s">
        <v>333</v>
      </c>
    </row>
    <row r="66" spans="6:7">
      <c r="F66" s="59" t="s">
        <v>336</v>
      </c>
      <c r="G66" s="59" t="s">
        <v>335</v>
      </c>
    </row>
    <row r="67" spans="6:7">
      <c r="F67" s="59" t="s">
        <v>338</v>
      </c>
      <c r="G67" s="59" t="s">
        <v>337</v>
      </c>
    </row>
    <row r="68" spans="6:7">
      <c r="F68" s="59" t="s">
        <v>340</v>
      </c>
      <c r="G68" s="59" t="s">
        <v>339</v>
      </c>
    </row>
    <row r="69" spans="6:7">
      <c r="F69" s="59" t="s">
        <v>342</v>
      </c>
      <c r="G69" s="59" t="s">
        <v>341</v>
      </c>
    </row>
    <row r="70" spans="6:7">
      <c r="F70" s="59" t="s">
        <v>344</v>
      </c>
      <c r="G70" s="59" t="s">
        <v>343</v>
      </c>
    </row>
    <row r="71" spans="6:7">
      <c r="F71" s="59" t="s">
        <v>346</v>
      </c>
      <c r="G71" s="59" t="s">
        <v>345</v>
      </c>
    </row>
    <row r="72" spans="6:7">
      <c r="F72" s="59" t="s">
        <v>348</v>
      </c>
      <c r="G72" s="59" t="s">
        <v>347</v>
      </c>
    </row>
    <row r="73" spans="6:7">
      <c r="F73" s="59" t="s">
        <v>350</v>
      </c>
      <c r="G73" s="59" t="s">
        <v>349</v>
      </c>
    </row>
    <row r="74" spans="6:7">
      <c r="F74" s="59" t="s">
        <v>352</v>
      </c>
      <c r="G74" s="59" t="s">
        <v>351</v>
      </c>
    </row>
    <row r="75" spans="6:7">
      <c r="F75" s="59" t="s">
        <v>354</v>
      </c>
      <c r="G75" s="59" t="s">
        <v>353</v>
      </c>
    </row>
    <row r="76" spans="6:7">
      <c r="F76" s="59" t="s">
        <v>356</v>
      </c>
      <c r="G76" s="59" t="s">
        <v>355</v>
      </c>
    </row>
    <row r="77" spans="6:7">
      <c r="F77" s="59" t="s">
        <v>358</v>
      </c>
      <c r="G77" s="59" t="s">
        <v>357</v>
      </c>
    </row>
    <row r="78" spans="6:7">
      <c r="F78" s="59" t="s">
        <v>360</v>
      </c>
      <c r="G78" s="59" t="s">
        <v>359</v>
      </c>
    </row>
    <row r="79" spans="6:7">
      <c r="F79" s="59" t="s">
        <v>362</v>
      </c>
      <c r="G79" s="59" t="s">
        <v>361</v>
      </c>
    </row>
    <row r="80" spans="6:7">
      <c r="F80" s="59" t="s">
        <v>364</v>
      </c>
      <c r="G80" s="59" t="s">
        <v>363</v>
      </c>
    </row>
    <row r="81" spans="6:7">
      <c r="F81" s="59" t="s">
        <v>366</v>
      </c>
      <c r="G81" s="59" t="s">
        <v>365</v>
      </c>
    </row>
    <row r="82" spans="6:7">
      <c r="F82" s="59" t="s">
        <v>368</v>
      </c>
      <c r="G82" s="59" t="s">
        <v>367</v>
      </c>
    </row>
    <row r="83" spans="6:7">
      <c r="F83" s="59" t="s">
        <v>370</v>
      </c>
      <c r="G83" s="59" t="s">
        <v>369</v>
      </c>
    </row>
    <row r="84" spans="6:7">
      <c r="F84" s="59" t="s">
        <v>372</v>
      </c>
      <c r="G84" s="59" t="s">
        <v>371</v>
      </c>
    </row>
    <row r="85" spans="6:7">
      <c r="F85" s="59" t="s">
        <v>374</v>
      </c>
      <c r="G85" s="59" t="s">
        <v>373</v>
      </c>
    </row>
    <row r="86" spans="6:7">
      <c r="F86" s="59" t="s">
        <v>376</v>
      </c>
      <c r="G86" s="59" t="s">
        <v>375</v>
      </c>
    </row>
    <row r="87" spans="6:7">
      <c r="F87" s="59" t="s">
        <v>378</v>
      </c>
      <c r="G87" s="59" t="s">
        <v>377</v>
      </c>
    </row>
    <row r="88" spans="6:7">
      <c r="F88" s="59" t="s">
        <v>380</v>
      </c>
      <c r="G88" s="59" t="s">
        <v>379</v>
      </c>
    </row>
    <row r="89" spans="6:7">
      <c r="F89" s="59" t="s">
        <v>208</v>
      </c>
      <c r="G89" s="59" t="s">
        <v>381</v>
      </c>
    </row>
    <row r="90" spans="6:7">
      <c r="F90" s="59" t="s">
        <v>383</v>
      </c>
      <c r="G90" s="59" t="s">
        <v>382</v>
      </c>
    </row>
    <row r="91" spans="6:7">
      <c r="F91" s="59" t="s">
        <v>385</v>
      </c>
      <c r="G91" s="59" t="s">
        <v>384</v>
      </c>
    </row>
    <row r="92" spans="6:7">
      <c r="F92" s="59" t="s">
        <v>387</v>
      </c>
      <c r="G92" s="59" t="s">
        <v>386</v>
      </c>
    </row>
    <row r="93" spans="6:7">
      <c r="F93" s="59" t="s">
        <v>389</v>
      </c>
      <c r="G93" s="59" t="s">
        <v>388</v>
      </c>
    </row>
    <row r="94" spans="6:7">
      <c r="F94" s="59" t="s">
        <v>391</v>
      </c>
      <c r="G94" s="59" t="s">
        <v>390</v>
      </c>
    </row>
    <row r="95" spans="6:7">
      <c r="F95" s="59" t="s">
        <v>393</v>
      </c>
      <c r="G95" s="59" t="s">
        <v>392</v>
      </c>
    </row>
    <row r="96" spans="6:7">
      <c r="F96" s="59" t="s">
        <v>395</v>
      </c>
      <c r="G96" s="59" t="s">
        <v>394</v>
      </c>
    </row>
    <row r="97" spans="6:7">
      <c r="F97" s="59" t="s">
        <v>397</v>
      </c>
      <c r="G97" s="59" t="s">
        <v>396</v>
      </c>
    </row>
    <row r="98" spans="6:7">
      <c r="F98" s="59" t="s">
        <v>399</v>
      </c>
      <c r="G98" s="59" t="s">
        <v>398</v>
      </c>
    </row>
    <row r="99" spans="6:7">
      <c r="F99" s="59" t="s">
        <v>400</v>
      </c>
      <c r="G99" s="59" t="s">
        <v>683</v>
      </c>
    </row>
    <row r="100" spans="6:7">
      <c r="F100" s="59" t="s">
        <v>401</v>
      </c>
      <c r="G100" s="59" t="s">
        <v>684</v>
      </c>
    </row>
    <row r="101" spans="6:7">
      <c r="F101" s="59" t="s">
        <v>403</v>
      </c>
      <c r="G101" s="59" t="s">
        <v>402</v>
      </c>
    </row>
    <row r="102" spans="6:7">
      <c r="F102" s="59" t="s">
        <v>304</v>
      </c>
      <c r="G102" s="59" t="s">
        <v>685</v>
      </c>
    </row>
    <row r="103" spans="6:7">
      <c r="F103" s="59" t="s">
        <v>405</v>
      </c>
      <c r="G103" s="59" t="s">
        <v>404</v>
      </c>
    </row>
    <row r="104" spans="6:7">
      <c r="F104" s="59" t="s">
        <v>407</v>
      </c>
      <c r="G104" s="59" t="s">
        <v>406</v>
      </c>
    </row>
    <row r="105" spans="6:7">
      <c r="F105" s="59" t="s">
        <v>409</v>
      </c>
      <c r="G105" s="59" t="s">
        <v>408</v>
      </c>
    </row>
    <row r="106" spans="6:7">
      <c r="F106" s="59" t="s">
        <v>411</v>
      </c>
      <c r="G106" s="59" t="s">
        <v>410</v>
      </c>
    </row>
    <row r="107" spans="6:7">
      <c r="F107" s="59" t="s">
        <v>413</v>
      </c>
      <c r="G107" s="59" t="s">
        <v>412</v>
      </c>
    </row>
    <row r="108" spans="6:7">
      <c r="F108" s="59" t="s">
        <v>415</v>
      </c>
      <c r="G108" s="59" t="s">
        <v>414</v>
      </c>
    </row>
    <row r="109" spans="6:7">
      <c r="F109" s="59" t="s">
        <v>417</v>
      </c>
      <c r="G109" s="59" t="s">
        <v>416</v>
      </c>
    </row>
    <row r="110" spans="6:7">
      <c r="F110" s="59" t="s">
        <v>419</v>
      </c>
      <c r="G110" s="59" t="s">
        <v>418</v>
      </c>
    </row>
    <row r="111" spans="6:7">
      <c r="F111" s="59" t="s">
        <v>421</v>
      </c>
      <c r="G111" s="59" t="s">
        <v>420</v>
      </c>
    </row>
    <row r="112" spans="6:7">
      <c r="F112" s="59" t="s">
        <v>423</v>
      </c>
      <c r="G112" s="59" t="s">
        <v>422</v>
      </c>
    </row>
    <row r="113" spans="6:7">
      <c r="F113" s="59" t="s">
        <v>425</v>
      </c>
      <c r="G113" s="59" t="s">
        <v>424</v>
      </c>
    </row>
    <row r="114" spans="6:7">
      <c r="F114" s="59" t="s">
        <v>427</v>
      </c>
      <c r="G114" s="59" t="s">
        <v>426</v>
      </c>
    </row>
    <row r="115" spans="6:7">
      <c r="F115" s="59" t="s">
        <v>429</v>
      </c>
      <c r="G115" s="59" t="s">
        <v>428</v>
      </c>
    </row>
    <row r="116" spans="6:7">
      <c r="F116" s="59" t="s">
        <v>431</v>
      </c>
      <c r="G116" s="59" t="s">
        <v>430</v>
      </c>
    </row>
    <row r="117" spans="6:7">
      <c r="F117" s="59" t="s">
        <v>433</v>
      </c>
      <c r="G117" s="59" t="s">
        <v>432</v>
      </c>
    </row>
    <row r="118" spans="6:7">
      <c r="F118" s="59" t="s">
        <v>435</v>
      </c>
      <c r="G118" s="59" t="s">
        <v>434</v>
      </c>
    </row>
    <row r="119" spans="6:7">
      <c r="F119" s="59" t="s">
        <v>437</v>
      </c>
      <c r="G119" s="59" t="s">
        <v>436</v>
      </c>
    </row>
    <row r="120" spans="6:7">
      <c r="F120" s="59" t="s">
        <v>439</v>
      </c>
      <c r="G120" s="59" t="s">
        <v>438</v>
      </c>
    </row>
    <row r="121" spans="6:7">
      <c r="F121" s="59" t="s">
        <v>441</v>
      </c>
      <c r="G121" s="59" t="s">
        <v>440</v>
      </c>
    </row>
    <row r="122" spans="6:7">
      <c r="F122" s="59" t="s">
        <v>443</v>
      </c>
      <c r="G122" s="59" t="s">
        <v>442</v>
      </c>
    </row>
    <row r="123" spans="6:7">
      <c r="F123" s="59" t="s">
        <v>445</v>
      </c>
      <c r="G123" s="59" t="s">
        <v>444</v>
      </c>
    </row>
    <row r="124" spans="6:7">
      <c r="F124" s="59" t="s">
        <v>446</v>
      </c>
      <c r="G124" s="59" t="s">
        <v>686</v>
      </c>
    </row>
    <row r="125" spans="6:7">
      <c r="F125" s="59" t="s">
        <v>448</v>
      </c>
      <c r="G125" s="59" t="s">
        <v>447</v>
      </c>
    </row>
    <row r="126" spans="6:7">
      <c r="F126" s="59" t="s">
        <v>450</v>
      </c>
      <c r="G126" s="59" t="s">
        <v>449</v>
      </c>
    </row>
    <row r="127" spans="6:7">
      <c r="F127" s="59" t="s">
        <v>452</v>
      </c>
      <c r="G127" s="59" t="s">
        <v>451</v>
      </c>
    </row>
    <row r="128" spans="6:7">
      <c r="F128" s="59" t="s">
        <v>454</v>
      </c>
      <c r="G128" s="59" t="s">
        <v>453</v>
      </c>
    </row>
    <row r="129" spans="6:7">
      <c r="F129" s="59" t="s">
        <v>456</v>
      </c>
      <c r="G129" s="59" t="s">
        <v>455</v>
      </c>
    </row>
    <row r="130" spans="6:7">
      <c r="F130" s="59" t="s">
        <v>458</v>
      </c>
      <c r="G130" s="59" t="s">
        <v>457</v>
      </c>
    </row>
    <row r="131" spans="6:7">
      <c r="F131" s="59" t="s">
        <v>460</v>
      </c>
      <c r="G131" s="59" t="s">
        <v>459</v>
      </c>
    </row>
    <row r="132" spans="6:7">
      <c r="F132" s="59" t="s">
        <v>462</v>
      </c>
      <c r="G132" s="59" t="s">
        <v>461</v>
      </c>
    </row>
    <row r="133" spans="6:7">
      <c r="F133" s="59" t="s">
        <v>305</v>
      </c>
      <c r="G133" s="59" t="s">
        <v>687</v>
      </c>
    </row>
    <row r="134" spans="6:7">
      <c r="F134" s="59" t="s">
        <v>463</v>
      </c>
      <c r="G134" s="59" t="s">
        <v>688</v>
      </c>
    </row>
    <row r="135" spans="6:7">
      <c r="F135" s="59" t="s">
        <v>465</v>
      </c>
      <c r="G135" s="59" t="s">
        <v>464</v>
      </c>
    </row>
    <row r="136" spans="6:7">
      <c r="F136" s="59" t="s">
        <v>467</v>
      </c>
      <c r="G136" s="59" t="s">
        <v>466</v>
      </c>
    </row>
    <row r="137" spans="6:7">
      <c r="F137" s="59" t="s">
        <v>469</v>
      </c>
      <c r="G137" s="59" t="s">
        <v>468</v>
      </c>
    </row>
    <row r="138" spans="6:7">
      <c r="F138" s="59" t="s">
        <v>471</v>
      </c>
      <c r="G138" s="59" t="s">
        <v>470</v>
      </c>
    </row>
    <row r="139" spans="6:7">
      <c r="F139" s="59" t="s">
        <v>473</v>
      </c>
      <c r="G139" s="59" t="s">
        <v>472</v>
      </c>
    </row>
    <row r="140" spans="6:7">
      <c r="F140" s="59" t="s">
        <v>475</v>
      </c>
      <c r="G140" s="59" t="s">
        <v>474</v>
      </c>
    </row>
    <row r="141" spans="6:7">
      <c r="F141" s="59" t="s">
        <v>477</v>
      </c>
      <c r="G141" s="59" t="s">
        <v>476</v>
      </c>
    </row>
    <row r="142" spans="6:7">
      <c r="F142" s="59" t="s">
        <v>479</v>
      </c>
      <c r="G142" s="59" t="s">
        <v>478</v>
      </c>
    </row>
    <row r="143" spans="6:7">
      <c r="F143" s="59" t="s">
        <v>481</v>
      </c>
      <c r="G143" s="59" t="s">
        <v>480</v>
      </c>
    </row>
    <row r="144" spans="6:7">
      <c r="F144" s="59" t="s">
        <v>483</v>
      </c>
      <c r="G144" s="59" t="s">
        <v>482</v>
      </c>
    </row>
    <row r="145" spans="6:7">
      <c r="F145" s="59" t="s">
        <v>485</v>
      </c>
      <c r="G145" s="59" t="s">
        <v>484</v>
      </c>
    </row>
    <row r="146" spans="6:7">
      <c r="F146" s="59" t="s">
        <v>487</v>
      </c>
      <c r="G146" s="59" t="s">
        <v>486</v>
      </c>
    </row>
    <row r="147" spans="6:7">
      <c r="F147" s="59" t="s">
        <v>489</v>
      </c>
      <c r="G147" s="59" t="s">
        <v>488</v>
      </c>
    </row>
    <row r="148" spans="6:7">
      <c r="F148" s="59" t="s">
        <v>490</v>
      </c>
      <c r="G148" s="59" t="s">
        <v>689</v>
      </c>
    </row>
    <row r="149" spans="6:7">
      <c r="F149" s="59" t="s">
        <v>492</v>
      </c>
      <c r="G149" s="59" t="s">
        <v>491</v>
      </c>
    </row>
    <row r="150" spans="6:7">
      <c r="F150" s="59" t="s">
        <v>494</v>
      </c>
      <c r="G150" s="59" t="s">
        <v>493</v>
      </c>
    </row>
    <row r="151" spans="6:7">
      <c r="F151" s="59" t="s">
        <v>496</v>
      </c>
      <c r="G151" s="59" t="s">
        <v>495</v>
      </c>
    </row>
    <row r="152" spans="6:7">
      <c r="F152" s="59" t="s">
        <v>498</v>
      </c>
      <c r="G152" s="59" t="s">
        <v>497</v>
      </c>
    </row>
    <row r="153" spans="6:7">
      <c r="F153" s="59" t="s">
        <v>500</v>
      </c>
      <c r="G153" s="59" t="s">
        <v>499</v>
      </c>
    </row>
    <row r="154" spans="6:7">
      <c r="F154" s="59" t="s">
        <v>502</v>
      </c>
      <c r="G154" s="59" t="s">
        <v>501</v>
      </c>
    </row>
    <row r="155" spans="6:7">
      <c r="F155" s="59" t="s">
        <v>504</v>
      </c>
      <c r="G155" s="59" t="s">
        <v>503</v>
      </c>
    </row>
    <row r="156" spans="6:7">
      <c r="F156" s="59" t="s">
        <v>506</v>
      </c>
      <c r="G156" s="59" t="s">
        <v>505</v>
      </c>
    </row>
    <row r="157" spans="6:7">
      <c r="F157" s="59" t="s">
        <v>508</v>
      </c>
      <c r="G157" s="59" t="s">
        <v>507</v>
      </c>
    </row>
    <row r="158" spans="6:7">
      <c r="F158" s="59" t="s">
        <v>510</v>
      </c>
      <c r="G158" s="59" t="s">
        <v>509</v>
      </c>
    </row>
    <row r="159" spans="6:7">
      <c r="F159" s="59" t="s">
        <v>512</v>
      </c>
      <c r="G159" s="59" t="s">
        <v>511</v>
      </c>
    </row>
    <row r="160" spans="6:7">
      <c r="F160" s="59" t="s">
        <v>514</v>
      </c>
      <c r="G160" s="59" t="s">
        <v>513</v>
      </c>
    </row>
    <row r="161" spans="6:7">
      <c r="F161" s="59" t="s">
        <v>516</v>
      </c>
      <c r="G161" s="59" t="s">
        <v>515</v>
      </c>
    </row>
    <row r="162" spans="6:7">
      <c r="F162" s="59" t="s">
        <v>518</v>
      </c>
      <c r="G162" s="59" t="s">
        <v>517</v>
      </c>
    </row>
    <row r="163" spans="6:7">
      <c r="F163" s="59" t="s">
        <v>520</v>
      </c>
      <c r="G163" s="59" t="s">
        <v>519</v>
      </c>
    </row>
    <row r="164" spans="6:7">
      <c r="F164" s="59" t="s">
        <v>522</v>
      </c>
      <c r="G164" s="59" t="s">
        <v>521</v>
      </c>
    </row>
    <row r="165" spans="6:7">
      <c r="F165" s="59" t="s">
        <v>524</v>
      </c>
      <c r="G165" s="59" t="s">
        <v>523</v>
      </c>
    </row>
    <row r="166" spans="6:7">
      <c r="F166" s="59" t="s">
        <v>526</v>
      </c>
      <c r="G166" s="59" t="s">
        <v>525</v>
      </c>
    </row>
    <row r="167" spans="6:7">
      <c r="F167" s="59" t="s">
        <v>528</v>
      </c>
      <c r="G167" s="59" t="s">
        <v>527</v>
      </c>
    </row>
    <row r="168" spans="6:7">
      <c r="F168" s="59" t="s">
        <v>530</v>
      </c>
      <c r="G168" s="59" t="s">
        <v>529</v>
      </c>
    </row>
    <row r="169" spans="6:7">
      <c r="F169" s="59" t="s">
        <v>532</v>
      </c>
      <c r="G169" s="59" t="s">
        <v>531</v>
      </c>
    </row>
    <row r="170" spans="6:7">
      <c r="F170" s="59" t="s">
        <v>534</v>
      </c>
      <c r="G170" s="59" t="s">
        <v>533</v>
      </c>
    </row>
    <row r="171" spans="6:7">
      <c r="F171" s="59" t="s">
        <v>536</v>
      </c>
      <c r="G171" s="59" t="s">
        <v>535</v>
      </c>
    </row>
    <row r="172" spans="6:7">
      <c r="F172" s="59" t="s">
        <v>537</v>
      </c>
      <c r="G172" s="59" t="s">
        <v>690</v>
      </c>
    </row>
    <row r="173" spans="6:7">
      <c r="F173" s="59" t="s">
        <v>539</v>
      </c>
      <c r="G173" s="59" t="s">
        <v>538</v>
      </c>
    </row>
    <row r="174" spans="6:7">
      <c r="F174" s="59" t="s">
        <v>541</v>
      </c>
      <c r="G174" s="59" t="s">
        <v>540</v>
      </c>
    </row>
    <row r="175" spans="6:7">
      <c r="F175" s="59" t="s">
        <v>543</v>
      </c>
      <c r="G175" s="59" t="s">
        <v>542</v>
      </c>
    </row>
    <row r="176" spans="6:7">
      <c r="F176" s="59" t="s">
        <v>545</v>
      </c>
      <c r="G176" s="59" t="s">
        <v>544</v>
      </c>
    </row>
    <row r="177" spans="6:7">
      <c r="F177" s="59" t="s">
        <v>547</v>
      </c>
      <c r="G177" s="59" t="s">
        <v>546</v>
      </c>
    </row>
    <row r="178" spans="6:7">
      <c r="F178" s="59" t="s">
        <v>549</v>
      </c>
      <c r="G178" s="59" t="s">
        <v>548</v>
      </c>
    </row>
    <row r="179" spans="6:7">
      <c r="F179" s="59" t="s">
        <v>551</v>
      </c>
      <c r="G179" s="59" t="s">
        <v>550</v>
      </c>
    </row>
    <row r="180" spans="6:7">
      <c r="F180" s="59" t="s">
        <v>553</v>
      </c>
      <c r="G180" s="59" t="s">
        <v>552</v>
      </c>
    </row>
    <row r="181" spans="6:7">
      <c r="F181" s="59" t="s">
        <v>555</v>
      </c>
      <c r="G181" s="59" t="s">
        <v>554</v>
      </c>
    </row>
    <row r="182" spans="6:7">
      <c r="F182" s="59" t="s">
        <v>557</v>
      </c>
      <c r="G182" s="59" t="s">
        <v>556</v>
      </c>
    </row>
    <row r="183" spans="6:7">
      <c r="F183" s="59" t="s">
        <v>560</v>
      </c>
      <c r="G183" s="59" t="s">
        <v>559</v>
      </c>
    </row>
    <row r="184" spans="6:7">
      <c r="F184" s="59" t="s">
        <v>562</v>
      </c>
      <c r="G184" s="59" t="s">
        <v>561</v>
      </c>
    </row>
    <row r="185" spans="6:7">
      <c r="F185" s="59" t="s">
        <v>564</v>
      </c>
      <c r="G185" s="59" t="s">
        <v>563</v>
      </c>
    </row>
    <row r="186" spans="6:7">
      <c r="F186" s="59" t="s">
        <v>558</v>
      </c>
      <c r="G186" s="59" t="s">
        <v>691</v>
      </c>
    </row>
    <row r="187" spans="6:7">
      <c r="F187" s="59" t="s">
        <v>565</v>
      </c>
      <c r="G187" s="59" t="s">
        <v>692</v>
      </c>
    </row>
    <row r="188" spans="6:7">
      <c r="F188" s="59" t="s">
        <v>567</v>
      </c>
      <c r="G188" s="59" t="s">
        <v>566</v>
      </c>
    </row>
    <row r="189" spans="6:7">
      <c r="F189" s="59" t="s">
        <v>569</v>
      </c>
      <c r="G189" s="59" t="s">
        <v>568</v>
      </c>
    </row>
    <row r="190" spans="6:7">
      <c r="F190" s="59" t="s">
        <v>571</v>
      </c>
      <c r="G190" s="59" t="s">
        <v>570</v>
      </c>
    </row>
    <row r="191" spans="6:7">
      <c r="F191" s="59" t="s">
        <v>572</v>
      </c>
      <c r="G191" s="59" t="s">
        <v>693</v>
      </c>
    </row>
    <row r="192" spans="6:7">
      <c r="F192" s="59" t="s">
        <v>574</v>
      </c>
      <c r="G192" s="59" t="s">
        <v>573</v>
      </c>
    </row>
    <row r="193" spans="6:7">
      <c r="F193" s="59" t="s">
        <v>575</v>
      </c>
      <c r="G193" s="59" t="s">
        <v>694</v>
      </c>
    </row>
    <row r="194" spans="6:7">
      <c r="F194" s="59" t="s">
        <v>577</v>
      </c>
      <c r="G194" s="59" t="s">
        <v>576</v>
      </c>
    </row>
    <row r="195" spans="6:7">
      <c r="F195" s="59" t="s">
        <v>579</v>
      </c>
      <c r="G195" s="59" t="s">
        <v>578</v>
      </c>
    </row>
    <row r="196" spans="6:7">
      <c r="F196" s="59" t="s">
        <v>581</v>
      </c>
      <c r="G196" s="59" t="s">
        <v>580</v>
      </c>
    </row>
    <row r="197" spans="6:7">
      <c r="F197" s="59" t="s">
        <v>583</v>
      </c>
      <c r="G197" s="59" t="s">
        <v>582</v>
      </c>
    </row>
    <row r="198" spans="6:7">
      <c r="F198" s="59" t="s">
        <v>585</v>
      </c>
      <c r="G198" s="59" t="s">
        <v>584</v>
      </c>
    </row>
    <row r="199" spans="6:7">
      <c r="F199" s="59" t="s">
        <v>587</v>
      </c>
      <c r="G199" s="59" t="s">
        <v>586</v>
      </c>
    </row>
    <row r="200" spans="6:7">
      <c r="F200" s="59" t="s">
        <v>589</v>
      </c>
      <c r="G200" s="59" t="s">
        <v>588</v>
      </c>
    </row>
    <row r="201" spans="6:7">
      <c r="F201" s="59" t="s">
        <v>591</v>
      </c>
      <c r="G201" s="59" t="s">
        <v>590</v>
      </c>
    </row>
    <row r="202" spans="6:7">
      <c r="F202" s="59" t="s">
        <v>210</v>
      </c>
      <c r="G202" s="59" t="s">
        <v>211</v>
      </c>
    </row>
    <row r="203" spans="6:7">
      <c r="F203" s="59" t="s">
        <v>696</v>
      </c>
      <c r="G203" s="59" t="s">
        <v>695</v>
      </c>
    </row>
    <row r="204" spans="6:7">
      <c r="F204" s="59" t="s">
        <v>593</v>
      </c>
      <c r="G204" s="59" t="s">
        <v>592</v>
      </c>
    </row>
    <row r="205" spans="6:7">
      <c r="F205" s="59" t="s">
        <v>595</v>
      </c>
      <c r="G205" s="59" t="s">
        <v>594</v>
      </c>
    </row>
    <row r="206" spans="6:7">
      <c r="F206" s="59" t="s">
        <v>597</v>
      </c>
      <c r="G206" s="59" t="s">
        <v>596</v>
      </c>
    </row>
    <row r="207" spans="6:7">
      <c r="F207" s="59" t="s">
        <v>599</v>
      </c>
      <c r="G207" s="59" t="s">
        <v>598</v>
      </c>
    </row>
    <row r="208" spans="6:7">
      <c r="F208" s="59" t="s">
        <v>601</v>
      </c>
      <c r="G208" s="59" t="s">
        <v>600</v>
      </c>
    </row>
    <row r="209" spans="6:7">
      <c r="F209" s="59" t="s">
        <v>603</v>
      </c>
      <c r="G209" s="59" t="s">
        <v>602</v>
      </c>
    </row>
    <row r="210" spans="6:7">
      <c r="F210" s="59" t="s">
        <v>605</v>
      </c>
      <c r="G210" s="59" t="s">
        <v>604</v>
      </c>
    </row>
    <row r="211" spans="6:7">
      <c r="F211" s="59" t="s">
        <v>607</v>
      </c>
      <c r="G211" s="59" t="s">
        <v>606</v>
      </c>
    </row>
    <row r="212" spans="6:7">
      <c r="F212" s="59" t="s">
        <v>609</v>
      </c>
      <c r="G212" s="59" t="s">
        <v>608</v>
      </c>
    </row>
    <row r="213" spans="6:7">
      <c r="F213" s="59" t="s">
        <v>611</v>
      </c>
      <c r="G213" s="59" t="s">
        <v>610</v>
      </c>
    </row>
    <row r="214" spans="6:7">
      <c r="F214" s="59" t="s">
        <v>612</v>
      </c>
      <c r="G214" s="59" t="s">
        <v>697</v>
      </c>
    </row>
    <row r="215" spans="6:7">
      <c r="F215" s="59" t="s">
        <v>613</v>
      </c>
      <c r="G215" s="59" t="s">
        <v>698</v>
      </c>
    </row>
    <row r="216" spans="6:7">
      <c r="F216" s="59" t="s">
        <v>615</v>
      </c>
      <c r="G216" s="59" t="s">
        <v>614</v>
      </c>
    </row>
    <row r="217" spans="6:7">
      <c r="F217" s="59" t="s">
        <v>617</v>
      </c>
      <c r="G217" s="59" t="s">
        <v>616</v>
      </c>
    </row>
    <row r="218" spans="6:7">
      <c r="F218" s="59" t="s">
        <v>619</v>
      </c>
      <c r="G218" s="59" t="s">
        <v>618</v>
      </c>
    </row>
    <row r="219" spans="6:7">
      <c r="F219" s="59" t="s">
        <v>620</v>
      </c>
      <c r="G219" s="59" t="s">
        <v>699</v>
      </c>
    </row>
    <row r="220" spans="6:7">
      <c r="F220" s="59" t="s">
        <v>621</v>
      </c>
      <c r="G220" s="59" t="s">
        <v>700</v>
      </c>
    </row>
    <row r="221" spans="6:7">
      <c r="F221" s="59" t="s">
        <v>623</v>
      </c>
      <c r="G221" s="59" t="s">
        <v>622</v>
      </c>
    </row>
    <row r="222" spans="6:7">
      <c r="F222" s="59" t="s">
        <v>624</v>
      </c>
      <c r="G222" s="59" t="s">
        <v>701</v>
      </c>
    </row>
    <row r="223" spans="6:7">
      <c r="F223" s="59" t="s">
        <v>626</v>
      </c>
      <c r="G223" s="59" t="s">
        <v>625</v>
      </c>
    </row>
    <row r="224" spans="6:7">
      <c r="F224" s="59" t="s">
        <v>628</v>
      </c>
      <c r="G224" s="59" t="s">
        <v>627</v>
      </c>
    </row>
    <row r="225" spans="6:7">
      <c r="F225" s="59" t="s">
        <v>630</v>
      </c>
      <c r="G225" s="59" t="s">
        <v>629</v>
      </c>
    </row>
    <row r="226" spans="6:7">
      <c r="F226" s="59" t="s">
        <v>632</v>
      </c>
      <c r="G226" s="59" t="s">
        <v>631</v>
      </c>
    </row>
    <row r="227" spans="6:7">
      <c r="F227" s="59" t="s">
        <v>634</v>
      </c>
      <c r="G227" s="59" t="s">
        <v>633</v>
      </c>
    </row>
    <row r="228" spans="6:7">
      <c r="F228" s="59" t="s">
        <v>636</v>
      </c>
      <c r="G228" s="59" t="s">
        <v>635</v>
      </c>
    </row>
    <row r="229" spans="6:7">
      <c r="F229" s="59" t="s">
        <v>638</v>
      </c>
      <c r="G229" s="59" t="s">
        <v>637</v>
      </c>
    </row>
    <row r="230" spans="6:7">
      <c r="F230" s="59" t="s">
        <v>640</v>
      </c>
      <c r="G230" s="59" t="s">
        <v>639</v>
      </c>
    </row>
    <row r="231" spans="6:7">
      <c r="F231" s="59" t="s">
        <v>642</v>
      </c>
      <c r="G231" s="59" t="s">
        <v>641</v>
      </c>
    </row>
    <row r="232" spans="6:7">
      <c r="F232" s="59" t="s">
        <v>644</v>
      </c>
      <c r="G232" s="59" t="s">
        <v>643</v>
      </c>
    </row>
    <row r="233" spans="6:7">
      <c r="F233" s="59" t="s">
        <v>646</v>
      </c>
      <c r="G233" s="59" t="s">
        <v>645</v>
      </c>
    </row>
    <row r="234" spans="6:7">
      <c r="F234" s="59" t="s">
        <v>648</v>
      </c>
      <c r="G234" s="59" t="s">
        <v>647</v>
      </c>
    </row>
    <row r="235" spans="6:7">
      <c r="F235" s="59" t="s">
        <v>650</v>
      </c>
      <c r="G235" s="59" t="s">
        <v>649</v>
      </c>
    </row>
    <row r="236" spans="6:7">
      <c r="F236" s="59" t="s">
        <v>652</v>
      </c>
      <c r="G236" s="59" t="s">
        <v>651</v>
      </c>
    </row>
    <row r="237" spans="6:7">
      <c r="F237" s="59" t="s">
        <v>654</v>
      </c>
      <c r="G237" s="59" t="s">
        <v>653</v>
      </c>
    </row>
    <row r="238" spans="6:7">
      <c r="F238" s="59" t="s">
        <v>655</v>
      </c>
      <c r="G238" s="59" t="s">
        <v>702</v>
      </c>
    </row>
    <row r="239" spans="6:7">
      <c r="F239" s="59" t="s">
        <v>657</v>
      </c>
      <c r="G239" s="59" t="s">
        <v>656</v>
      </c>
    </row>
    <row r="240" spans="6:7">
      <c r="F240" s="59" t="s">
        <v>659</v>
      </c>
      <c r="G240" s="59" t="s">
        <v>658</v>
      </c>
    </row>
    <row r="241" spans="6:7">
      <c r="F241" s="59" t="s">
        <v>661</v>
      </c>
      <c r="G241" s="59" t="s">
        <v>660</v>
      </c>
    </row>
    <row r="242" spans="6:7">
      <c r="F242" s="59" t="s">
        <v>663</v>
      </c>
      <c r="G242" s="59" t="s">
        <v>662</v>
      </c>
    </row>
    <row r="243" spans="6:7">
      <c r="F243" s="59" t="s">
        <v>664</v>
      </c>
      <c r="G243" s="59" t="s">
        <v>703</v>
      </c>
    </row>
    <row r="244" spans="6:7">
      <c r="F244" s="59" t="s">
        <v>666</v>
      </c>
      <c r="G244" s="59" t="s">
        <v>665</v>
      </c>
    </row>
    <row r="245" spans="6:7">
      <c r="F245" s="59" t="s">
        <v>275</v>
      </c>
      <c r="G245" s="59" t="s">
        <v>274</v>
      </c>
    </row>
    <row r="246" spans="6:7">
      <c r="F246" s="59" t="s">
        <v>667</v>
      </c>
      <c r="G246" s="59" t="s">
        <v>704</v>
      </c>
    </row>
    <row r="247" spans="6:7">
      <c r="F247" s="59" t="s">
        <v>668</v>
      </c>
      <c r="G247" s="59" t="s">
        <v>705</v>
      </c>
    </row>
    <row r="248" spans="6:7">
      <c r="F248" s="59" t="s">
        <v>670</v>
      </c>
      <c r="G248" s="59" t="s">
        <v>669</v>
      </c>
    </row>
    <row r="249" spans="6:7">
      <c r="F249" s="59" t="s">
        <v>672</v>
      </c>
      <c r="G249" s="59" t="s">
        <v>671</v>
      </c>
    </row>
    <row r="250" spans="6:7">
      <c r="F250" s="59" t="s">
        <v>674</v>
      </c>
      <c r="G250" s="59" t="s">
        <v>673</v>
      </c>
    </row>
    <row r="251" spans="6:7">
      <c r="F251" s="59" t="s">
        <v>706</v>
      </c>
      <c r="G251" s="59" t="s">
        <v>675</v>
      </c>
    </row>
    <row r="252" spans="6:7">
      <c r="F252" s="59" t="s">
        <v>215</v>
      </c>
      <c r="G252" s="59" t="s">
        <v>214</v>
      </c>
    </row>
  </sheetData>
  <mergeCells count="10">
    <mergeCell ref="R1:S1"/>
    <mergeCell ref="T1:U1"/>
    <mergeCell ref="V1:W1"/>
    <mergeCell ref="D1:E1"/>
    <mergeCell ref="A1:C1"/>
    <mergeCell ref="F1:G1"/>
    <mergeCell ref="H1:J1"/>
    <mergeCell ref="K1:M1"/>
    <mergeCell ref="N1:O1"/>
    <mergeCell ref="P1:Q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Version Control</vt:lpstr>
      <vt:lpstr>DocumentInformation</vt:lpstr>
      <vt:lpstr>TemplateDescription</vt:lpstr>
      <vt:lpstr>DataIngestion</vt:lpstr>
      <vt:lpstr>DataIngestion_Param</vt:lpstr>
      <vt:lpstr>ProcDownStreamApp</vt:lpstr>
      <vt:lpstr>Ref_Lookup</vt:lpstr>
    </vt:vector>
  </TitlesOfParts>
  <Company>Teradata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 Daya</dc:creator>
  <cp:lastModifiedBy>UOB</cp:lastModifiedBy>
  <dcterms:created xsi:type="dcterms:W3CDTF">2016-12-05T02:30:45Z</dcterms:created>
  <dcterms:modified xsi:type="dcterms:W3CDTF">2017-05-12T04:28:31Z</dcterms:modified>
</cp:coreProperties>
</file>